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  <sheet name="Sheet1" sheetId="16" r:id="rId9"/>
  </sheets>
  <definedNames>
    <definedName name="_xlnm._FilterDatabase" localSheetId="5" hidden="1">'Call Tracker (Equity &amp; F&amp;O)'!$R$1:$T$430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0" i="7"/>
  <c r="L49"/>
  <c r="M49" s="1"/>
  <c r="P36" l="1"/>
  <c r="P35"/>
  <c r="P100"/>
  <c r="L96"/>
  <c r="M96" s="1"/>
  <c r="L98"/>
  <c r="M98" s="1"/>
  <c r="L182"/>
  <c r="M182" s="1"/>
  <c r="P99"/>
  <c r="L62"/>
  <c r="M62" s="1"/>
  <c r="L65"/>
  <c r="M65" s="1"/>
  <c r="L64"/>
  <c r="M64" s="1"/>
  <c r="L155"/>
  <c r="N155" s="1"/>
  <c r="L154"/>
  <c r="N154" s="1"/>
  <c r="P97"/>
  <c r="L181"/>
  <c r="M181" s="1"/>
  <c r="L33"/>
  <c r="M33" s="1"/>
  <c r="L89"/>
  <c r="M89" s="1"/>
  <c r="L152"/>
  <c r="M152" s="1"/>
  <c r="L153"/>
  <c r="N153" s="1"/>
  <c r="L92"/>
  <c r="M92" s="1"/>
  <c r="P95"/>
  <c r="L145"/>
  <c r="M145" s="1"/>
  <c r="L34"/>
  <c r="M34" s="1"/>
  <c r="L151"/>
  <c r="N151" s="1"/>
  <c r="L150"/>
  <c r="N150" s="1"/>
  <c r="L148"/>
  <c r="M148" s="1"/>
  <c r="L134"/>
  <c r="M134" s="1"/>
  <c r="L149"/>
  <c r="N149" s="1"/>
  <c r="L146"/>
  <c r="M146" s="1"/>
  <c r="L139"/>
  <c r="M139" s="1"/>
  <c r="L298"/>
  <c r="M298" s="1"/>
  <c r="M50"/>
  <c r="P94"/>
  <c r="L93"/>
  <c r="M93" s="1"/>
  <c r="L147"/>
  <c r="M147" s="1"/>
  <c r="L143" l="1"/>
  <c r="M143" s="1"/>
  <c r="L144"/>
  <c r="N144" s="1"/>
  <c r="L180"/>
  <c r="M180" s="1"/>
  <c r="L142"/>
  <c r="N142" s="1"/>
  <c r="L179"/>
  <c r="M179" s="1"/>
  <c r="P32"/>
  <c r="P31"/>
  <c r="L129"/>
  <c r="M129" s="1"/>
  <c r="L91"/>
  <c r="M91" s="1"/>
  <c r="L63"/>
  <c r="M63" s="1"/>
  <c r="L87"/>
  <c r="M87" s="1"/>
  <c r="L141"/>
  <c r="M141" s="1"/>
  <c r="L140"/>
  <c r="N140" s="1"/>
  <c r="L178"/>
  <c r="M178" s="1"/>
  <c r="L79"/>
  <c r="M79" s="1"/>
  <c r="L25"/>
  <c r="M25" s="1"/>
  <c r="H21"/>
  <c r="L21" s="1"/>
  <c r="M21" s="1"/>
  <c r="L177"/>
  <c r="M177" s="1"/>
  <c r="L174"/>
  <c r="M174" s="1"/>
  <c r="L175"/>
  <c r="M175" s="1"/>
  <c r="L173"/>
  <c r="M173" s="1"/>
  <c r="L86"/>
  <c r="M86" s="1"/>
  <c r="L29"/>
  <c r="M29" s="1"/>
  <c r="L72"/>
  <c r="M72" s="1"/>
  <c r="L88"/>
  <c r="M88" s="1"/>
  <c r="L90"/>
  <c r="M90" s="1"/>
  <c r="L83"/>
  <c r="M83" s="1"/>
  <c r="L138"/>
  <c r="N138" s="1"/>
  <c r="L137"/>
  <c r="N137" s="1"/>
  <c r="L130"/>
  <c r="M130" s="1"/>
  <c r="L136"/>
  <c r="M136" s="1"/>
  <c r="L176"/>
  <c r="M176" s="1"/>
  <c r="L297"/>
  <c r="M297" s="1"/>
  <c r="L135"/>
  <c r="M135" s="1"/>
  <c r="L132"/>
  <c r="M132" s="1"/>
  <c r="L124"/>
  <c r="M124" s="1"/>
  <c r="L133"/>
  <c r="M133" s="1"/>
  <c r="L172"/>
  <c r="M172" s="1"/>
  <c r="L61"/>
  <c r="M61" s="1"/>
  <c r="L131"/>
  <c r="M131" s="1"/>
  <c r="L171"/>
  <c r="M171" s="1"/>
  <c r="L170"/>
  <c r="M170" s="1"/>
  <c r="P84"/>
  <c r="P30"/>
  <c r="L60"/>
  <c r="M60" s="1"/>
  <c r="L85"/>
  <c r="M85" s="1"/>
  <c r="L169"/>
  <c r="M169" s="1"/>
  <c r="L166"/>
  <c r="M166" s="1"/>
  <c r="L109"/>
  <c r="M109" s="1"/>
  <c r="L168"/>
  <c r="M168" s="1"/>
  <c r="L167"/>
  <c r="M167" s="1"/>
  <c r="L128"/>
  <c r="N128" s="1"/>
  <c r="L81"/>
  <c r="M81" s="1"/>
  <c r="L119"/>
  <c r="M119" s="1"/>
  <c r="L165"/>
  <c r="M165" s="1"/>
  <c r="L164"/>
  <c r="M164" s="1"/>
  <c r="L28"/>
  <c r="M28" s="1"/>
  <c r="L24"/>
  <c r="M24" s="1"/>
  <c r="L126"/>
  <c r="N126" s="1"/>
  <c r="N122"/>
  <c r="L127"/>
  <c r="N127" s="1"/>
  <c r="L125"/>
  <c r="M125" s="1"/>
  <c r="L82"/>
  <c r="M82" s="1"/>
  <c r="L26"/>
  <c r="M26" s="1"/>
  <c r="L80"/>
  <c r="M80" s="1"/>
  <c r="L118"/>
  <c r="N118" s="1"/>
  <c r="P27"/>
  <c r="L59"/>
  <c r="M59" s="1"/>
  <c r="L58"/>
  <c r="M58" s="1"/>
  <c r="L74"/>
  <c r="M74" s="1"/>
  <c r="L123"/>
  <c r="M123" s="1"/>
  <c r="L23"/>
  <c r="M23" s="1"/>
  <c r="L10"/>
  <c r="M10" s="1"/>
  <c r="L15"/>
  <c r="M15" s="1"/>
  <c r="L78"/>
  <c r="M78" s="1"/>
  <c r="L75"/>
  <c r="M75" s="1"/>
  <c r="L77"/>
  <c r="M77" s="1"/>
  <c r="L121"/>
  <c r="M121" s="1"/>
  <c r="L12"/>
  <c r="M12" s="1"/>
  <c r="L13"/>
  <c r="M13" s="1"/>
  <c r="L120"/>
  <c r="M120" s="1"/>
  <c r="L22"/>
  <c r="M22" s="1"/>
  <c r="L20"/>
  <c r="M20" s="1"/>
  <c r="L14"/>
  <c r="M14" s="1"/>
  <c r="L17"/>
  <c r="M17" s="1"/>
  <c r="L73"/>
  <c r="M73" s="1"/>
  <c r="L71"/>
  <c r="M71" s="1"/>
  <c r="L76"/>
  <c r="M76" s="1"/>
  <c r="L19"/>
  <c r="M19" s="1"/>
  <c r="L18"/>
  <c r="M18" s="1"/>
  <c r="L48"/>
  <c r="M48" s="1"/>
  <c r="L47"/>
  <c r="M47" s="1"/>
  <c r="L46"/>
  <c r="M46" s="1"/>
  <c r="L16"/>
  <c r="M16" s="1"/>
  <c r="P70" l="1"/>
  <c r="P11"/>
  <c r="L235" l="1"/>
  <c r="M235" s="1"/>
  <c r="L244"/>
  <c r="M244" s="1"/>
  <c r="L292" l="1"/>
  <c r="M292" s="1"/>
  <c r="L290"/>
  <c r="M290" s="1"/>
  <c r="L289" l="1"/>
  <c r="M289" s="1"/>
  <c r="L239" l="1"/>
  <c r="M239" s="1"/>
  <c r="L223"/>
  <c r="M223" s="1"/>
  <c r="L282" l="1"/>
  <c r="M282" s="1"/>
  <c r="N7"/>
  <c r="L294"/>
  <c r="M294" s="1"/>
  <c r="L295"/>
  <c r="M295" s="1"/>
  <c r="L280"/>
  <c r="M280" s="1"/>
  <c r="K55" i="14" l="1"/>
  <c r="L55" s="1"/>
  <c r="K57" l="1"/>
  <c r="L57" s="1"/>
  <c r="K58"/>
  <c r="L58" s="1"/>
  <c r="K56" l="1"/>
  <c r="L56" s="1"/>
  <c r="K54"/>
  <c r="L54" s="1"/>
  <c r="K53"/>
  <c r="L53" s="1"/>
  <c r="L287" i="7"/>
  <c r="M287" s="1"/>
  <c r="K52" i="14"/>
  <c r="L52" s="1"/>
  <c r="K51" l="1"/>
  <c r="L51" s="1"/>
  <c r="K49"/>
  <c r="L49" s="1"/>
  <c r="K50"/>
  <c r="L50" s="1"/>
  <c r="L277" i="7"/>
  <c r="M277" s="1"/>
  <c r="L293"/>
  <c r="M293" s="1"/>
  <c r="K47" i="14"/>
  <c r="L47" s="1"/>
  <c r="K48"/>
  <c r="L48" s="1"/>
  <c r="K45"/>
  <c r="L45" s="1"/>
  <c r="K46"/>
  <c r="L46" s="1"/>
  <c r="L250" i="7"/>
  <c r="M250" s="1"/>
  <c r="L288"/>
  <c r="M288" s="1"/>
  <c r="K44" i="14"/>
  <c r="L44" s="1"/>
  <c r="L274" i="7" l="1"/>
  <c r="M274" s="1"/>
  <c r="L283"/>
  <c r="M283" s="1"/>
  <c r="L291"/>
  <c r="M291" s="1"/>
  <c r="L279" l="1"/>
  <c r="M279" s="1"/>
  <c r="L237"/>
  <c r="M237" s="1"/>
  <c r="K43" i="14"/>
  <c r="L43" s="1"/>
  <c r="K41"/>
  <c r="L41" s="1"/>
  <c r="L202" i="7"/>
  <c r="M202" s="1"/>
  <c r="K42" i="14"/>
  <c r="L42" s="1"/>
  <c r="L281" i="7" l="1"/>
  <c r="M281" s="1"/>
  <c r="K40" i="14"/>
  <c r="L40" s="1"/>
  <c r="L286" i="7"/>
  <c r="M286" s="1"/>
  <c r="L265"/>
  <c r="M265" s="1"/>
  <c r="K39" i="14"/>
  <c r="L39" s="1"/>
  <c r="L219" i="7" l="1"/>
  <c r="M219" s="1"/>
  <c r="K38" i="14"/>
  <c r="L38" s="1"/>
  <c r="L285" i="7" l="1"/>
  <c r="M285" s="1"/>
  <c r="K37" i="14"/>
  <c r="L37" s="1"/>
  <c r="K36" l="1"/>
  <c r="L36" s="1"/>
  <c r="K35"/>
  <c r="L35" s="1"/>
  <c r="L284" i="7"/>
  <c r="M284" s="1"/>
  <c r="K34" i="14"/>
  <c r="L34" s="1"/>
  <c r="K33"/>
  <c r="L33" s="1"/>
  <c r="K32"/>
  <c r="L32" s="1"/>
  <c r="K30"/>
  <c r="L30" s="1"/>
  <c r="K28"/>
  <c r="L28" s="1"/>
  <c r="L270" i="7"/>
  <c r="M27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7" i="7"/>
  <c r="M247" s="1"/>
  <c r="L278"/>
  <c r="M278" s="1"/>
  <c r="L272"/>
  <c r="M27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5" i="7" l="1"/>
  <c r="M275" s="1"/>
  <c r="L271"/>
  <c r="M271" s="1"/>
  <c r="L269"/>
  <c r="M269" s="1"/>
  <c r="L268"/>
  <c r="M268" s="1"/>
  <c r="L267"/>
  <c r="M267" s="1"/>
  <c r="L266"/>
  <c r="M266" s="1"/>
  <c r="L263"/>
  <c r="M263" s="1"/>
  <c r="L262"/>
  <c r="M262" s="1"/>
  <c r="L261"/>
  <c r="M261" s="1"/>
  <c r="L259"/>
  <c r="M259" s="1"/>
  <c r="L258"/>
  <c r="M258" s="1"/>
  <c r="L257"/>
  <c r="M257" s="1"/>
  <c r="L256"/>
  <c r="M256" s="1"/>
  <c r="L255"/>
  <c r="M255" s="1"/>
  <c r="L254"/>
  <c r="M254" s="1"/>
  <c r="L253"/>
  <c r="M253" s="1"/>
  <c r="L249"/>
  <c r="M249" s="1"/>
  <c r="L248"/>
  <c r="M248" s="1"/>
  <c r="L246"/>
  <c r="M246" s="1"/>
  <c r="L243"/>
  <c r="M243" s="1"/>
  <c r="L242"/>
  <c r="M242" s="1"/>
  <c r="L241"/>
  <c r="M241" s="1"/>
  <c r="L240"/>
  <c r="M240" s="1"/>
  <c r="L236"/>
  <c r="M236" s="1"/>
  <c r="L234"/>
  <c r="M234" s="1"/>
  <c r="L233"/>
  <c r="M233" s="1"/>
  <c r="L232"/>
  <c r="M232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2"/>
  <c r="M222" s="1"/>
  <c r="L220"/>
  <c r="M220" s="1"/>
  <c r="L218"/>
  <c r="M218" s="1"/>
  <c r="L217"/>
  <c r="M217" s="1"/>
  <c r="H216"/>
  <c r="L216" s="1"/>
  <c r="M216" s="1"/>
  <c r="F215"/>
  <c r="L215" s="1"/>
  <c r="M215" s="1"/>
  <c r="L214"/>
  <c r="M214" s="1"/>
  <c r="L212"/>
  <c r="M212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3"/>
  <c r="M203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A190"/>
  <c r="A191" s="1"/>
  <c r="A192" s="1"/>
  <c r="A193" s="1"/>
  <c r="A194" s="1"/>
  <c r="A195" s="1"/>
  <c r="A196" s="1"/>
  <c r="L189"/>
  <c r="M189" s="1"/>
  <c r="L188"/>
  <c r="M188" s="1"/>
  <c r="A199" l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197"/>
  <c r="A198" s="1"/>
  <c r="L6" i="2" l="1"/>
  <c r="D7" i="6"/>
  <c r="K6" i="4"/>
  <c r="K6" i="3"/>
</calcChain>
</file>

<file path=xl/sharedStrings.xml><?xml version="1.0" encoding="utf-8"?>
<sst xmlns="http://schemas.openxmlformats.org/spreadsheetml/2006/main" count="7615" uniqueCount="3594">
  <si>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</si>
  <si>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</si>
  <si>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</si>
  <si>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</si>
  <si>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</si>
  <si>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</si>
  <si>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</si>
  <si>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</si>
  <si>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</si>
  <si>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</si>
  <si>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</si>
  <si>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</si>
  <si>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</si>
  <si>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</si>
  <si>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</si>
  <si>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</si>
  <si>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</si>
  <si>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</si>
  <si>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</si>
  <si>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</si>
  <si>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</si>
  <si>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</si>
  <si>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</si>
  <si>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</si>
  <si>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</si>
  <si>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</si>
  <si>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</si>
  <si>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</si>
  <si>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</si>
  <si>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</si>
  <si>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</si>
  <si>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</si>
  <si>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</si>
  <si>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</si>
  <si>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</si>
  <si>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</si>
  <si>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</si>
  <si>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</si>
  <si>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</si>
  <si>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</si>
  <si>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</si>
  <si>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</si>
  <si>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</si>
  <si>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</si>
  <si>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</si>
  <si>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</si>
  <si>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</si>
  <si>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</si>
  <si>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</si>
  <si>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</si>
  <si>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</si>
  <si>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</si>
  <si>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</si>
  <si>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</si>
  <si>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</si>
  <si>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</si>
  <si>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</si>
  <si>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</si>
  <si>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</si>
  <si>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</si>
  <si>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</si>
  <si>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</si>
  <si>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</si>
  <si>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</si>
  <si>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</si>
  <si>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</si>
  <si>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</si>
  <si>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</si>
  <si>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</si>
  <si>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</si>
  <si>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</si>
  <si>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</si>
  <si>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</si>
  <si>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</si>
  <si>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</si>
  <si>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</si>
  <si>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</si>
  <si>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</si>
  <si>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</si>
  <si>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</si>
  <si>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</si>
  <si>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</si>
  <si>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</si>
  <si>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</si>
  <si>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</si>
  <si>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</si>
  <si>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</si>
  <si>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</si>
  <si>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</si>
  <si>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</si>
  <si>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</si>
  <si>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</si>
  <si>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</si>
  <si>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</si>
  <si>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</si>
  <si>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</si>
  <si>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</si>
  <si>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</si>
  <si>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</si>
  <si>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</si>
  <si>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</si>
  <si>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</si>
  <si>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</si>
  <si>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</si>
  <si>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</si>
  <si>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</si>
  <si>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</si>
  <si>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</si>
  <si>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</si>
  <si>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</si>
  <si>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</si>
  <si>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</si>
  <si>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</si>
  <si>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</si>
  <si>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</si>
  <si>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</si>
  <si>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</si>
  <si>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</si>
  <si>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</si>
  <si>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</si>
  <si>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</si>
  <si>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</si>
  <si>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</si>
  <si>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</si>
  <si>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</si>
  <si>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</si>
  <si>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</si>
  <si>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</si>
  <si>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</si>
  <si>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</si>
  <si>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</si>
  <si>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</si>
  <si>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</si>
  <si>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</si>
  <si>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</si>
  <si>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</si>
  <si>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</si>
  <si>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</si>
  <si>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</si>
  <si>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</si>
  <si>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</si>
  <si>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</si>
  <si>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</si>
  <si>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</si>
  <si>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</si>
  <si>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</si>
  <si>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</si>
  <si>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</si>
  <si>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</si>
  <si>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</si>
  <si>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</si>
  <si>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</si>
  <si>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</si>
  <si>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</si>
  <si>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</si>
  <si>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</si>
  <si>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</si>
  <si>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</si>
  <si>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</si>
  <si>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</si>
  <si>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</si>
  <si>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</si>
  <si>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</si>
  <si>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</si>
  <si>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</si>
  <si>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</si>
  <si>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</si>
  <si>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</si>
  <si>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</si>
  <si>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</si>
  <si>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</si>
  <si>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</si>
  <si>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</si>
  <si>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</si>
  <si>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</si>
  <si>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</si>
  <si>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</si>
  <si>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</si>
  <si>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</si>
  <si>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</si>
  <si>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</si>
  <si>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</si>
  <si>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</si>
  <si>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</si>
  <si>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</si>
  <si>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</si>
  <si>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</si>
  <si>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</si>
  <si>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</si>
  <si>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</si>
  <si>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</si>
  <si>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</si>
  <si>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</si>
  <si>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</si>
  <si>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</si>
  <si>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</si>
  <si>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</si>
  <si>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</si>
  <si>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</si>
  <si>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</si>
  <si>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</si>
  <si>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</si>
  <si>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</si>
  <si>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</si>
  <si>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</si>
  <si>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</si>
  <si>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</si>
  <si>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</si>
  <si>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</si>
  <si>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</si>
  <si>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</si>
  <si>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</si>
  <si>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</si>
  <si>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</si>
  <si>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</si>
  <si>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</si>
  <si>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</si>
  <si>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</si>
  <si>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</si>
  <si>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</si>
  <si>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</si>
  <si>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</si>
  <si>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</si>
  <si>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</si>
  <si>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</si>
  <si>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</si>
  <si>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</si>
  <si>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</si>
  <si>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</si>
  <si>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</si>
  <si>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</si>
  <si>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</si>
  <si>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</si>
  <si>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</si>
  <si>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</si>
  <si>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</si>
  <si>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</si>
  <si>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</si>
  <si>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</si>
  <si>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</si>
  <si>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</si>
  <si>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</si>
  <si>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</si>
  <si>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</si>
  <si>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</si>
  <si>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</si>
  <si>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</si>
  <si>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</si>
  <si>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</si>
  <si>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</si>
  <si>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</si>
  <si>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</si>
  <si>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</si>
  <si>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</si>
  <si>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</si>
  <si>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</si>
  <si>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</si>
  <si>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</si>
  <si>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</si>
  <si>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</si>
  <si>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</si>
  <si>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</si>
  <si>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</si>
  <si>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</si>
  <si>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</si>
  <si>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</si>
  <si>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</si>
  <si>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</si>
  <si>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</si>
  <si>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</si>
  <si>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</si>
  <si>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</si>
  <si>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</si>
  <si>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</si>
  <si>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</si>
  <si>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</si>
  <si>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</si>
  <si>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</si>
  <si>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</si>
  <si>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</si>
  <si>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</si>
  <si>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</si>
  <si>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</si>
  <si>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</si>
  <si>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</si>
  <si>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</si>
  <si>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</si>
  <si>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</si>
  <si>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</si>
  <si>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</si>
  <si>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</si>
  <si>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</si>
  <si>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</si>
  <si>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</si>
  <si>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</si>
  <si>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</si>
  <si>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</si>
  <si>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</si>
  <si>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</si>
  <si>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</si>
  <si>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</si>
  <si>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</si>
  <si>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</si>
  <si>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</si>
  <si>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</si>
  <si>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</si>
  <si>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</si>
  <si>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</si>
  <si>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</si>
  <si>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</si>
  <si>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</si>
  <si>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</si>
  <si>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</si>
  <si>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</si>
  <si>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</si>
  <si>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</si>
  <si>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</si>
  <si>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</si>
  <si>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</si>
  <si>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</si>
  <si>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</si>
  <si>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</si>
  <si>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</si>
  <si>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</si>
  <si>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</si>
  <si>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</si>
  <si>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</si>
  <si>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</si>
  <si>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</si>
  <si>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</si>
  <si>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</si>
  <si>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</si>
  <si>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</si>
  <si>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</si>
  <si>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</si>
  <si>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</si>
  <si>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</si>
  <si>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</si>
  <si>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</si>
  <si>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</si>
  <si>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</si>
  <si>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</si>
  <si>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</si>
  <si>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</si>
  <si>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</si>
  <si>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</si>
  <si>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</si>
  <si>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</si>
  <si>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</si>
  <si>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</si>
  <si>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</si>
  <si>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</si>
  <si>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</si>
  <si>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</si>
  <si>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</si>
  <si>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</si>
  <si>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</si>
  <si>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</si>
  <si>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</si>
  <si>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</si>
  <si>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</si>
  <si>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</si>
  <si>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</si>
  <si>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</si>
  <si>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</si>
  <si>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</si>
  <si>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</si>
  <si>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</si>
  <si>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</si>
  <si>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</si>
  <si>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</si>
  <si>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</si>
  <si>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</si>
  <si>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</si>
  <si>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</si>
  <si>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</si>
  <si>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</si>
  <si>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</si>
  <si>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</si>
  <si>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</si>
  <si>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</si>
  <si>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</si>
  <si>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</si>
  <si>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</si>
  <si>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</si>
  <si>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</si>
  <si>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</si>
  <si>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</si>
  <si>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</si>
  <si>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</si>
  <si>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</si>
  <si>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</si>
  <si>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</si>
  <si>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</si>
  <si>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</si>
  <si>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</si>
  <si>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</si>
  <si>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</si>
  <si>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</si>
  <si>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</si>
  <si>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</si>
  <si>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</si>
  <si>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</si>
  <si>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</si>
  <si>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</si>
  <si>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</si>
  <si>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</si>
  <si>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</si>
  <si>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</si>
  <si>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</si>
  <si>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</si>
  <si>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</si>
  <si>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</si>
  <si>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</si>
  <si>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</si>
  <si>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</si>
  <si>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</si>
  <si>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</si>
  <si>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</si>
  <si>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</si>
  <si>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</si>
  <si>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</si>
  <si>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</si>
  <si>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</si>
  <si>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</si>
  <si>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</si>
  <si>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</si>
  <si>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</si>
  <si>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</si>
  <si>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</si>
  <si>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</si>
  <si>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</si>
  <si>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</si>
  <si>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</si>
  <si>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</si>
  <si>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</si>
  <si>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</si>
  <si>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</si>
  <si>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</si>
  <si>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</si>
  <si>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</si>
  <si>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</si>
  <si>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</si>
  <si>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</si>
  <si>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</si>
  <si>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</si>
  <si>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</si>
  <si>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</si>
  <si>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</si>
  <si>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</si>
  <si>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</si>
  <si>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</si>
  <si>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</si>
  <si>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</si>
  <si>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</si>
  <si>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</si>
  <si>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</si>
  <si>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</si>
  <si>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</si>
  <si>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</si>
  <si>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</si>
  <si>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</si>
  <si>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</si>
  <si>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</si>
  <si>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</si>
  <si>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</si>
  <si>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</si>
  <si>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</si>
  <si>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</si>
  <si>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</si>
  <si>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</si>
  <si>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</si>
  <si>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</si>
  <si>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</si>
  <si>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</si>
  <si>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</si>
  <si>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</si>
  <si>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</si>
  <si>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</si>
  <si>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</si>
  <si>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</si>
  <si>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</si>
  <si>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</si>
  <si>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</si>
  <si>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</si>
  <si>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</si>
  <si>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</si>
  <si>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</si>
  <si>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</si>
  <si>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</si>
  <si>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</si>
  <si>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</si>
  <si>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</si>
  <si>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</si>
  <si>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</si>
  <si>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</si>
  <si>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</si>
  <si>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</si>
  <si>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</si>
  <si>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</si>
  <si>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</si>
  <si>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</si>
  <si>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</si>
  <si>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</si>
  <si>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</si>
  <si>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</si>
  <si>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</si>
  <si>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</si>
  <si>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</si>
  <si>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</si>
  <si>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</si>
  <si>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</si>
  <si>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</si>
  <si>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</si>
  <si>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</si>
  <si>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</si>
  <si>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</si>
  <si>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</si>
  <si>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</si>
  <si>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</si>
  <si>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</si>
  <si>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</si>
  <si>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</si>
  <si>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</si>
  <si>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</si>
  <si>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</si>
  <si>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</si>
  <si>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</si>
  <si>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</si>
  <si>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</si>
  <si>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</si>
  <si>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</si>
  <si>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</si>
  <si>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</si>
  <si>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</si>
  <si>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</si>
  <si>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</si>
  <si>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</si>
  <si>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</si>
  <si>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</si>
  <si>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</si>
  <si>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</si>
  <si>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</si>
  <si>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</si>
  <si>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</si>
  <si>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</si>
  <si>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</si>
  <si>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</si>
  <si>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</si>
  <si>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</si>
  <si>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</si>
  <si>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</si>
  <si>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</si>
  <si>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</si>
  <si>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</si>
  <si>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</si>
  <si>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</si>
  <si>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</si>
  <si>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</si>
  <si>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</si>
  <si>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</si>
  <si>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</si>
  <si>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</si>
  <si>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</si>
  <si>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</si>
  <si>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</si>
  <si>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</si>
  <si>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</si>
  <si>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</si>
  <si>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</si>
  <si>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</si>
  <si>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</si>
  <si>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</si>
  <si>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</si>
  <si>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</si>
  <si>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</si>
  <si>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</si>
  <si>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</si>
  <si>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</si>
  <si>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</si>
  <si>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</si>
  <si>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</si>
  <si>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</si>
  <si>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</si>
  <si>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</si>
  <si>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</si>
  <si>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</si>
  <si>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</si>
  <si>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</si>
  <si>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</si>
  <si>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</si>
  <si>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</si>
  <si>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</si>
  <si>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</si>
  <si>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</si>
  <si>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</si>
  <si>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</si>
  <si>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</si>
  <si>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</si>
  <si>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</si>
  <si>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</si>
  <si>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</si>
  <si>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</si>
  <si>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</si>
  <si>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</si>
  <si>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</si>
  <si>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</si>
  <si>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</si>
  <si>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</si>
  <si>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</si>
  <si>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</si>
  <si>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</si>
  <si>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</si>
  <si>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</si>
  <si>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</si>
  <si>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</si>
  <si>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</si>
  <si>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</si>
  <si>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</si>
  <si>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</si>
  <si>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</si>
  <si>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</si>
  <si>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</si>
  <si>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</si>
  <si>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</si>
  <si>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</si>
  <si>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</si>
  <si>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</si>
  <si>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</si>
  <si>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</si>
  <si>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</si>
  <si>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</si>
  <si>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</si>
  <si>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</si>
  <si>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</si>
  <si>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</si>
  <si>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</si>
  <si>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</si>
  <si>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</si>
  <si>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</si>
  <si>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</si>
  <si>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</si>
  <si>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</si>
  <si>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</si>
  <si>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</si>
  <si>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</si>
  <si>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</si>
  <si>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</si>
  <si>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</si>
  <si>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</si>
  <si>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</si>
  <si>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</si>
  <si>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</si>
  <si>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</si>
  <si>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</si>
  <si>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</si>
  <si>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</si>
  <si>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</si>
  <si>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</si>
  <si>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</si>
  <si>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</si>
  <si>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</si>
  <si>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</si>
  <si>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</si>
  <si>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</si>
  <si>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</si>
  <si>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</si>
  <si>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</si>
  <si>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</si>
  <si>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</si>
  <si>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</si>
  <si>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</si>
  <si>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</si>
  <si>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</si>
  <si>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</si>
  <si>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</si>
  <si>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</si>
  <si>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</si>
  <si>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</si>
  <si>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</si>
  <si>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</si>
  <si>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</si>
  <si>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</si>
  <si>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</si>
  <si>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</si>
  <si>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</si>
  <si>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</si>
  <si>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</si>
  <si>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</si>
  <si>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</si>
  <si>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</si>
  <si>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</si>
  <si>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</si>
  <si>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</si>
  <si>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</si>
  <si>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</si>
  <si>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</si>
  <si>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</si>
  <si>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</si>
  <si>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</si>
  <si>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</si>
  <si>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</si>
  <si>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</si>
  <si>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</si>
  <si>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</si>
  <si>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</si>
  <si>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</si>
  <si>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</si>
  <si>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</si>
  <si>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</si>
  <si>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</si>
  <si>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</si>
  <si>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</si>
  <si>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</si>
  <si>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</si>
  <si>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</si>
  <si>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</si>
  <si>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</si>
  <si>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</si>
  <si>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</si>
  <si>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</si>
  <si>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</si>
  <si>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</si>
  <si>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</si>
  <si>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</si>
  <si>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</si>
  <si>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</si>
  <si>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</si>
  <si>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</si>
  <si>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</si>
  <si>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</si>
  <si>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</si>
  <si>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</si>
  <si>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</si>
  <si>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</si>
  <si>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</si>
  <si>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</si>
  <si>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</si>
  <si>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</si>
  <si>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</si>
  <si>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</si>
  <si>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</si>
  <si>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</si>
  <si>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</si>
  <si>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</si>
  <si>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</si>
  <si>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</si>
  <si>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</si>
  <si>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</si>
  <si>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</si>
  <si>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</si>
  <si>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</si>
  <si>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</si>
  <si>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</si>
  <si>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</si>
  <si>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</si>
  <si>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</si>
  <si>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</si>
  <si>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</si>
  <si>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</si>
  <si>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</si>
  <si>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</si>
  <si>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</si>
  <si>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</si>
  <si>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</si>
  <si>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</si>
  <si>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</si>
  <si>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</si>
  <si>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</si>
  <si>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</si>
  <si>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</si>
  <si>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</si>
  <si>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</si>
  <si>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</si>
  <si>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</si>
  <si>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</si>
  <si>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</si>
  <si>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</si>
  <si>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</si>
  <si>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</si>
  <si>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</si>
  <si>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</si>
  <si>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</si>
  <si>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</si>
  <si>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</si>
  <si>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</si>
  <si>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</si>
  <si>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</si>
  <si>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</si>
  <si>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</si>
  <si>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</si>
  <si>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</si>
  <si>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</si>
  <si>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</si>
  <si>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</si>
  <si>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</si>
  <si>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</si>
  <si>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</si>
  <si>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</si>
  <si>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</si>
  <si>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</si>
  <si>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</si>
  <si>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</si>
  <si>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</si>
  <si>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</si>
  <si>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</si>
  <si>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</si>
  <si>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</si>
  <si>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</si>
  <si>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</si>
  <si>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</si>
  <si>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</si>
  <si>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</si>
  <si>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</si>
  <si>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</si>
  <si>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</si>
  <si>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</si>
  <si>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</si>
  <si>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</si>
  <si>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</si>
  <si>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</si>
  <si>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</si>
  <si>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</si>
  <si>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</si>
  <si>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</si>
  <si>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</si>
  <si>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</si>
  <si>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</si>
  <si>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</si>
  <si>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</si>
  <si>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</si>
  <si>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</si>
  <si>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</si>
  <si>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</si>
  <si>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</si>
  <si>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</si>
  <si>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</si>
  <si>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</si>
  <si>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</si>
  <si>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</si>
  <si>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</si>
  <si>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</si>
  <si>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</si>
  <si>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</si>
  <si>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</si>
  <si>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</si>
  <si>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</si>
  <si>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</si>
  <si>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</si>
  <si>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</si>
  <si>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</si>
  <si>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</si>
  <si>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</si>
  <si>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</si>
  <si>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</si>
  <si>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</si>
  <si>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</si>
  <si>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</si>
  <si>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</si>
  <si>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</si>
  <si>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</si>
  <si>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</si>
  <si>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</si>
  <si>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</si>
  <si>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</si>
  <si>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</si>
  <si>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</si>
  <si>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</si>
  <si>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</si>
  <si>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</si>
  <si>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</si>
  <si>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</si>
  <si>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</si>
  <si>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</si>
  <si>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</si>
  <si>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</si>
  <si>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</si>
  <si>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</si>
  <si>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</si>
  <si>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</si>
  <si>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</si>
  <si>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</si>
  <si>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</si>
  <si>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</si>
  <si>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</si>
  <si>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</si>
  <si>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</si>
  <si>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</si>
  <si>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</si>
  <si>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</si>
  <si>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</si>
  <si>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</si>
  <si>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</si>
  <si>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</si>
  <si>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</si>
  <si>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</si>
  <si>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</si>
  <si>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</si>
  <si>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</si>
  <si>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</si>
  <si>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</si>
  <si>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</si>
  <si>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</si>
  <si>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</si>
  <si>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</si>
  <si>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</si>
  <si>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</si>
  <si>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</si>
  <si>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</si>
  <si>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</si>
  <si>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</si>
  <si>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</si>
  <si>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</si>
  <si>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</si>
  <si>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</si>
  <si>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</si>
  <si>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</si>
  <si>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</si>
  <si>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</si>
  <si>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</si>
  <si>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</si>
  <si>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</si>
  <si>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</si>
  <si>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</si>
  <si>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</si>
  <si>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</si>
  <si>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</si>
  <si>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</si>
  <si>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</si>
  <si>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</si>
  <si>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</si>
  <si>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</si>
  <si>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</si>
  <si>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</si>
  <si>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</si>
  <si>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</si>
  <si>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</si>
  <si>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</si>
  <si>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</si>
  <si>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</si>
  <si>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</si>
  <si>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</si>
  <si>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</si>
  <si>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</si>
  <si>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</si>
  <si>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</si>
  <si>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</si>
  <si>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</si>
  <si>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</si>
  <si>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</si>
  <si>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</si>
  <si>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</si>
  <si>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</si>
  <si>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</si>
  <si>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</si>
  <si>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</si>
  <si>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</si>
  <si>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</si>
  <si>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</si>
  <si>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</si>
  <si>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</si>
  <si>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</si>
  <si>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</si>
  <si>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</si>
  <si>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</si>
  <si>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</si>
  <si>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</si>
  <si>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</si>
  <si>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</si>
  <si>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</si>
  <si>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</si>
  <si>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</si>
  <si>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</si>
  <si>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</si>
  <si>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</si>
  <si>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</si>
  <si>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</si>
  <si>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</si>
  <si>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</si>
  <si>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</si>
  <si>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</si>
  <si>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</si>
  <si>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</si>
  <si>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</si>
  <si>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</si>
  <si>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</si>
  <si>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</si>
  <si>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</si>
  <si>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</si>
  <si>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</si>
  <si>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</si>
  <si>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</si>
  <si>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</si>
  <si>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</si>
  <si>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</si>
  <si>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</si>
  <si>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</si>
  <si>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</si>
  <si>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</si>
  <si>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</si>
  <si>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</si>
  <si>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</si>
  <si>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</si>
  <si>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</si>
  <si>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</si>
  <si>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</si>
  <si>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</si>
  <si>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</si>
  <si>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</si>
  <si>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</si>
  <si>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</si>
  <si>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</si>
  <si>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</si>
  <si>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</si>
  <si>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</si>
  <si>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</si>
  <si>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</si>
  <si>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</si>
  <si>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</si>
  <si>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</si>
  <si>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</si>
  <si>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</si>
  <si>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</si>
  <si>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</si>
  <si>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</si>
  <si>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</si>
  <si>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</si>
  <si>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</si>
  <si>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</si>
  <si>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</si>
  <si>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</si>
  <si>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</si>
  <si>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</si>
  <si>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</si>
  <si>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</si>
  <si>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</si>
  <si>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</si>
  <si>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</si>
  <si>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</si>
  <si>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</si>
  <si>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</si>
  <si>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</si>
  <si>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</si>
  <si>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</si>
  <si>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</si>
  <si>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</si>
  <si>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</si>
  <si>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</si>
  <si>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</si>
  <si>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</si>
  <si>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</si>
  <si>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</si>
  <si>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</si>
  <si>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</si>
  <si>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</si>
  <si>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</si>
  <si>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</si>
  <si>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</si>
  <si>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</si>
  <si>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</si>
  <si>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</si>
  <si>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</si>
  <si>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</si>
  <si>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</si>
  <si>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</si>
  <si>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</si>
  <si>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</si>
  <si>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</si>
  <si>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</si>
  <si>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</si>
  <si>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</si>
  <si>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</si>
  <si>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</si>
  <si>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</si>
  <si>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</si>
  <si>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</si>
  <si>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</si>
  <si>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</si>
  <si>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</si>
  <si>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</si>
  <si>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</si>
  <si>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</si>
  <si>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</si>
  <si>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</si>
  <si>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</si>
  <si>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</si>
  <si>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</si>
  <si>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</si>
  <si>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</si>
  <si>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</si>
  <si>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</si>
  <si>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</si>
  <si>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</si>
  <si>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</si>
  <si>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</si>
  <si>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</si>
  <si>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</si>
  <si>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</si>
  <si>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</si>
  <si>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</si>
  <si>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</si>
  <si>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</si>
  <si>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</si>
  <si>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</si>
  <si>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</si>
  <si>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</si>
  <si>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</si>
  <si>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</si>
  <si>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</si>
  <si>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</si>
  <si>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</si>
  <si>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</si>
  <si>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</si>
  <si>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</si>
  <si>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</si>
  <si>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</si>
  <si>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</si>
  <si>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</si>
  <si>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</si>
  <si>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</si>
  <si>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</si>
  <si>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</si>
  <si>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</si>
  <si>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</si>
  <si>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</si>
  <si>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</si>
  <si>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</si>
  <si>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</si>
  <si>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</si>
  <si>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</si>
  <si>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</si>
  <si>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</si>
  <si>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</si>
  <si>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</si>
  <si>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</si>
  <si>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</si>
  <si>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</si>
  <si>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</si>
  <si>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</si>
  <si>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</si>
  <si>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</si>
  <si>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</si>
  <si>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</si>
  <si>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</si>
  <si>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</si>
  <si>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</si>
  <si>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</si>
  <si>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</si>
  <si>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</si>
  <si>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</si>
  <si>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</si>
  <si>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</si>
  <si>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</si>
  <si>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</si>
  <si>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</si>
  <si>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</si>
  <si>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</si>
  <si>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</si>
  <si>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</si>
  <si>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</si>
  <si>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</si>
  <si>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</si>
  <si>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</si>
  <si>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</si>
  <si>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</si>
  <si>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</si>
  <si>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</si>
  <si>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</si>
  <si>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</si>
  <si>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</si>
  <si>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</si>
  <si>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</si>
  <si>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</si>
  <si>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</si>
  <si>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</si>
  <si>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</si>
  <si>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</si>
  <si>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</si>
  <si>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</si>
  <si>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</si>
  <si>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</si>
  <si>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</si>
  <si>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</si>
  <si>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</si>
  <si>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</si>
  <si>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</si>
  <si>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</si>
  <si>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</si>
  <si>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</si>
  <si>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</si>
  <si>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</si>
  <si>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</si>
  <si>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</si>
  <si>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</si>
  <si>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</si>
  <si>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</si>
  <si>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</si>
  <si>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</si>
  <si>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</si>
  <si>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</si>
  <si>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</si>
  <si>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</si>
  <si>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</si>
  <si>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</si>
  <si>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</si>
  <si>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</si>
  <si>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</si>
  <si>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</si>
  <si>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</si>
  <si>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</si>
  <si>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</si>
  <si>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</si>
  <si>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</si>
  <si>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</si>
  <si>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</si>
  <si>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</si>
  <si>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</si>
  <si>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</si>
  <si>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</si>
  <si>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</si>
  <si>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</si>
  <si>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</si>
  <si>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</si>
  <si>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</si>
  <si>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</si>
  <si>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</si>
  <si>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</si>
  <si>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</si>
  <si>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</si>
  <si>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</si>
  <si>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</si>
  <si>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</si>
  <si>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</si>
  <si>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</si>
  <si>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</si>
  <si>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</si>
  <si>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</si>
  <si>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</si>
  <si>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</si>
  <si>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</si>
  <si>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</si>
  <si>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</si>
  <si>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</si>
  <si>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</si>
  <si>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</si>
  <si>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</si>
  <si>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</si>
  <si>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</si>
  <si>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</si>
  <si>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</si>
  <si>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</si>
  <si>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</si>
  <si>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</si>
  <si>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</si>
  <si>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</si>
  <si>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</si>
  <si>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</si>
  <si>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</si>
  <si>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</si>
  <si>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</si>
  <si>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</si>
  <si>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</si>
  <si>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</si>
  <si>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</si>
  <si>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</si>
  <si>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</si>
  <si>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</si>
  <si>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</si>
  <si>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</si>
  <si>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</si>
  <si>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</si>
  <si>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</si>
  <si>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</si>
  <si>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</si>
  <si>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</si>
  <si>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</si>
  <si>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</si>
  <si>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</si>
  <si>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</si>
  <si>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</si>
  <si>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</si>
  <si>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</si>
  <si>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</si>
  <si>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</si>
  <si>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</si>
  <si>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</si>
  <si>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</si>
  <si>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</si>
  <si>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</si>
  <si>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</si>
  <si>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</si>
  <si>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</si>
  <si>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</si>
  <si>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</si>
  <si>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</si>
  <si>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</si>
  <si>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</si>
  <si>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</si>
  <si>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</si>
  <si>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</si>
  <si>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</si>
  <si>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</si>
  <si>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</si>
  <si>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</si>
  <si>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</si>
  <si>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</si>
  <si>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</si>
  <si>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</si>
  <si>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</si>
  <si>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</si>
  <si>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</si>
  <si>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</si>
  <si>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</si>
  <si>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</si>
  <si>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</si>
  <si>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</si>
  <si>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</si>
  <si>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</si>
  <si>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</si>
  <si>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</si>
  <si>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</si>
  <si>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</si>
  <si>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</si>
  <si>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</si>
  <si>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</si>
  <si>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</si>
  <si>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</si>
  <si>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</si>
  <si>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</si>
  <si>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</si>
  <si>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</si>
  <si>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</si>
  <si>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</si>
  <si>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</si>
  <si>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</si>
  <si>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</si>
  <si>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</si>
  <si>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</si>
  <si>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</si>
  <si>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</si>
  <si>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</si>
  <si>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</si>
  <si>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</si>
  <si>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</si>
  <si>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</si>
  <si>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</si>
  <si>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</si>
  <si>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</si>
  <si>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</si>
  <si>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</si>
  <si>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</si>
  <si>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</si>
  <si>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</si>
  <si>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</si>
  <si>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</si>
  <si>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</si>
  <si>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</si>
  <si>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</si>
  <si>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</si>
  <si>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</si>
  <si>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</si>
  <si>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</si>
  <si>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</si>
  <si>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</si>
  <si>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</si>
  <si>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</si>
  <si>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</si>
  <si>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</si>
  <si>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</si>
  <si>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</si>
  <si>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</si>
  <si>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</si>
  <si>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</si>
  <si>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</si>
  <si>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</si>
  <si>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</si>
  <si>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</si>
  <si>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</si>
  <si>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</si>
  <si>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</si>
  <si>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</si>
  <si>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</si>
  <si>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</si>
  <si>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</si>
  <si>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</si>
  <si>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</si>
  <si>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</si>
  <si>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</si>
  <si>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</si>
  <si>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</si>
  <si>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</si>
  <si>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</si>
  <si>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</si>
  <si>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</si>
  <si>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</si>
  <si>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</si>
  <si>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</si>
  <si>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</si>
  <si>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</si>
  <si>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</si>
  <si>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</si>
  <si>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</si>
  <si>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</si>
  <si>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</si>
  <si>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</si>
  <si>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</si>
  <si>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</si>
  <si>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</si>
  <si>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</si>
  <si>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</si>
  <si>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</si>
  <si>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</si>
  <si>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</si>
  <si>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</si>
  <si>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</si>
  <si>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</si>
  <si>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</si>
  <si>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</si>
  <si>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</si>
  <si>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</si>
  <si>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</si>
  <si>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</si>
  <si>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</si>
  <si>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</si>
  <si>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</si>
  <si>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</si>
  <si>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</si>
  <si>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</si>
  <si>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</si>
  <si>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</si>
  <si>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</si>
  <si>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</si>
  <si>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</si>
  <si>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</si>
  <si>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</si>
  <si>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</si>
  <si>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</si>
  <si>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</si>
  <si>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</si>
  <si>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</si>
  <si>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</si>
  <si>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</si>
  <si>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</si>
  <si>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</si>
  <si>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</si>
  <si>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</si>
  <si>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</si>
  <si>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</si>
  <si>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</si>
  <si>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</si>
  <si>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</si>
  <si>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</si>
  <si>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</si>
  <si>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</si>
  <si>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</si>
  <si>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</si>
  <si>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</si>
  <si>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</si>
  <si>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</si>
  <si>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</si>
  <si>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</si>
  <si>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</si>
  <si>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</si>
  <si>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</si>
  <si>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</si>
  <si>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</si>
  <si>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</si>
  <si>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</si>
  <si>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</si>
  <si>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</si>
  <si>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</si>
  <si>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</si>
  <si>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</si>
  <si>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</si>
  <si>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</si>
  <si>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</si>
  <si>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</si>
  <si>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</si>
  <si>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</si>
  <si>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</si>
  <si>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</si>
  <si>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</si>
  <si>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</si>
  <si>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</si>
  <si>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</si>
  <si>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</si>
  <si>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</si>
  <si>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</si>
  <si>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</si>
  <si>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</si>
  <si>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</si>
  <si>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</si>
  <si>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</si>
  <si>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</si>
  <si>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</si>
  <si>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</si>
  <si>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</si>
  <si>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</si>
  <si>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</si>
  <si>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</si>
  <si>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</si>
  <si>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</si>
  <si>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</si>
  <si>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</si>
  <si>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</si>
  <si>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</si>
  <si>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</si>
  <si>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</si>
  <si>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</si>
  <si>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</si>
  <si>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</si>
  <si>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</si>
  <si>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</si>
  <si>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</si>
  <si>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</si>
  <si>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</si>
  <si>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</si>
  <si>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</si>
  <si>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</si>
  <si>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</si>
  <si>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</si>
  <si>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</si>
  <si>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</si>
  <si>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</si>
  <si>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</si>
  <si>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</si>
  <si>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</si>
  <si>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</si>
  <si>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</si>
  <si>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</si>
  <si>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</si>
  <si>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</si>
  <si>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</si>
  <si>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</si>
  <si>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</si>
  <si>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</si>
  <si>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</si>
  <si>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</si>
  <si>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</si>
  <si>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</si>
  <si>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</si>
  <si>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</si>
  <si>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</si>
  <si>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</si>
  <si>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</si>
  <si>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</si>
  <si>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</si>
  <si>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</si>
  <si>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</si>
  <si>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</si>
  <si>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</si>
  <si>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</si>
  <si>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</si>
  <si>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</si>
  <si>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</si>
  <si>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</si>
  <si>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</si>
  <si>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</si>
  <si>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</si>
  <si>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</si>
  <si>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</si>
  <si>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</si>
  <si>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</si>
  <si>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</si>
  <si>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</si>
  <si>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</si>
  <si>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</si>
  <si>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</si>
  <si>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</si>
  <si>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</si>
  <si>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</si>
  <si>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</si>
  <si>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</si>
  <si>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</si>
  <si>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</si>
  <si>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</si>
  <si>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</si>
  <si>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</si>
  <si>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</si>
  <si>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</si>
  <si>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</si>
  <si>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</si>
  <si>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</si>
  <si>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</si>
  <si>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</si>
  <si>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</si>
  <si>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</si>
  <si>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</si>
  <si>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</si>
  <si>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</si>
  <si>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</si>
  <si>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</si>
  <si>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</si>
  <si>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</si>
  <si>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</si>
  <si>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</si>
  <si>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</si>
  <si>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</si>
  <si>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</si>
  <si>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</si>
  <si>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</si>
  <si>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</si>
  <si>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</si>
  <si>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</si>
  <si>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</si>
  <si>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</si>
  <si>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</si>
  <si>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</si>
  <si>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</si>
  <si>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</si>
  <si>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</si>
  <si>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</si>
  <si>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</si>
  <si>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</si>
  <si>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</si>
  <si>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</si>
  <si>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</si>
  <si>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</si>
  <si>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</si>
  <si>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</si>
  <si>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</si>
  <si>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</si>
  <si>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</si>
  <si>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</si>
  <si>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</si>
  <si>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</si>
  <si>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</si>
  <si>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</si>
  <si>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</si>
  <si>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</si>
  <si>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</si>
  <si>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</si>
  <si>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</si>
  <si>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</si>
  <si>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</si>
  <si>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</si>
  <si>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</si>
  <si>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</si>
  <si>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</si>
  <si>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</si>
  <si>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</si>
  <si>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</si>
  <si>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</si>
  <si>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</si>
  <si>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</si>
  <si>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</si>
  <si>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</si>
  <si>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</si>
  <si>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</si>
  <si>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</si>
  <si>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</si>
  <si>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</si>
  <si>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</si>
  <si>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</si>
  <si>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</si>
  <si>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</si>
  <si>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</si>
  <si>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</si>
  <si>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</si>
  <si>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</si>
  <si>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</si>
  <si>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</si>
  <si>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</si>
  <si>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</si>
  <si>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</si>
  <si>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</si>
  <si>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</si>
  <si>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</si>
  <si>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</si>
  <si>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</si>
  <si>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</si>
  <si>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</si>
  <si>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</si>
  <si>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</si>
  <si>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</si>
  <si>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</si>
  <si>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</si>
  <si>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</si>
  <si>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</si>
  <si>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</si>
  <si>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</si>
  <si>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</si>
  <si>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</si>
  <si>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</si>
  <si>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</si>
  <si>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</si>
  <si>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</si>
  <si>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</si>
  <si>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</si>
  <si>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</si>
  <si>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</si>
  <si>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</si>
  <si>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</si>
  <si>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</si>
  <si>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</si>
  <si>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</si>
  <si>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</si>
  <si>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</si>
  <si>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</si>
  <si>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</si>
  <si>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</si>
  <si>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</si>
  <si>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</si>
  <si>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</si>
  <si>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</si>
  <si>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</si>
  <si>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</si>
  <si>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</si>
  <si>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</si>
  <si>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</si>
  <si>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</si>
  <si>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</si>
  <si>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</si>
  <si>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</si>
  <si>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</si>
  <si>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</si>
  <si>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</si>
  <si>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</si>
  <si>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</si>
  <si>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</si>
  <si>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</si>
  <si>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</si>
  <si>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</si>
  <si>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</si>
  <si>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</si>
  <si>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</si>
  <si>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</si>
  <si>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</si>
  <si>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</si>
  <si>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</si>
  <si>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</si>
  <si>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</si>
  <si>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</si>
  <si>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</si>
  <si>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</si>
  <si>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</si>
  <si>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</si>
  <si>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</si>
  <si>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</si>
  <si>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</si>
  <si>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</si>
  <si>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</si>
  <si>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</si>
  <si>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</si>
  <si>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</si>
  <si>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</si>
  <si>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</si>
  <si>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</si>
  <si>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</si>
  <si>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</si>
  <si>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</si>
  <si>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</si>
  <si>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</si>
  <si>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</si>
  <si>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</si>
  <si>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</si>
  <si>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</si>
  <si>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</si>
  <si>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</si>
  <si>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</si>
  <si>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</si>
  <si>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</si>
  <si>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</si>
  <si>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</si>
  <si>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</si>
  <si>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</si>
  <si>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</si>
  <si>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</si>
  <si>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</si>
  <si>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</si>
  <si>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</si>
  <si>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</si>
  <si>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</si>
  <si>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</si>
  <si>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</si>
  <si>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</si>
  <si>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</si>
  <si>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</si>
  <si>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</si>
  <si>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</si>
  <si>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</si>
  <si>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</si>
  <si>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</si>
  <si>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</si>
  <si>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</si>
  <si>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</si>
  <si>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</si>
  <si>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</si>
  <si>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</si>
  <si>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</si>
  <si>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</si>
  <si>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</si>
  <si>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</si>
  <si>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</si>
  <si>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</si>
  <si>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</si>
  <si>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</si>
  <si>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</si>
  <si>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</si>
  <si>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</si>
  <si>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</si>
  <si>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</si>
  <si>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</si>
  <si>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</si>
  <si>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</si>
  <si>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</si>
  <si>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</si>
  <si>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</si>
  <si>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</si>
  <si>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</si>
  <si>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</si>
  <si>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</si>
  <si>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</si>
  <si>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</si>
  <si>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</si>
  <si>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</si>
  <si>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</si>
  <si>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</si>
  <si>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</si>
  <si>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</si>
  <si>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</si>
  <si>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</si>
  <si>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</si>
  <si>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</si>
  <si>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</si>
  <si>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</si>
  <si>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</si>
  <si>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</si>
  <si>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</si>
  <si>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</si>
  <si>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</si>
  <si>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</si>
  <si>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</si>
  <si>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</si>
  <si>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</si>
  <si>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</si>
  <si>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</si>
  <si>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</si>
  <si>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</si>
  <si>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</si>
  <si>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</si>
  <si>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</si>
  <si>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</si>
  <si>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</si>
  <si>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</si>
  <si>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</si>
  <si>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</si>
  <si>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</si>
  <si>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</si>
  <si>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</si>
  <si>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</si>
  <si>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</si>
  <si>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</si>
  <si>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</si>
  <si>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</si>
  <si>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</si>
  <si>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</si>
  <si>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</si>
  <si>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</si>
  <si>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</si>
  <si>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</si>
  <si>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</si>
  <si>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</si>
  <si>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</si>
  <si>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</si>
  <si>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</si>
  <si>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</si>
  <si>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</si>
  <si>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</si>
  <si>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</si>
  <si>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</si>
  <si>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</si>
  <si>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</si>
  <si>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</si>
  <si>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</si>
  <si>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</si>
  <si>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</si>
  <si>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</si>
  <si>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</si>
  <si>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</si>
  <si>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</si>
  <si>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</si>
  <si>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</si>
  <si>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</si>
  <si>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</si>
  <si>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</si>
  <si>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</si>
  <si>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</si>
  <si>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</si>
  <si>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</si>
  <si>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</si>
  <si>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</si>
  <si>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</si>
  <si>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</si>
  <si>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</si>
  <si>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</si>
  <si>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</si>
  <si>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</si>
  <si>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</si>
  <si>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</si>
  <si>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</si>
  <si>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</si>
  <si>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</si>
  <si>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</si>
  <si>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</si>
  <si>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</si>
  <si>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</si>
  <si>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</si>
  <si>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</si>
  <si>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</si>
  <si>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</si>
  <si>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</si>
  <si>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</si>
  <si>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</si>
  <si>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</si>
  <si>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</si>
  <si>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</si>
  <si>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</si>
  <si>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</si>
  <si>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</si>
  <si>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</si>
  <si>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</si>
  <si>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</si>
  <si>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</si>
  <si>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</si>
  <si>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</si>
  <si>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</si>
  <si>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</si>
  <si>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</si>
  <si>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</si>
  <si>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</si>
  <si>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</si>
  <si>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</si>
  <si>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</si>
  <si>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</si>
  <si>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</si>
  <si>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</si>
  <si>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</si>
  <si>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</si>
  <si>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</si>
  <si>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</si>
  <si>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</si>
  <si>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</si>
  <si>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</si>
  <si>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</si>
  <si>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</si>
  <si>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</si>
  <si>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</si>
  <si>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</si>
  <si>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</si>
  <si>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</si>
  <si>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</si>
  <si>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</si>
  <si>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</si>
  <si>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</si>
  <si>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</si>
  <si>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</si>
  <si>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</si>
  <si>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</si>
  <si>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</si>
  <si>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</si>
  <si>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</si>
  <si>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</si>
  <si>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</si>
  <si>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</si>
  <si>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</si>
  <si>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</si>
  <si>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</si>
  <si>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</si>
  <si>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</si>
  <si>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</si>
  <si>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</si>
  <si>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</si>
  <si>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</si>
  <si>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</si>
  <si>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</si>
  <si>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</si>
  <si>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</si>
  <si>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</si>
  <si>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</si>
  <si>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</si>
  <si>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</si>
  <si>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</si>
  <si>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</si>
  <si>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</si>
  <si>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</si>
  <si>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</si>
  <si>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</si>
  <si>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</si>
  <si>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</si>
  <si>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</si>
  <si>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</si>
  <si>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</si>
  <si>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</si>
  <si>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</si>
  <si>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</si>
  <si>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</si>
  <si>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</si>
  <si>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</si>
  <si>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</si>
  <si>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</si>
  <si>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</si>
  <si>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</si>
  <si>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</si>
  <si>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</si>
  <si>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</si>
  <si>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</si>
  <si>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</si>
  <si>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</si>
  <si>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</si>
  <si>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</si>
  <si>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</si>
  <si>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</si>
  <si>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</si>
  <si>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</si>
  <si>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</si>
  <si>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</si>
  <si>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</si>
  <si>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</si>
  <si>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</si>
  <si>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</si>
  <si>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</si>
  <si>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</si>
  <si>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</si>
  <si>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</si>
  <si>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</si>
  <si>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</si>
  <si>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</si>
  <si>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</si>
  <si>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</si>
  <si>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</si>
  <si>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</si>
  <si>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</si>
  <si>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</si>
  <si>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</si>
  <si>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</si>
  <si>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</si>
  <si>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</si>
  <si>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</si>
  <si>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</si>
  <si>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</si>
  <si>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</si>
  <si>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</si>
  <si>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</si>
  <si>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</si>
  <si>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</si>
  <si>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</si>
  <si>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</si>
  <si>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</si>
  <si>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</si>
  <si>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</si>
  <si>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</si>
  <si>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</si>
  <si>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</si>
  <si>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</si>
  <si>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</si>
  <si>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</si>
  <si>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</si>
  <si>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</si>
  <si>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</si>
  <si>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</si>
  <si>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</si>
  <si>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</si>
  <si>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</si>
  <si>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</si>
  <si>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</si>
  <si>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</si>
  <si>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</si>
  <si>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</si>
  <si>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</si>
  <si>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</si>
  <si>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</si>
  <si>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</si>
  <si>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</si>
  <si>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</si>
  <si>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</si>
  <si>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</si>
  <si>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</si>
  <si>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</si>
  <si>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</si>
  <si>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</si>
  <si>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</si>
  <si>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</si>
  <si>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</si>
  <si>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</si>
  <si>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</si>
  <si>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</si>
  <si>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</si>
  <si>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</si>
  <si>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</si>
  <si>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</si>
  <si>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</si>
  <si>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</si>
  <si>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</si>
  <si>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</si>
  <si>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</si>
  <si>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</si>
  <si>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</si>
  <si>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</si>
  <si>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</si>
  <si>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</si>
  <si>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</si>
  <si>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</si>
  <si>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</si>
  <si>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</si>
  <si>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</si>
  <si>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</si>
  <si>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</si>
  <si>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</si>
  <si>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</si>
  <si>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</si>
  <si>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</si>
  <si>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</si>
  <si>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</si>
  <si>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</si>
  <si>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</si>
  <si>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</si>
  <si>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</si>
  <si>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</si>
  <si>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</si>
  <si>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</si>
  <si>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</si>
  <si>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</si>
  <si>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</si>
  <si>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</si>
  <si>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</si>
  <si>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</si>
  <si>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</si>
  <si>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</si>
  <si>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</si>
  <si>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</si>
  <si>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</si>
  <si>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</si>
  <si>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</si>
  <si>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</si>
  <si>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</si>
  <si>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</si>
  <si>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</si>
  <si>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</si>
  <si>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</si>
  <si>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</si>
  <si>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</si>
  <si>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</si>
  <si>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</si>
  <si>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</si>
  <si>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</si>
  <si>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</si>
  <si>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</si>
  <si>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</si>
  <si>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</si>
  <si>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</si>
  <si>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</si>
  <si>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</si>
  <si>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</si>
  <si>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</si>
  <si>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</si>
  <si>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</si>
  <si>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</si>
  <si>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</si>
  <si>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</si>
  <si>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</si>
  <si>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</si>
  <si>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</si>
  <si>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</si>
  <si>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</si>
  <si>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</si>
  <si>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</si>
  <si>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</si>
  <si>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</si>
  <si>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</si>
  <si>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</si>
  <si>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</si>
  <si>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</si>
  <si>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</si>
  <si>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</si>
  <si>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</si>
  <si>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</si>
  <si>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</si>
  <si>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</si>
  <si>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</si>
  <si>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</si>
  <si>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</si>
  <si>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</si>
  <si>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</si>
  <si>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</si>
  <si>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</si>
  <si>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</si>
  <si>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</si>
  <si>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</si>
  <si>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</si>
  <si>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</si>
  <si>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</si>
  <si>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</si>
  <si>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</si>
  <si>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</si>
  <si>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</si>
  <si>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</si>
  <si>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</si>
  <si>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</si>
  <si>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</si>
  <si>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</si>
  <si>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</si>
  <si>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</si>
  <si>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</si>
  <si>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</si>
  <si>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</si>
  <si>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</si>
  <si>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</si>
  <si>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</si>
  <si>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</si>
  <si>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</si>
  <si>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</si>
  <si>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</si>
  <si>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</si>
  <si>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</si>
  <si>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</si>
  <si>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</si>
  <si>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</si>
  <si>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</si>
  <si>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</si>
  <si>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</si>
  <si>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</si>
  <si>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</si>
  <si>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</si>
  <si>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</si>
  <si>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</si>
  <si>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</si>
  <si>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</si>
  <si>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</si>
  <si>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</si>
  <si>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</si>
  <si>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</si>
  <si>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</si>
  <si>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</si>
  <si>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</si>
  <si>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</si>
  <si>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</si>
  <si>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</si>
  <si>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</si>
  <si>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</si>
  <si>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</si>
  <si>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</si>
  <si>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</si>
  <si>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</si>
  <si>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</si>
  <si>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</si>
  <si>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</si>
  <si>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</si>
  <si>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</si>
  <si>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</si>
  <si>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</si>
  <si>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</si>
  <si>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</si>
  <si>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</si>
  <si>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</si>
  <si>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</si>
  <si>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</si>
  <si>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</si>
  <si>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</si>
  <si>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</si>
  <si>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</si>
  <si>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</si>
  <si>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</si>
  <si>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</si>
  <si>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</si>
  <si>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</si>
  <si>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</si>
  <si>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</si>
  <si>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</si>
  <si>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</si>
  <si>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</si>
  <si>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</si>
  <si>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</si>
  <si>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</si>
  <si>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</si>
  <si>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</si>
  <si>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</si>
  <si>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</si>
  <si>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</si>
  <si>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</si>
  <si>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</si>
  <si>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</si>
  <si>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</si>
  <si>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</si>
  <si>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</si>
  <si>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</si>
  <si>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</si>
  <si>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</si>
  <si>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</si>
  <si>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</si>
  <si>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</si>
  <si>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</si>
  <si>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</si>
  <si>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</si>
  <si>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</si>
  <si>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</si>
  <si>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</si>
  <si>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</si>
  <si>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</si>
  <si>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</si>
  <si>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</si>
  <si>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</si>
  <si>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</si>
  <si>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</si>
  <si>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</si>
  <si>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</si>
  <si>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</si>
  <si>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</si>
  <si>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</si>
  <si>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</si>
  <si>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</si>
  <si>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</si>
  <si>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</si>
  <si>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</si>
  <si>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</si>
  <si>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</si>
  <si>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</si>
  <si>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</si>
  <si>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</si>
  <si>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</si>
  <si>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</si>
  <si>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</si>
  <si>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</si>
  <si>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</si>
  <si>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</si>
  <si>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</si>
  <si>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</si>
  <si>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</si>
  <si>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</si>
  <si>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</si>
  <si>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</si>
  <si>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</si>
  <si>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</si>
  <si>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</si>
  <si>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</si>
  <si>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</si>
  <si>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</si>
  <si>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</si>
  <si>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</si>
  <si>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</si>
  <si>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</si>
  <si>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</si>
  <si>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</si>
  <si>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</si>
  <si>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</si>
  <si>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</si>
  <si>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</si>
  <si>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</si>
  <si>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</si>
  <si>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</si>
  <si>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</si>
  <si>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</si>
  <si>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</si>
  <si>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</si>
  <si>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</si>
  <si>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</si>
  <si>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</si>
  <si>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</si>
  <si>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</si>
  <si>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</si>
  <si>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</si>
  <si>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</si>
  <si>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</si>
  <si>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</si>
  <si>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</si>
  <si>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</si>
  <si>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</si>
  <si>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</si>
  <si>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</si>
  <si>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</si>
  <si>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</si>
  <si>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</si>
  <si>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</si>
  <si>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</si>
  <si>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</si>
  <si>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</si>
  <si>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</si>
  <si>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</si>
  <si>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</si>
  <si>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</si>
  <si>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</si>
  <si>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</si>
  <si>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</si>
  <si>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</si>
  <si>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</si>
  <si>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</si>
  <si>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</si>
  <si>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</si>
  <si>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</si>
  <si>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</si>
  <si>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</si>
  <si>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</si>
  <si>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</si>
  <si>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</si>
  <si>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</si>
  <si>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</si>
  <si>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</si>
  <si>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</si>
  <si>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</si>
  <si>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</si>
  <si>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</si>
  <si>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</si>
  <si>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</si>
  <si>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</si>
  <si>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</si>
  <si>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</si>
  <si>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</si>
  <si>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</si>
  <si>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</si>
  <si>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</si>
  <si>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</si>
  <si>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</si>
  <si>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</si>
  <si>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</si>
  <si>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</si>
  <si>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</si>
  <si>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</si>
  <si>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</si>
  <si>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</si>
  <si>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</si>
  <si>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</si>
  <si>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</si>
  <si>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</si>
  <si>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</si>
  <si>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</si>
  <si>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</si>
  <si>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</si>
  <si>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</si>
  <si>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</si>
  <si>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</si>
  <si>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</si>
  <si>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</si>
  <si>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</si>
  <si>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</si>
  <si>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</si>
  <si>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</si>
  <si>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</si>
  <si>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</si>
  <si>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</si>
  <si>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</si>
  <si>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</si>
  <si>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</si>
  <si>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</si>
  <si>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</si>
  <si>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</si>
  <si>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</si>
  <si>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</si>
  <si>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</si>
  <si>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</si>
  <si>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</si>
  <si>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</si>
  <si>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</si>
  <si>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</si>
  <si>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</si>
  <si>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</si>
  <si>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</si>
  <si>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</si>
  <si>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</si>
  <si>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</si>
  <si>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</si>
  <si>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</si>
  <si>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</si>
  <si>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</si>
  <si>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</si>
  <si>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</si>
  <si>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</si>
  <si>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</si>
  <si>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</si>
  <si>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</si>
  <si>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</si>
  <si>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</si>
  <si>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</si>
  <si>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</si>
  <si>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</si>
  <si>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</si>
  <si>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</si>
  <si>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</si>
  <si>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</si>
  <si>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</si>
  <si>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</si>
  <si>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</si>
  <si>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</si>
  <si>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</si>
  <si>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</si>
  <si>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</si>
  <si>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</si>
  <si>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</si>
  <si>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</si>
  <si>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</si>
  <si>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</si>
  <si>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</si>
  <si>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</si>
  <si>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</si>
  <si>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</si>
  <si>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</si>
  <si>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</si>
  <si>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</si>
  <si>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</si>
  <si>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</si>
  <si>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</si>
  <si>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</si>
  <si>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</si>
  <si>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</si>
  <si>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</si>
  <si>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</si>
  <si>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</si>
  <si>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</si>
  <si>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</si>
  <si>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</si>
  <si>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</si>
  <si>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</si>
  <si>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</si>
  <si>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</si>
  <si>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</si>
  <si>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</si>
  <si>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</si>
  <si>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</si>
  <si>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</si>
  <si>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</si>
  <si>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</si>
  <si>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</si>
  <si>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</si>
  <si>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</si>
  <si>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</si>
  <si>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</si>
  <si>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</si>
  <si>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</si>
  <si>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</si>
  <si>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</si>
  <si>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</si>
  <si>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</si>
  <si>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</si>
  <si>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</si>
  <si>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</si>
  <si>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</si>
  <si>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</si>
  <si>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</si>
  <si>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</si>
  <si>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</si>
  <si>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</si>
  <si>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</si>
  <si>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</si>
  <si>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</si>
  <si>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</si>
  <si>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</si>
  <si>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</si>
  <si>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</si>
  <si>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</si>
  <si>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</si>
  <si>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</si>
  <si>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</si>
  <si>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</si>
  <si>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</si>
  <si>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</si>
  <si>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</si>
  <si>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</si>
  <si>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</si>
  <si>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</si>
  <si>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</si>
  <si>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</si>
  <si>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</si>
  <si>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</si>
  <si>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</si>
  <si>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</si>
  <si>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</si>
  <si>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</si>
  <si>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</si>
  <si>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</si>
  <si>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</si>
  <si>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</si>
  <si>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</si>
  <si>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</si>
  <si>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</si>
  <si>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</si>
  <si>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</si>
  <si>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</si>
  <si>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</si>
  <si>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</si>
  <si>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</si>
  <si>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</si>
  <si>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</si>
  <si>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</si>
  <si>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</si>
  <si>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</si>
  <si>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</si>
  <si>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</si>
  <si>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</si>
  <si>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</si>
  <si>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</si>
  <si>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</si>
  <si>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</si>
  <si>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</si>
  <si>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</si>
  <si>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</si>
  <si>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</si>
  <si>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</si>
  <si>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</si>
  <si>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</si>
  <si>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</si>
  <si>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</si>
  <si>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</si>
  <si>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</si>
  <si>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</si>
  <si>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</si>
  <si>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</si>
  <si>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</si>
  <si>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</si>
  <si>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</si>
  <si>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</si>
  <si>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</si>
  <si>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</si>
  <si>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</si>
  <si>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</si>
  <si>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</si>
  <si>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</si>
  <si>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</si>
  <si>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</si>
  <si>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</si>
  <si>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</si>
  <si>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</si>
  <si>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</si>
  <si>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</si>
  <si>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</si>
  <si>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</si>
  <si>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</si>
  <si>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</si>
  <si>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</si>
  <si>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</si>
  <si>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</si>
  <si>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</si>
  <si>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</si>
  <si>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</si>
  <si>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</si>
  <si>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</si>
  <si>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</si>
  <si>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</si>
  <si>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</si>
  <si>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</si>
  <si>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</si>
  <si>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</si>
  <si>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</si>
  <si>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</si>
  <si>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</si>
  <si>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</si>
  <si>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</si>
  <si>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</si>
  <si>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</si>
  <si>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</si>
  <si>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</si>
  <si>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</si>
  <si>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</si>
  <si>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</si>
  <si>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</si>
  <si>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</si>
  <si>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</si>
  <si>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</si>
  <si>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</si>
  <si>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</si>
  <si>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</si>
  <si>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</si>
  <si>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</si>
  <si>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</si>
  <si>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</si>
  <si>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</si>
  <si>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</si>
  <si>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</si>
  <si>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</si>
  <si>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</si>
  <si>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</si>
  <si>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</si>
  <si>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</si>
  <si>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</si>
  <si>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</si>
  <si>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</si>
  <si>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</si>
  <si>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</si>
  <si>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</si>
  <si>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</si>
  <si>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</si>
  <si>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</si>
  <si>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</si>
  <si>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</si>
  <si>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</si>
  <si>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</si>
  <si>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</si>
  <si>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</si>
  <si>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</si>
  <si>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</si>
  <si>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</si>
  <si>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</si>
  <si>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</si>
  <si>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</si>
  <si>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</si>
  <si>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</si>
  <si>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</si>
  <si>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</si>
  <si>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</si>
  <si>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</si>
  <si>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</si>
  <si>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</si>
  <si>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</si>
  <si>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</si>
  <si>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</si>
  <si>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</si>
  <si>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</si>
  <si>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</si>
  <si>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</si>
  <si>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</si>
  <si>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</si>
  <si>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</si>
  <si>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</si>
  <si>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</si>
  <si>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</si>
  <si>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</si>
  <si>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</si>
  <si>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</si>
  <si>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</si>
  <si>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</si>
  <si>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</si>
  <si>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</si>
  <si>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</si>
  <si>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</si>
  <si>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</si>
  <si>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</si>
  <si>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</si>
  <si>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</si>
  <si>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</si>
  <si>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</si>
  <si>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</si>
  <si>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</si>
  <si>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</si>
  <si>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</si>
  <si>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</si>
  <si>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</si>
  <si>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</si>
  <si>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</si>
  <si>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</si>
  <si>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</si>
  <si>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</si>
  <si>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</si>
  <si>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</si>
  <si>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</si>
  <si>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</si>
  <si>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</si>
  <si>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</si>
  <si>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</si>
  <si>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</si>
  <si>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</si>
  <si>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</si>
  <si>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</si>
  <si>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</si>
  <si>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</si>
  <si>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</si>
  <si>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</si>
  <si>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</si>
  <si>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</si>
  <si>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</si>
  <si>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</si>
  <si>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</si>
  <si>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</si>
  <si>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</si>
  <si>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</si>
  <si>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</si>
  <si>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</si>
  <si>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</si>
  <si>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</si>
  <si>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</si>
  <si>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</si>
  <si>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</si>
  <si>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</si>
  <si>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</si>
  <si>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</si>
  <si>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</si>
  <si>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</si>
  <si>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</si>
  <si>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</si>
  <si>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</si>
  <si>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</si>
  <si>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</si>
  <si>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</si>
  <si>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</si>
  <si>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</si>
  <si>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</si>
  <si>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</si>
  <si>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</si>
  <si>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</si>
  <si>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</si>
  <si>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</si>
  <si>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</si>
  <si>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</si>
  <si>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</si>
  <si>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</si>
  <si>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</si>
  <si>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</si>
  <si>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</si>
  <si>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</si>
  <si>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</si>
  <si>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</si>
  <si>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</si>
  <si>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</si>
  <si>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</si>
  <si>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</si>
  <si>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</si>
  <si>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</si>
  <si>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</si>
  <si>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</si>
  <si>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</si>
  <si>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</si>
  <si>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</si>
  <si>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</si>
  <si>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</si>
  <si>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</si>
  <si>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</si>
  <si>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</si>
  <si>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</si>
  <si>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</si>
  <si>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</si>
  <si>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</si>
  <si>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</si>
  <si>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</si>
  <si>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</si>
  <si>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</si>
  <si>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</si>
  <si>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</si>
  <si>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</si>
  <si>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</si>
  <si>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</si>
  <si>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</si>
  <si>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</si>
  <si>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</si>
  <si>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</si>
  <si>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</si>
  <si>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</si>
  <si>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</si>
  <si>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</si>
  <si>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</si>
  <si>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</si>
  <si>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</si>
  <si>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</si>
  <si>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</si>
  <si>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</si>
  <si>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</si>
  <si>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</si>
  <si>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</si>
  <si>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</si>
  <si>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</si>
  <si>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</si>
  <si>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</si>
  <si>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</si>
  <si>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</si>
  <si>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</si>
  <si>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</si>
  <si>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</si>
  <si>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</si>
  <si>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</si>
  <si>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</si>
  <si>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</si>
  <si>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</si>
  <si>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</si>
  <si>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</si>
  <si>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</si>
  <si>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</si>
  <si>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</si>
  <si>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</si>
  <si>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</si>
  <si>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</si>
  <si>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</si>
  <si>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</si>
  <si>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</si>
  <si>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</si>
  <si>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</si>
  <si>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</si>
  <si>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</si>
  <si>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</si>
  <si>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</si>
  <si>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</si>
  <si>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</si>
  <si>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</si>
  <si>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</si>
  <si>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</si>
  <si>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</si>
  <si>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</si>
  <si>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</si>
  <si>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</si>
  <si>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</si>
  <si>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</si>
  <si>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</si>
  <si>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</si>
  <si>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</si>
  <si>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</si>
  <si>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</si>
  <si>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</si>
  <si>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</si>
  <si>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</si>
  <si>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</si>
  <si>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</si>
  <si>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</si>
  <si>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</si>
  <si>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</si>
  <si>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</si>
  <si>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</si>
  <si>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</si>
  <si>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</si>
  <si>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</si>
  <si>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</si>
  <si>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</si>
  <si>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</si>
  <si>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</si>
  <si>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</si>
  <si>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</si>
  <si>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</si>
  <si>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</si>
  <si>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</si>
  <si>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</si>
  <si>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</si>
  <si>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</si>
  <si>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</si>
  <si>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</si>
  <si>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</si>
  <si>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</si>
  <si>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</si>
  <si>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</si>
  <si>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</si>
  <si>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</si>
  <si>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</si>
  <si>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</si>
  <si>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</si>
  <si>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</si>
  <si>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</si>
  <si>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</si>
  <si>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</si>
  <si>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</si>
  <si>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</si>
  <si>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</si>
  <si>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</si>
  <si>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</si>
  <si>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</si>
  <si>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</si>
  <si>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</si>
  <si>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</si>
  <si>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</si>
  <si>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</si>
  <si>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</si>
  <si>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</si>
  <si>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</si>
  <si>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</si>
  <si>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</si>
  <si>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</si>
  <si>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</si>
  <si>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</si>
  <si>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</si>
  <si>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</si>
  <si>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</si>
  <si>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</si>
  <si>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</si>
  <si>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</si>
  <si>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</si>
  <si>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</si>
  <si>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</si>
  <si>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</si>
  <si>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</si>
  <si>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</si>
  <si>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</si>
  <si>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</si>
  <si>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</si>
  <si>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</si>
  <si>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</si>
  <si>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</si>
  <si>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</si>
  <si>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</si>
  <si>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</si>
  <si>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</si>
  <si>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</si>
  <si>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</si>
  <si>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</si>
  <si>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</si>
  <si>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</si>
  <si>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</si>
  <si>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</si>
  <si>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</si>
  <si>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</si>
  <si>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</si>
  <si>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</si>
  <si>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</si>
  <si>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</si>
  <si>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</si>
  <si>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</si>
  <si>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</si>
  <si>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</si>
  <si>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</si>
  <si>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</si>
  <si>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</si>
  <si>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</si>
  <si>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</si>
  <si>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</si>
  <si>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</si>
  <si>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</si>
  <si>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</si>
  <si>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</si>
  <si>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</si>
  <si>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</si>
  <si>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</si>
  <si>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</si>
  <si>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</si>
  <si>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</si>
  <si>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</si>
  <si>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</si>
  <si>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</si>
  <si>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</si>
  <si>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</si>
  <si>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</si>
  <si>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</si>
  <si>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</si>
  <si>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</si>
  <si>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</si>
  <si>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</si>
  <si>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</si>
  <si>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</si>
  <si>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</si>
  <si>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</si>
  <si>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</si>
  <si>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</si>
  <si>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</si>
  <si>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</si>
  <si>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</si>
  <si>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</si>
  <si>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</si>
  <si>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</si>
  <si>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</si>
  <si>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</si>
  <si>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</si>
  <si>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</si>
  <si>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</si>
  <si>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</si>
  <si>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</si>
  <si>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</si>
  <si>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</si>
  <si>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</si>
  <si>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</si>
  <si>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</si>
  <si>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</si>
  <si>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</si>
  <si>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</si>
  <si>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</si>
  <si>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</si>
  <si>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</si>
  <si>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</si>
  <si>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</si>
  <si>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</si>
  <si>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</si>
  <si>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</si>
  <si>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</si>
  <si>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</si>
  <si>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</si>
  <si>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</si>
  <si>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</si>
  <si>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</si>
  <si>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</si>
  <si>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</si>
  <si>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</si>
  <si>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</si>
  <si>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</si>
  <si>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</si>
  <si>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</si>
  <si>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</si>
  <si>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</si>
  <si>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</si>
  <si>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</si>
  <si>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</si>
  <si>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</si>
  <si>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</si>
  <si>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</si>
  <si>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</si>
  <si>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</si>
  <si>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</si>
  <si>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</si>
  <si>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</si>
  <si>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</si>
  <si>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</si>
  <si>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</si>
  <si>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</si>
  <si>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</si>
  <si>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</si>
  <si>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</si>
  <si>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</si>
  <si>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</si>
  <si>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</si>
  <si>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</si>
  <si>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</si>
  <si>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</si>
  <si>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</si>
  <si>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</si>
  <si>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</si>
  <si>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</si>
  <si>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</si>
  <si>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</si>
  <si>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</si>
  <si>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</si>
  <si>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</si>
  <si>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</si>
  <si>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</si>
  <si>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</si>
  <si>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</si>
  <si>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</si>
  <si>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</si>
  <si>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</si>
  <si>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</si>
  <si>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</si>
  <si>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</si>
  <si>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</si>
  <si>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</si>
  <si>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</si>
  <si>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</si>
  <si>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</si>
  <si>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</si>
  <si>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</si>
  <si>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</si>
  <si>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</si>
  <si>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</si>
  <si>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</si>
  <si>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</si>
  <si>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</si>
  <si>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</si>
  <si>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</si>
  <si>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</si>
  <si>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</si>
  <si>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</si>
  <si>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</si>
  <si>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</si>
  <si>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</si>
  <si>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</si>
  <si>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</si>
  <si>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</si>
  <si>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</si>
  <si>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</si>
  <si>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</si>
  <si>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</si>
  <si>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</si>
  <si>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</si>
  <si>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</si>
  <si>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</si>
  <si>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</si>
  <si>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</si>
  <si>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</si>
  <si>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</si>
  <si>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</si>
  <si>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</si>
  <si>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</si>
  <si>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</si>
  <si>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</si>
  <si>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</si>
  <si>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</si>
  <si>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</si>
  <si>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</si>
  <si>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</si>
  <si>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</si>
  <si>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</si>
  <si>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</si>
  <si>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</si>
  <si>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</si>
  <si>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</si>
  <si>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</si>
  <si>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</si>
  <si>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</si>
  <si>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</si>
  <si>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</si>
  <si>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</si>
  <si>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</si>
  <si>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</si>
  <si>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</si>
  <si>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</si>
  <si>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</si>
  <si>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</si>
  <si>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</si>
  <si>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</si>
  <si>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</si>
  <si>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</si>
  <si>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</si>
  <si>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</si>
  <si>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</si>
  <si>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</si>
  <si>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</si>
  <si>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</si>
  <si>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</si>
  <si>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</si>
  <si>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</si>
  <si>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</si>
  <si>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</si>
  <si>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</si>
  <si>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</si>
  <si>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</si>
  <si>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</si>
  <si>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</si>
  <si>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</si>
  <si>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</si>
  <si>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</si>
  <si>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</si>
  <si>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</si>
  <si>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</si>
  <si>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</si>
  <si>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</si>
  <si>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</si>
  <si>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</si>
  <si>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</si>
  <si>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</si>
  <si>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</si>
  <si>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</si>
  <si>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</si>
  <si>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</si>
  <si>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</si>
  <si>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</si>
  <si>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</si>
  <si>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</si>
  <si>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</si>
  <si>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</si>
  <si>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</si>
  <si>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</si>
  <si>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</si>
  <si>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</si>
  <si>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</si>
  <si>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</si>
  <si>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</si>
  <si>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</si>
  <si>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</si>
  <si>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</si>
  <si>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</si>
  <si>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</si>
  <si>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</si>
  <si>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</si>
  <si>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</si>
  <si>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</si>
  <si>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</si>
  <si>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</si>
  <si>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</si>
  <si>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</si>
  <si>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</si>
  <si>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</si>
  <si>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</si>
  <si>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</si>
  <si>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</si>
  <si>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</si>
  <si>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</si>
  <si>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</si>
  <si>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</si>
  <si>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</si>
  <si>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</si>
  <si>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</si>
  <si>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</si>
  <si>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</si>
  <si>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</si>
  <si>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</si>
  <si>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</si>
  <si>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</si>
  <si>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</si>
  <si>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</si>
  <si>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</si>
  <si>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</si>
  <si>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</si>
  <si>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</si>
  <si>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</si>
  <si>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</si>
  <si>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</si>
  <si>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SANDHAR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</si>
  <si>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</si>
  <si>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</si>
  <si>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</si>
  <si>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</si>
  <si>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</si>
  <si>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</si>
  <si>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</si>
  <si>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</si>
  <si>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</si>
  <si>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</si>
  <si>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</si>
  <si>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</si>
  <si>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</si>
  <si>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</si>
  <si>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</si>
  <si>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Profit of Rs.12.5/-</t>
  </si>
  <si>
    <t>Profit of Rs.8.5/-</t>
  </si>
  <si>
    <t>Profit of Rs.7/-</t>
  </si>
  <si>
    <t>Profit of Rs.15/-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</si>
  <si>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</si>
  <si>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</si>
  <si>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</si>
  <si>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</si>
  <si>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</si>
  <si>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</si>
  <si>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</si>
  <si>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</si>
  <si>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</si>
  <si>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</si>
  <si>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</si>
  <si>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</si>
  <si>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</si>
  <si>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</si>
  <si>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</si>
  <si>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RRSLGETF</t>
  </si>
  <si>
    <t>INF204KB1882</t>
  </si>
  <si>
    <t>Profit of Rs.95/-</t>
  </si>
  <si>
    <t>Profit of Rs.43/-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</si>
  <si>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</si>
  <si>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</si>
  <si>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</si>
  <si>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</si>
  <si>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</si>
  <si>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</si>
  <si>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</si>
  <si>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</si>
  <si>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</si>
  <si>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</si>
  <si>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</si>
  <si>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</si>
  <si>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</si>
  <si>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</si>
  <si>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TALWALKARS</t>
  </si>
  <si>
    <t>INE502K01016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</si>
  <si>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</si>
  <si>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</si>
  <si>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</si>
  <si>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</si>
  <si>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</si>
  <si>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</si>
  <si>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</si>
  <si>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</si>
  <si>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</si>
  <si>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</si>
  <si>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</si>
  <si>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</si>
  <si>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</si>
  <si>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</si>
  <si>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</si>
  <si>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</si>
  <si>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</si>
  <si>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</si>
  <si>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</si>
  <si>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</si>
  <si>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</si>
  <si>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</si>
  <si>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</si>
  <si>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</si>
  <si>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</si>
  <si>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</si>
  <si>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</si>
  <si>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</si>
  <si>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</si>
  <si>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</si>
  <si>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</si>
  <si>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270-275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</si>
  <si>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</si>
  <si>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</si>
  <si>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</si>
  <si>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</si>
  <si>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</si>
  <si>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</si>
  <si>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</si>
  <si>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</si>
  <si>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1125-1140</t>
  </si>
  <si>
    <t>98-50-99.00</t>
  </si>
  <si>
    <t>106-109</t>
  </si>
  <si>
    <t>Loss of Rs.18/-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</si>
  <si>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</si>
  <si>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</si>
  <si>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</si>
  <si>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</si>
  <si>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</si>
  <si>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</si>
  <si>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</si>
  <si>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</si>
  <si>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</si>
  <si>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</si>
  <si>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</si>
  <si>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</si>
  <si>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</si>
  <si>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</si>
  <si>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</si>
  <si>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</si>
  <si>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</si>
  <si>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</si>
  <si>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</si>
  <si>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</si>
  <si>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</si>
  <si>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220-217</t>
  </si>
  <si>
    <t xml:space="preserve">162-164 </t>
  </si>
  <si>
    <t>Loss of Rs.3/-</t>
  </si>
  <si>
    <t>Loss of Rs.4/-</t>
  </si>
  <si>
    <t>21STCENMGM</t>
  </si>
  <si>
    <t>INE253B01015</t>
  </si>
  <si>
    <t>600-610</t>
  </si>
  <si>
    <t>1340-1350</t>
  </si>
  <si>
    <t>Profit of Rs.29/-</t>
  </si>
  <si>
    <t>185-190</t>
  </si>
  <si>
    <t>395-400</t>
  </si>
  <si>
    <t>835-845</t>
  </si>
  <si>
    <t>KARDA</t>
  </si>
  <si>
    <t>INE098F01031</t>
  </si>
  <si>
    <t>INE278R01018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</si>
  <si>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</si>
  <si>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</si>
  <si>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</si>
  <si>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</si>
  <si>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</si>
  <si>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</si>
  <si>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</si>
  <si>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</si>
  <si>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</si>
  <si>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JAIHINDPRO</t>
  </si>
  <si>
    <t>INE343D01010</t>
  </si>
  <si>
    <t>400-410</t>
  </si>
  <si>
    <t>27.6-28</t>
  </si>
  <si>
    <t>88-89</t>
  </si>
  <si>
    <t>Profit of Rs.44/-</t>
  </si>
  <si>
    <t>Profit of Rs.8.75/-</t>
  </si>
  <si>
    <t>Profit of Rs.14/-</t>
  </si>
  <si>
    <t>Profit of Rs.85/-</t>
  </si>
  <si>
    <t>Profit of Rs.20.37/-</t>
  </si>
  <si>
    <t>Profit of Rs.10/-</t>
  </si>
  <si>
    <t>DLF APR FUT</t>
  </si>
  <si>
    <t>425-435</t>
  </si>
  <si>
    <t>305-308</t>
  </si>
  <si>
    <t>DRREDDY APR FUT</t>
  </si>
  <si>
    <t>Loss of Rs.-21/-</t>
  </si>
  <si>
    <t>355-350</t>
  </si>
  <si>
    <t>Loss of Rs.17/-</t>
  </si>
  <si>
    <t>BANKNIFTY 19-APR 25000 PE</t>
  </si>
  <si>
    <t>Loss of Rs.19/-</t>
  </si>
  <si>
    <t>Profit of Rs.17/-</t>
  </si>
  <si>
    <t>574-570</t>
  </si>
  <si>
    <t>ADROITINFO</t>
  </si>
  <si>
    <t>EQ30</t>
  </si>
  <si>
    <t>INF754K01EM9</t>
  </si>
  <si>
    <t>ICICIB22</t>
  </si>
  <si>
    <t>324-327</t>
  </si>
  <si>
    <t>310-305</t>
  </si>
  <si>
    <t>Profit of Rs.12.9/-</t>
  </si>
  <si>
    <t>Loss of Rs.6/-</t>
  </si>
  <si>
    <t>400-405</t>
  </si>
  <si>
    <t>Profit of Rs.2.25/-</t>
  </si>
  <si>
    <t>302-305</t>
  </si>
  <si>
    <t>Loss of Rs.1/-</t>
  </si>
  <si>
    <t>570-580</t>
  </si>
  <si>
    <t>160-163</t>
  </si>
  <si>
    <t>Profit of Rs.11.5/-</t>
  </si>
  <si>
    <t>MHEL</t>
  </si>
  <si>
    <t>AXISNIFTY</t>
  </si>
  <si>
    <t>INF846K01ZL0</t>
  </si>
  <si>
    <t>DBSTOCKBRO</t>
  </si>
  <si>
    <t>INE921B01025</t>
  </si>
  <si>
    <t>HNGSNGBEES</t>
  </si>
  <si>
    <t>INF732E01227</t>
  </si>
  <si>
    <t>INE602A01023</t>
  </si>
  <si>
    <t>SEQUENT</t>
  </si>
  <si>
    <t>INE807F01027</t>
  </si>
  <si>
    <t>V-GAURD</t>
  </si>
  <si>
    <t>Loss of Rs.3.5/-</t>
  </si>
  <si>
    <t>Profit of Rs.110/-</t>
  </si>
  <si>
    <t>630-632</t>
  </si>
  <si>
    <t>Loss of Rs.65/-</t>
  </si>
  <si>
    <t>Loss of Rs.0.6/-</t>
  </si>
  <si>
    <t>JTEKTINDIA</t>
  </si>
  <si>
    <t>Profit of Rs.6.15/-</t>
  </si>
  <si>
    <t>Profit of Rs.30/-</t>
  </si>
  <si>
    <t>Profit of Rs.2.45/-</t>
  </si>
  <si>
    <t>161.50-162.50</t>
  </si>
  <si>
    <t>170-172</t>
  </si>
  <si>
    <t>RELIANCE APR FUT</t>
  </si>
  <si>
    <t>HDFC APR FUT</t>
  </si>
  <si>
    <t>1870-1875</t>
  </si>
  <si>
    <t>Loss of Rs.21/-</t>
  </si>
  <si>
    <t>450-455</t>
  </si>
  <si>
    <t>Loss of Rs.7.5/-</t>
  </si>
  <si>
    <t>292-295</t>
  </si>
  <si>
    <t>NILAY JITENDRAKUMAR MISTRY</t>
  </si>
  <si>
    <t>RAVIKUMAR PARMAR</t>
  </si>
  <si>
    <t>LICNETFGSC</t>
  </si>
  <si>
    <t>INF767K01MV5</t>
  </si>
  <si>
    <t>SETF10GILT</t>
  </si>
  <si>
    <t>INF200KA1JT1</t>
  </si>
  <si>
    <t>UNITEDTEA</t>
  </si>
  <si>
    <t>INE458F01011</t>
  </si>
  <si>
    <t>Profit of Rs.9/-</t>
  </si>
  <si>
    <t>EXIDEIND MAY FUT</t>
  </si>
  <si>
    <t>237-235</t>
  </si>
  <si>
    <t>Loss of Rs.-2.75/-</t>
  </si>
  <si>
    <t>Loss of Rs.13/-</t>
  </si>
  <si>
    <t>Profit of Rs.17.5/-</t>
  </si>
  <si>
    <t>Loss of Rs.8/-</t>
  </si>
  <si>
    <t>169-170</t>
  </si>
  <si>
    <t>177-180</t>
  </si>
  <si>
    <t>CENTURYTEX APR FUT</t>
  </si>
  <si>
    <t>SUNDAR IYER</t>
  </si>
  <si>
    <t>TAHL</t>
  </si>
  <si>
    <t>AFFLUENCE VALUE MANAGEMENT PRIVATE LIMITED</t>
  </si>
  <si>
    <t>JHAVERI TRADING AND INVESTMENT PVT LTD</t>
  </si>
  <si>
    <t>WAY2WEALTH SECURITIES P LTD</t>
  </si>
  <si>
    <t>PENTAGOLD</t>
  </si>
  <si>
    <t>Penta Gold Limited</t>
  </si>
  <si>
    <t>INVENTURE MERCHANT BANKER SERVICES PRIVATE LIMITED</t>
  </si>
  <si>
    <t>PRECOT</t>
  </si>
  <si>
    <t>INE283A01014</t>
  </si>
  <si>
    <t>RADAAN</t>
  </si>
  <si>
    <t>INE874F01027</t>
  </si>
  <si>
    <t>UMESLTD</t>
  </si>
  <si>
    <t>INE240C01028</t>
  </si>
  <si>
    <t>1055-1065</t>
  </si>
  <si>
    <t>1130-1150</t>
  </si>
  <si>
    <t>1310-1320</t>
  </si>
  <si>
    <t xml:space="preserve">329-331 </t>
  </si>
  <si>
    <t>342-345</t>
  </si>
  <si>
    <t>MARUTI APR FUT</t>
  </si>
  <si>
    <t>9000-9030</t>
  </si>
  <si>
    <t>Profit of Rs.1.5/-</t>
  </si>
  <si>
    <t>Nifty 10550 PE</t>
  </si>
  <si>
    <t>Nifty 10600 CE</t>
  </si>
  <si>
    <t>Loss of Rs.46/-</t>
  </si>
  <si>
    <t>JFL</t>
  </si>
  <si>
    <t>IMRAN A RUPANI</t>
  </si>
  <si>
    <t>ARCADIA SHARE &amp; STOCK BROKERS PVT. LTD</t>
  </si>
  <si>
    <t>PRAKASH SHAM WADHWANI</t>
  </si>
  <si>
    <t>PC Jeweller Ltd</t>
  </si>
  <si>
    <t>NIFTY MAY FUT</t>
  </si>
  <si>
    <t>10680-10690</t>
  </si>
  <si>
    <t>69-70</t>
  </si>
  <si>
    <t>Loss of Rs.0.95/-</t>
  </si>
  <si>
    <t>628-630</t>
  </si>
  <si>
    <t>85.5-86.1</t>
  </si>
  <si>
    <t>91-93</t>
  </si>
  <si>
    <t>AREYDRG</t>
  </si>
  <si>
    <t>LTS INVESTMENT FUND LTD</t>
  </si>
  <si>
    <t>ASALCBR</t>
  </si>
  <si>
    <t>GARNET TRADELINK PRIVATE LIMITED</t>
  </si>
  <si>
    <t>CHEMBOND</t>
  </si>
  <si>
    <t>ASHWIN RATILAL NAGARWADIA</t>
  </si>
  <si>
    <t>CRPRISK</t>
  </si>
  <si>
    <t>DYNAMIND</t>
  </si>
  <si>
    <t>MONEY GROW INVESTMENT</t>
  </si>
  <si>
    <t>FAIRDSY</t>
  </si>
  <si>
    <t>SHREEJI CAPITAL AND FINANCE LIMITED</t>
  </si>
  <si>
    <t>KUBER EQUITY SERVICES LLP</t>
  </si>
  <si>
    <t>JAYUSH</t>
  </si>
  <si>
    <t>ASHWANI MINDA</t>
  </si>
  <si>
    <t>J A BUILDERS LIMITED</t>
  </si>
  <si>
    <t>JRM SECURITIES &amp; FINANCE PVT LTD</t>
  </si>
  <si>
    <t>RITU JAIN</t>
  </si>
  <si>
    <t>MEDICO</t>
  </si>
  <si>
    <t>MUKESH COMMOTRADE LTD</t>
  </si>
  <si>
    <t>ROOPA SHRENIK SHAH</t>
  </si>
  <si>
    <t>SUKETU SHAH</t>
  </si>
  <si>
    <t>JADAVDEVI SUKETU TRUST</t>
  </si>
  <si>
    <t>PINCONLIFE</t>
  </si>
  <si>
    <t>PARAMOUNT FINTRADE PVT.LTD.</t>
  </si>
  <si>
    <t>LOOKLINE TRADELINKS PRIVATE LIMITED</t>
  </si>
  <si>
    <t>SURESH AGARWAL</t>
  </si>
  <si>
    <t>SHIVMANI VINIMAY PVT LTD</t>
  </si>
  <si>
    <t>POEL</t>
  </si>
  <si>
    <t>JAVERI FISCAL SERVICES LIMITED</t>
  </si>
  <si>
    <t>UNISON</t>
  </si>
  <si>
    <t>SARITABEN SHASHIKANT PATEL</t>
  </si>
  <si>
    <t>REETABEN ASHVINKUMAR SHUKLA</t>
  </si>
  <si>
    <t>YAYAATI HASMUKHRAY NADA</t>
  </si>
  <si>
    <t>YOGYA</t>
  </si>
  <si>
    <t>MANISHA GUPTA</t>
  </si>
  <si>
    <t>SUMIT KUMAR RAMESH GUPTA</t>
  </si>
  <si>
    <t>BHUMIKA SUMIT DESAI</t>
  </si>
  <si>
    <t>OPTO FABRICS PRIVATE LIMITED</t>
  </si>
  <si>
    <t>VEER DHIREN MODI</t>
  </si>
  <si>
    <t>SHARMILA</t>
  </si>
  <si>
    <t>SHRI MAHALAXMI AGRICULTURAL DEVELOPMENTS LIMITED</t>
  </si>
  <si>
    <t>amit pal yadav</t>
  </si>
  <si>
    <t>ELEVATE TRADING PRIVATE LIMITED</t>
  </si>
  <si>
    <t>AAKASH</t>
  </si>
  <si>
    <t>Aakash Exploration Ser L</t>
  </si>
  <si>
    <t>MONARCH NETWORTH CAPITAL LIMITED</t>
  </si>
  <si>
    <t>PUNI  SANGHAVI</t>
  </si>
  <si>
    <t>Bhagyanagar Pro Ltd</t>
  </si>
  <si>
    <t>GeeCee Ventures Limited</t>
  </si>
  <si>
    <t>NAVY STOCK CONSULTANT PRIVATE LIMITED</t>
  </si>
  <si>
    <t>PASHUPATI</t>
  </si>
  <si>
    <t>Pashupati Cotspin Limited</t>
  </si>
  <si>
    <t>MIHIR JAGDISHCHANDRA GANDHI</t>
  </si>
  <si>
    <t>NIVARA INFRAPROJECT PRIVATE LIMITED</t>
  </si>
  <si>
    <t>Radha Madhav Corporation</t>
  </si>
  <si>
    <t>ARCADIA SHARE &amp; STOCK BROKERS PRIVATE LIMITED</t>
  </si>
  <si>
    <t>ZODIAC</t>
  </si>
  <si>
    <t>Zodiac Energy Limited</t>
  </si>
  <si>
    <t>FORTUNE INVESTMENT</t>
  </si>
  <si>
    <t>MAHESHWARI</t>
  </si>
  <si>
    <t>Maheshwari Logistics Ltd.</t>
  </si>
  <si>
    <t>PINKCITY CAPITAL SERVICE PVT LTD</t>
  </si>
  <si>
    <t>INVESTMENTOR SECURITIES LTD.</t>
  </si>
  <si>
    <t>PRESCIENT ENTERPRISE</t>
  </si>
  <si>
    <t>EUROMULTI</t>
  </si>
  <si>
    <t>INE063J01011</t>
  </si>
  <si>
    <t>INE095N01031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</si>
</sst>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2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2" fontId="0" fillId="0" borderId="57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8" borderId="16" xfId="0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166" fontId="67" fillId="77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28" borderId="12" xfId="0" applyFont="1" applyFill="1" applyBorder="1" applyAlignment="1">
      <alignment horizontal="center"/>
    </xf>
    <xf numFmtId="166" fontId="67" fillId="72" borderId="13" xfId="0" applyNumberFormat="1" applyFont="1" applyFill="1" applyBorder="1" applyAlignment="1">
      <alignment horizontal="center" vertical="center"/>
    </xf>
    <xf numFmtId="0" fontId="67" fillId="28" borderId="10" xfId="0" applyFont="1" applyFill="1" applyBorder="1"/>
    <xf numFmtId="0" fontId="67" fillId="28" borderId="10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65" borderId="33" xfId="0" applyFill="1" applyBorder="1" applyAlignment="1">
      <alignment horizontal="center" vertical="top"/>
    </xf>
    <xf numFmtId="0" fontId="0" fillId="65" borderId="49" xfId="0" applyFill="1" applyBorder="1" applyAlignment="1">
      <alignment horizontal="center" vertical="top"/>
    </xf>
    <xf numFmtId="0" fontId="0" fillId="65" borderId="33" xfId="0" applyFill="1" applyBorder="1" applyAlignment="1">
      <alignment horizontal="center"/>
    </xf>
    <xf numFmtId="0" fontId="0" fillId="65" borderId="49" xfId="0" applyFill="1" applyBorder="1" applyAlignment="1">
      <alignment horizontal="center"/>
    </xf>
    <xf numFmtId="0" fontId="67" fillId="65" borderId="52" xfId="0" applyFont="1" applyFill="1" applyBorder="1" applyAlignment="1">
      <alignment horizontal="center"/>
    </xf>
    <xf numFmtId="0" fontId="67" fillId="65" borderId="49" xfId="0" applyFont="1" applyFill="1" applyBorder="1" applyAlignment="1">
      <alignment horizontal="center"/>
    </xf>
    <xf numFmtId="15" fontId="0" fillId="65" borderId="33" xfId="0" applyNumberFormat="1" applyFont="1" applyFill="1" applyBorder="1" applyAlignment="1">
      <alignment horizontal="center" vertical="center"/>
    </xf>
    <xf numFmtId="15" fontId="0" fillId="65" borderId="49" xfId="0" applyNumberFormat="1" applyFont="1" applyFill="1" applyBorder="1" applyAlignment="1">
      <alignment horizontal="center" vertical="center"/>
    </xf>
    <xf numFmtId="0" fontId="28" fillId="65" borderId="33" xfId="38" applyFont="1" applyFill="1" applyBorder="1" applyAlignment="1">
      <alignment horizontal="center" vertical="center" wrapText="1"/>
    </xf>
    <xf numFmtId="0" fontId="28" fillId="65" borderId="49" xfId="38" applyFont="1" applyFill="1" applyBorder="1" applyAlignment="1">
      <alignment horizontal="center" vertical="center" wrapText="1"/>
    </xf>
    <xf numFmtId="165" fontId="0" fillId="65" borderId="33" xfId="0" applyNumberFormat="1" applyFont="1" applyFill="1" applyBorder="1" applyAlignment="1">
      <alignment horizontal="center" vertical="center"/>
    </xf>
    <xf numFmtId="165" fontId="0" fillId="65" borderId="49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70" borderId="48" xfId="0" applyFont="1" applyFill="1" applyBorder="1" applyAlignment="1">
      <alignment horizontal="center"/>
    </xf>
    <xf numFmtId="0" fontId="67" fillId="70" borderId="34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67" fillId="65" borderId="48" xfId="0" applyFont="1" applyFill="1" applyBorder="1" applyAlignment="1">
      <alignment horizontal="center"/>
    </xf>
    <xf numFmtId="0" fontId="67" fillId="65" borderId="34" xfId="0" applyFont="1" applyFill="1" applyBorder="1" applyAlignment="1">
      <alignment horizontal="center"/>
    </xf>
    <xf numFmtId="0" fontId="67" fillId="65" borderId="50" xfId="0" applyFont="1" applyFill="1" applyBorder="1" applyAlignment="1">
      <alignment horizontal="center"/>
    </xf>
    <xf numFmtId="0" fontId="67" fillId="65" borderId="51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224</xdr:row>
      <xdr:rowOff>9525</xdr:rowOff>
    </xdr:from>
    <xdr:to>
      <xdr:col>9</xdr:col>
      <xdr:colOff>209550</xdr:colOff>
      <xdr:row>230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225</xdr:row>
      <xdr:rowOff>0</xdr:rowOff>
    </xdr:from>
    <xdr:to>
      <xdr:col>2</xdr:col>
      <xdr:colOff>504825</xdr:colOff>
      <xdr:row>228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509</xdr:row>
      <xdr:rowOff>134470</xdr:rowOff>
    </xdr:from>
    <xdr:to>
      <xdr:col>12</xdr:col>
      <xdr:colOff>770966</xdr:colOff>
      <xdr:row>516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510</xdr:row>
      <xdr:rowOff>11206</xdr:rowOff>
    </xdr:from>
    <xdr:to>
      <xdr:col>4</xdr:col>
      <xdr:colOff>333935</xdr:colOff>
      <xdr:row>513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42855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C11" sqref="C11:O22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42855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0" t="s">
        <v>13</v>
      </c>
      <c r="B9" s="522" t="s">
        <v>2280</v>
      </c>
      <c r="C9" s="522" t="s">
        <v>14</v>
      </c>
      <c r="D9" s="117" t="s">
        <v>15</v>
      </c>
      <c r="E9" s="23" t="s">
        <v>16</v>
      </c>
      <c r="F9" s="517" t="s">
        <v>17</v>
      </c>
      <c r="G9" s="518"/>
      <c r="H9" s="519"/>
      <c r="I9" s="517" t="s">
        <v>18</v>
      </c>
      <c r="J9" s="518"/>
      <c r="K9" s="519"/>
      <c r="L9" s="23"/>
      <c r="M9" s="24"/>
      <c r="N9" s="24"/>
      <c r="O9" s="24"/>
    </row>
    <row r="10" spans="1:15" ht="59.25" customHeight="1">
      <c r="A10" s="521"/>
      <c r="B10" s="523" t="s">
        <v>2280</v>
      </c>
      <c r="C10" s="523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2299</v>
      </c>
      <c r="C11" s="136" t="s">
        <v>29</v>
      </c>
      <c r="D11" s="139">
        <v>25445.200000000001</v>
      </c>
      <c r="E11" s="139">
        <v>25319.383333333331</v>
      </c>
      <c r="F11" s="140">
        <v>25160.916666666664</v>
      </c>
      <c r="G11" s="140">
        <v>24876.633333333331</v>
      </c>
      <c r="H11" s="140">
        <v>24718.166666666664</v>
      </c>
      <c r="I11" s="140">
        <v>25603.666666666664</v>
      </c>
      <c r="J11" s="140">
        <v>25762.133333333331</v>
      </c>
      <c r="K11" s="140">
        <v>26046.416666666664</v>
      </c>
      <c r="L11" s="138">
        <v>25477.85</v>
      </c>
      <c r="M11" s="138">
        <v>25035.1</v>
      </c>
      <c r="N11" s="159">
        <v>2513480</v>
      </c>
      <c r="O11" s="160">
        <v>0.19337194948248029</v>
      </c>
    </row>
    <row r="12" spans="1:15" ht="15">
      <c r="A12" s="136">
        <v>2</v>
      </c>
      <c r="B12" s="120" t="s">
        <v>2299</v>
      </c>
      <c r="C12" s="136" t="s">
        <v>28</v>
      </c>
      <c r="D12" s="141">
        <v>10723.8</v>
      </c>
      <c r="E12" s="141">
        <v>10702.6</v>
      </c>
      <c r="F12" s="142">
        <v>10661.2</v>
      </c>
      <c r="G12" s="142">
        <v>10598.6</v>
      </c>
      <c r="H12" s="142">
        <v>10557.2</v>
      </c>
      <c r="I12" s="142">
        <v>10765.2</v>
      </c>
      <c r="J12" s="142">
        <v>10806.599999999999</v>
      </c>
      <c r="K12" s="142">
        <v>10869.2</v>
      </c>
      <c r="L12" s="137">
        <v>10744</v>
      </c>
      <c r="M12" s="137">
        <v>10640</v>
      </c>
      <c r="N12" s="159">
        <v>24121950</v>
      </c>
      <c r="O12" s="160">
        <v>4.6288675556365219E-2</v>
      </c>
    </row>
    <row r="13" spans="1:15" ht="15">
      <c r="A13" s="136">
        <v>3</v>
      </c>
      <c r="B13" s="120" t="s">
        <v>2299</v>
      </c>
      <c r="C13" s="136" t="s">
        <v>2343</v>
      </c>
      <c r="D13" s="141">
        <v>2627.4</v>
      </c>
      <c r="E13" s="141">
        <v>875.80000000000007</v>
      </c>
      <c r="F13" s="142">
        <v>1751.6000000000001</v>
      </c>
      <c r="G13" s="142">
        <v>875.80000000000007</v>
      </c>
      <c r="H13" s="142">
        <v>1751.6000000000001</v>
      </c>
      <c r="I13" s="142">
        <v>1751.6000000000001</v>
      </c>
      <c r="J13" s="142">
        <v>875.80000000000007</v>
      </c>
      <c r="K13" s="142">
        <v>1751.6000000000001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2299</v>
      </c>
      <c r="C14" s="136" t="s">
        <v>247</v>
      </c>
      <c r="D14" s="141">
        <v>3441.1</v>
      </c>
      <c r="E14" s="141">
        <v>1147.0333333333333</v>
      </c>
      <c r="F14" s="142">
        <v>2294.0666666666666</v>
      </c>
      <c r="G14" s="142">
        <v>1147.0333333333333</v>
      </c>
      <c r="H14" s="142">
        <v>2294.0666666666666</v>
      </c>
      <c r="I14" s="142">
        <v>2294.0666666666666</v>
      </c>
      <c r="J14" s="142">
        <v>1147.0333333333333</v>
      </c>
      <c r="K14" s="142">
        <v>2294.0666666666666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2299</v>
      </c>
      <c r="C15" s="136" t="s">
        <v>248</v>
      </c>
      <c r="D15" s="141">
        <v>13850</v>
      </c>
      <c r="E15" s="141">
        <v>13902.666666666666</v>
      </c>
      <c r="F15" s="142">
        <v>13768.333333333332</v>
      </c>
      <c r="G15" s="142">
        <v>13686.666666666666</v>
      </c>
      <c r="H15" s="142">
        <v>13552.333333333332</v>
      </c>
      <c r="I15" s="142">
        <v>13984.333333333332</v>
      </c>
      <c r="J15" s="142">
        <v>14118.666666666664</v>
      </c>
      <c r="K15" s="142">
        <v>14200.333333333332</v>
      </c>
      <c r="L15" s="137">
        <v>14037</v>
      </c>
      <c r="M15" s="137">
        <v>13821</v>
      </c>
      <c r="N15" s="159">
        <v>51250</v>
      </c>
      <c r="O15" s="160">
        <v>0.25152625152625152</v>
      </c>
    </row>
    <row r="16" spans="1:15" ht="15">
      <c r="A16" s="136">
        <v>6</v>
      </c>
      <c r="B16" s="120" t="s">
        <v>2299</v>
      </c>
      <c r="C16" s="136" t="s">
        <v>249</v>
      </c>
      <c r="D16" s="141">
        <v>5152</v>
      </c>
      <c r="E16" s="141">
        <v>1717.3333333333333</v>
      </c>
      <c r="F16" s="142">
        <v>3434.6666666666665</v>
      </c>
      <c r="G16" s="142">
        <v>1717.3333333333333</v>
      </c>
      <c r="H16" s="142">
        <v>3434.6666666666665</v>
      </c>
      <c r="I16" s="142">
        <v>3434.6666666666665</v>
      </c>
      <c r="J16" s="142">
        <v>1717.3333333333333</v>
      </c>
      <c r="K16" s="142">
        <v>3434.6666666666665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2299</v>
      </c>
      <c r="C17" s="136" t="s">
        <v>250</v>
      </c>
      <c r="D17" s="141">
        <v>4077.45</v>
      </c>
      <c r="E17" s="141">
        <v>1359.1499999999999</v>
      </c>
      <c r="F17" s="142">
        <v>2718.2999999999997</v>
      </c>
      <c r="G17" s="142">
        <v>1359.1499999999999</v>
      </c>
      <c r="H17" s="142">
        <v>2718.2999999999997</v>
      </c>
      <c r="I17" s="142">
        <v>2718.2999999999997</v>
      </c>
      <c r="J17" s="142">
        <v>1359.1499999999999</v>
      </c>
      <c r="K17" s="142">
        <v>2718.2999999999997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2282</v>
      </c>
      <c r="C18" s="136" t="s">
        <v>30</v>
      </c>
      <c r="D18" s="141">
        <v>1553.65</v>
      </c>
      <c r="E18" s="141">
        <v>1550.5</v>
      </c>
      <c r="F18" s="142">
        <v>1542.2</v>
      </c>
      <c r="G18" s="142">
        <v>1530.75</v>
      </c>
      <c r="H18" s="142">
        <v>1522.45</v>
      </c>
      <c r="I18" s="142">
        <v>1561.95</v>
      </c>
      <c r="J18" s="142">
        <v>1570.2500000000002</v>
      </c>
      <c r="K18" s="142">
        <v>1581.7</v>
      </c>
      <c r="L18" s="137">
        <v>1558.8</v>
      </c>
      <c r="M18" s="137">
        <v>1539.05</v>
      </c>
      <c r="N18" s="159">
        <v>1511200</v>
      </c>
      <c r="O18" s="160">
        <v>7.1980805118635029E-3</v>
      </c>
    </row>
    <row r="19" spans="1:15" ht="15">
      <c r="A19" s="136">
        <v>9</v>
      </c>
      <c r="B19" s="120" t="s">
        <v>2283</v>
      </c>
      <c r="C19" s="136" t="s">
        <v>31</v>
      </c>
      <c r="D19" s="141">
        <v>142.75</v>
      </c>
      <c r="E19" s="141">
        <v>144.54999999999998</v>
      </c>
      <c r="F19" s="142">
        <v>139.54999999999995</v>
      </c>
      <c r="G19" s="142">
        <v>136.34999999999997</v>
      </c>
      <c r="H19" s="142">
        <v>131.34999999999994</v>
      </c>
      <c r="I19" s="142">
        <v>147.74999999999997</v>
      </c>
      <c r="J19" s="142">
        <v>152.75000000000003</v>
      </c>
      <c r="K19" s="142">
        <v>155.94999999999999</v>
      </c>
      <c r="L19" s="137">
        <v>149.55000000000001</v>
      </c>
      <c r="M19" s="137">
        <v>141.35</v>
      </c>
      <c r="N19" s="159">
        <v>13612000</v>
      </c>
      <c r="O19" s="160">
        <v>8.3068109484404837E-2</v>
      </c>
    </row>
    <row r="20" spans="1:15" ht="15">
      <c r="A20" s="136">
        <v>10</v>
      </c>
      <c r="B20" s="120" t="s">
        <v>2283</v>
      </c>
      <c r="C20" s="136" t="s">
        <v>32</v>
      </c>
      <c r="D20" s="141">
        <v>403.85</v>
      </c>
      <c r="E20" s="141">
        <v>403.09999999999997</v>
      </c>
      <c r="F20" s="142">
        <v>399.49999999999994</v>
      </c>
      <c r="G20" s="142">
        <v>395.15</v>
      </c>
      <c r="H20" s="142">
        <v>391.54999999999995</v>
      </c>
      <c r="I20" s="142">
        <v>407.44999999999993</v>
      </c>
      <c r="J20" s="142">
        <v>411.04999999999995</v>
      </c>
      <c r="K20" s="142">
        <v>415.39999999999992</v>
      </c>
      <c r="L20" s="137">
        <v>406.7</v>
      </c>
      <c r="M20" s="137">
        <v>398.75</v>
      </c>
      <c r="N20" s="159">
        <v>14725000</v>
      </c>
      <c r="O20" s="160">
        <v>2.8102635713038924E-2</v>
      </c>
    </row>
    <row r="21" spans="1:15" ht="15">
      <c r="A21" s="136">
        <v>11</v>
      </c>
      <c r="B21" s="120" t="s">
        <v>2284</v>
      </c>
      <c r="C21" s="136" t="s">
        <v>33</v>
      </c>
      <c r="D21" s="141">
        <v>25.5</v>
      </c>
      <c r="E21" s="141">
        <v>25.2</v>
      </c>
      <c r="F21" s="142">
        <v>24.849999999999998</v>
      </c>
      <c r="G21" s="142">
        <v>24.2</v>
      </c>
      <c r="H21" s="142">
        <v>23.849999999999998</v>
      </c>
      <c r="I21" s="142">
        <v>25.849999999999998</v>
      </c>
      <c r="J21" s="142">
        <v>26.2</v>
      </c>
      <c r="K21" s="142">
        <v>26.849999999999998</v>
      </c>
      <c r="L21" s="137">
        <v>25.55</v>
      </c>
      <c r="M21" s="137">
        <v>24.55</v>
      </c>
      <c r="N21" s="159">
        <v>92580000</v>
      </c>
      <c r="O21" s="160">
        <v>-7.504288164665523E-3</v>
      </c>
    </row>
    <row r="22" spans="1:15" ht="15">
      <c r="A22" s="136">
        <v>12</v>
      </c>
      <c r="B22" s="120" t="s">
        <v>2285</v>
      </c>
      <c r="C22" s="136" t="s">
        <v>235</v>
      </c>
      <c r="D22" s="141">
        <v>1355.1</v>
      </c>
      <c r="E22" s="141">
        <v>1358.7333333333333</v>
      </c>
      <c r="F22" s="142">
        <v>1340.5166666666667</v>
      </c>
      <c r="G22" s="142">
        <v>1325.9333333333334</v>
      </c>
      <c r="H22" s="142">
        <v>1307.7166666666667</v>
      </c>
      <c r="I22" s="142">
        <v>1373.3166666666666</v>
      </c>
      <c r="J22" s="142">
        <v>1391.5333333333333</v>
      </c>
      <c r="K22" s="142">
        <v>1406.1166666666666</v>
      </c>
      <c r="L22" s="137">
        <v>1376.95</v>
      </c>
      <c r="M22" s="137">
        <v>1344.15</v>
      </c>
      <c r="N22" s="159">
        <v>834000</v>
      </c>
      <c r="O22" s="160">
        <v>0.1377899045020464</v>
      </c>
    </row>
    <row r="23" spans="1:15" ht="15">
      <c r="A23" s="136">
        <v>13</v>
      </c>
      <c r="B23" s="120" t="s">
        <v>2286</v>
      </c>
      <c r="C23" s="136" t="s">
        <v>34</v>
      </c>
      <c r="D23" s="141">
        <v>49.5</v>
      </c>
      <c r="E23" s="141">
        <v>49.04999999999999</v>
      </c>
      <c r="F23" s="142">
        <v>47.499999999999979</v>
      </c>
      <c r="G23" s="142">
        <v>45.499999999999986</v>
      </c>
      <c r="H23" s="142">
        <v>43.949999999999974</v>
      </c>
      <c r="I23" s="142">
        <v>51.049999999999983</v>
      </c>
      <c r="J23" s="142">
        <v>52.599999999999994</v>
      </c>
      <c r="K23" s="142">
        <v>54.599999999999987</v>
      </c>
      <c r="L23" s="137">
        <v>50.6</v>
      </c>
      <c r="M23" s="137">
        <v>47.05</v>
      </c>
      <c r="N23" s="159">
        <v>14520000</v>
      </c>
      <c r="O23" s="160">
        <v>5.6000000000000001E-2</v>
      </c>
    </row>
    <row r="24" spans="1:15" ht="15">
      <c r="A24" s="136">
        <v>14</v>
      </c>
      <c r="B24" s="120" t="s">
        <v>2287</v>
      </c>
      <c r="C24" s="136" t="s">
        <v>187</v>
      </c>
      <c r="D24" s="141">
        <v>864.45</v>
      </c>
      <c r="E24" s="141">
        <v>863.66666666666663</v>
      </c>
      <c r="F24" s="142">
        <v>846.73333333333323</v>
      </c>
      <c r="G24" s="142">
        <v>829.01666666666665</v>
      </c>
      <c r="H24" s="142">
        <v>812.08333333333326</v>
      </c>
      <c r="I24" s="142">
        <v>881.38333333333321</v>
      </c>
      <c r="J24" s="142">
        <v>898.31666666666661</v>
      </c>
      <c r="K24" s="142">
        <v>916.03333333333319</v>
      </c>
      <c r="L24" s="137">
        <v>880.6</v>
      </c>
      <c r="M24" s="137">
        <v>845.95</v>
      </c>
      <c r="N24" s="159">
        <v>1150100</v>
      </c>
      <c r="O24" s="160">
        <v>0.15949188426252647</v>
      </c>
    </row>
    <row r="25" spans="1:15" ht="15">
      <c r="A25" s="136">
        <v>15</v>
      </c>
      <c r="B25" s="120" t="s">
        <v>2282</v>
      </c>
      <c r="C25" s="136" t="s">
        <v>35</v>
      </c>
      <c r="D25" s="141">
        <v>246.15</v>
      </c>
      <c r="E25" s="141">
        <v>245.56666666666669</v>
      </c>
      <c r="F25" s="142">
        <v>243.93333333333339</v>
      </c>
      <c r="G25" s="142">
        <v>241.7166666666667</v>
      </c>
      <c r="H25" s="142">
        <v>240.0833333333334</v>
      </c>
      <c r="I25" s="142">
        <v>247.78333333333339</v>
      </c>
      <c r="J25" s="142">
        <v>249.41666666666666</v>
      </c>
      <c r="K25" s="142">
        <v>251.63333333333338</v>
      </c>
      <c r="L25" s="137">
        <v>247.2</v>
      </c>
      <c r="M25" s="137">
        <v>243.35</v>
      </c>
      <c r="N25" s="159">
        <v>8657500</v>
      </c>
      <c r="O25" s="160">
        <v>1.4055636896046853E-2</v>
      </c>
    </row>
    <row r="26" spans="1:15" ht="15">
      <c r="A26" s="136">
        <v>16</v>
      </c>
      <c r="B26" s="120" t="s">
        <v>2286</v>
      </c>
      <c r="C26" s="136" t="s">
        <v>36</v>
      </c>
      <c r="D26" s="141">
        <v>40.35</v>
      </c>
      <c r="E26" s="141">
        <v>39.666666666666664</v>
      </c>
      <c r="F26" s="142">
        <v>38.43333333333333</v>
      </c>
      <c r="G26" s="142">
        <v>36.516666666666666</v>
      </c>
      <c r="H26" s="142">
        <v>35.283333333333331</v>
      </c>
      <c r="I26" s="142">
        <v>41.583333333333329</v>
      </c>
      <c r="J26" s="142">
        <v>42.816666666666663</v>
      </c>
      <c r="K26" s="142">
        <v>44.733333333333327</v>
      </c>
      <c r="L26" s="137">
        <v>40.9</v>
      </c>
      <c r="M26" s="137">
        <v>37.75</v>
      </c>
      <c r="N26" s="159">
        <v>22993000</v>
      </c>
      <c r="O26" s="160">
        <v>3.3857913669064751E-2</v>
      </c>
    </row>
    <row r="27" spans="1:15" ht="15">
      <c r="A27" s="136">
        <v>17</v>
      </c>
      <c r="B27" s="120" t="s">
        <v>2283</v>
      </c>
      <c r="C27" s="136" t="s">
        <v>37</v>
      </c>
      <c r="D27" s="141">
        <v>1080.7</v>
      </c>
      <c r="E27" s="141">
        <v>1081.1333333333334</v>
      </c>
      <c r="F27" s="142">
        <v>1073.0666666666668</v>
      </c>
      <c r="G27" s="142">
        <v>1065.4333333333334</v>
      </c>
      <c r="H27" s="142">
        <v>1057.3666666666668</v>
      </c>
      <c r="I27" s="142">
        <v>1088.7666666666669</v>
      </c>
      <c r="J27" s="142">
        <v>1096.8333333333335</v>
      </c>
      <c r="K27" s="142">
        <v>1104.4666666666669</v>
      </c>
      <c r="L27" s="137">
        <v>1089.2</v>
      </c>
      <c r="M27" s="137">
        <v>1073.5</v>
      </c>
      <c r="N27" s="159">
        <v>792500</v>
      </c>
      <c r="O27" s="160">
        <v>0.15609044493070751</v>
      </c>
    </row>
    <row r="28" spans="1:15" ht="15">
      <c r="A28" s="136">
        <v>18</v>
      </c>
      <c r="B28" s="120" t="s">
        <v>2287</v>
      </c>
      <c r="C28" s="136" t="s">
        <v>38</v>
      </c>
      <c r="D28" s="141">
        <v>293.75</v>
      </c>
      <c r="E28" s="141">
        <v>291.8</v>
      </c>
      <c r="F28" s="142">
        <v>289</v>
      </c>
      <c r="G28" s="142">
        <v>284.25</v>
      </c>
      <c r="H28" s="142">
        <v>281.45</v>
      </c>
      <c r="I28" s="142">
        <v>296.55</v>
      </c>
      <c r="J28" s="142">
        <v>299.35000000000008</v>
      </c>
      <c r="K28" s="142">
        <v>304.10000000000002</v>
      </c>
      <c r="L28" s="137">
        <v>294.60000000000002</v>
      </c>
      <c r="M28" s="137">
        <v>287.05</v>
      </c>
      <c r="N28" s="159">
        <v>10221000</v>
      </c>
      <c r="O28" s="160">
        <v>0.10616883116883116</v>
      </c>
    </row>
    <row r="29" spans="1:15" ht="15">
      <c r="A29" s="136">
        <v>19</v>
      </c>
      <c r="B29" s="120" t="s">
        <v>2281</v>
      </c>
      <c r="C29" s="136" t="s">
        <v>39</v>
      </c>
      <c r="D29" s="141">
        <v>416.8</v>
      </c>
      <c r="E29" s="141">
        <v>418.68333333333334</v>
      </c>
      <c r="F29" s="142">
        <v>407.66666666666669</v>
      </c>
      <c r="G29" s="142">
        <v>398.53333333333336</v>
      </c>
      <c r="H29" s="142">
        <v>387.51666666666671</v>
      </c>
      <c r="I29" s="142">
        <v>427.81666666666666</v>
      </c>
      <c r="J29" s="142">
        <v>438.83333333333331</v>
      </c>
      <c r="K29" s="142">
        <v>447.96666666666664</v>
      </c>
      <c r="L29" s="137">
        <v>429.7</v>
      </c>
      <c r="M29" s="137">
        <v>409.55</v>
      </c>
      <c r="N29" s="159">
        <v>5346000</v>
      </c>
      <c r="O29" s="160">
        <v>0.15614186851211073</v>
      </c>
    </row>
    <row r="30" spans="1:15" ht="15">
      <c r="A30" s="136">
        <v>20</v>
      </c>
      <c r="B30" s="120" t="s">
        <v>2287</v>
      </c>
      <c r="C30" s="136" t="s">
        <v>40</v>
      </c>
      <c r="D30" s="141">
        <v>163.15</v>
      </c>
      <c r="E30" s="141">
        <v>163.4</v>
      </c>
      <c r="F30" s="142">
        <v>161.85000000000002</v>
      </c>
      <c r="G30" s="142">
        <v>160.55000000000001</v>
      </c>
      <c r="H30" s="142">
        <v>159.00000000000003</v>
      </c>
      <c r="I30" s="142">
        <v>164.70000000000002</v>
      </c>
      <c r="J30" s="142">
        <v>166.25000000000003</v>
      </c>
      <c r="K30" s="142">
        <v>167.55</v>
      </c>
      <c r="L30" s="137">
        <v>164.95</v>
      </c>
      <c r="M30" s="137">
        <v>162.1</v>
      </c>
      <c r="N30" s="159">
        <v>50057000</v>
      </c>
      <c r="O30" s="160">
        <v>1.4614074914869466E-2</v>
      </c>
    </row>
    <row r="31" spans="1:15" ht="15">
      <c r="A31" s="136">
        <v>21</v>
      </c>
      <c r="B31" s="120" t="s">
        <v>2288</v>
      </c>
      <c r="C31" s="136" t="s">
        <v>41</v>
      </c>
      <c r="D31" s="141">
        <v>1190.2</v>
      </c>
      <c r="E31" s="141">
        <v>1187.7333333333333</v>
      </c>
      <c r="F31" s="142">
        <v>1169.4666666666667</v>
      </c>
      <c r="G31" s="142">
        <v>1148.7333333333333</v>
      </c>
      <c r="H31" s="142">
        <v>1130.4666666666667</v>
      </c>
      <c r="I31" s="142">
        <v>1208.4666666666667</v>
      </c>
      <c r="J31" s="142">
        <v>1226.7333333333336</v>
      </c>
      <c r="K31" s="142">
        <v>1247.4666666666667</v>
      </c>
      <c r="L31" s="137">
        <v>1206</v>
      </c>
      <c r="M31" s="137">
        <v>1167</v>
      </c>
      <c r="N31" s="159">
        <v>4371600</v>
      </c>
      <c r="O31" s="160">
        <v>2.4898016598677731E-2</v>
      </c>
    </row>
    <row r="32" spans="1:15" ht="15">
      <c r="A32" s="136">
        <v>22</v>
      </c>
      <c r="B32" s="120" t="s">
        <v>2285</v>
      </c>
      <c r="C32" s="136" t="s">
        <v>42</v>
      </c>
      <c r="D32" s="141">
        <v>634.35</v>
      </c>
      <c r="E32" s="141">
        <v>633.16666666666663</v>
      </c>
      <c r="F32" s="142">
        <v>628.68333333333328</v>
      </c>
      <c r="G32" s="142">
        <v>623.01666666666665</v>
      </c>
      <c r="H32" s="142">
        <v>618.5333333333333</v>
      </c>
      <c r="I32" s="142">
        <v>638.83333333333326</v>
      </c>
      <c r="J32" s="142">
        <v>643.31666666666661</v>
      </c>
      <c r="K32" s="142">
        <v>648.98333333333323</v>
      </c>
      <c r="L32" s="137">
        <v>637.65</v>
      </c>
      <c r="M32" s="137">
        <v>627.5</v>
      </c>
      <c r="N32" s="159">
        <v>20969600</v>
      </c>
      <c r="O32" s="160">
        <v>5.1384308612623664E-3</v>
      </c>
    </row>
    <row r="33" spans="1:15" ht="15">
      <c r="A33" s="136">
        <v>23</v>
      </c>
      <c r="B33" s="120" t="s">
        <v>2286</v>
      </c>
      <c r="C33" s="136" t="s">
        <v>43</v>
      </c>
      <c r="D33" s="141">
        <v>540.35</v>
      </c>
      <c r="E33" s="141">
        <v>519.20000000000005</v>
      </c>
      <c r="F33" s="142">
        <v>492.45000000000005</v>
      </c>
      <c r="G33" s="142">
        <v>444.55</v>
      </c>
      <c r="H33" s="142">
        <v>417.8</v>
      </c>
      <c r="I33" s="142">
        <v>567.10000000000014</v>
      </c>
      <c r="J33" s="142">
        <v>593.85000000000014</v>
      </c>
      <c r="K33" s="142">
        <v>641.75000000000011</v>
      </c>
      <c r="L33" s="137">
        <v>545.95000000000005</v>
      </c>
      <c r="M33" s="137">
        <v>471.3</v>
      </c>
      <c r="N33" s="159">
        <v>53836800</v>
      </c>
      <c r="O33" s="160">
        <v>0.17337517980907546</v>
      </c>
    </row>
    <row r="34" spans="1:15" ht="15">
      <c r="A34" s="136">
        <v>24</v>
      </c>
      <c r="B34" s="120" t="s">
        <v>2287</v>
      </c>
      <c r="C34" s="136" t="s">
        <v>44</v>
      </c>
      <c r="D34" s="141">
        <v>2955.85</v>
      </c>
      <c r="E34" s="141">
        <v>2942.5333333333333</v>
      </c>
      <c r="F34" s="142">
        <v>2918.5666666666666</v>
      </c>
      <c r="G34" s="142">
        <v>2881.2833333333333</v>
      </c>
      <c r="H34" s="142">
        <v>2857.3166666666666</v>
      </c>
      <c r="I34" s="142">
        <v>2979.8166666666666</v>
      </c>
      <c r="J34" s="142">
        <v>3003.7833333333328</v>
      </c>
      <c r="K34" s="142">
        <v>3041.0666666666666</v>
      </c>
      <c r="L34" s="137">
        <v>2966.5</v>
      </c>
      <c r="M34" s="137">
        <v>2905.25</v>
      </c>
      <c r="N34" s="159">
        <v>2162500</v>
      </c>
      <c r="O34" s="160">
        <v>-2.3702031602708805E-2</v>
      </c>
    </row>
    <row r="35" spans="1:15" ht="15">
      <c r="A35" s="136">
        <v>25</v>
      </c>
      <c r="B35" s="120" t="s">
        <v>2283</v>
      </c>
      <c r="C35" s="136" t="s">
        <v>189</v>
      </c>
      <c r="D35" s="141">
        <v>5469.9</v>
      </c>
      <c r="E35" s="141">
        <v>5483.6333333333341</v>
      </c>
      <c r="F35" s="142">
        <v>5371.2666666666682</v>
      </c>
      <c r="G35" s="142">
        <v>5272.6333333333341</v>
      </c>
      <c r="H35" s="142">
        <v>5160.2666666666682</v>
      </c>
      <c r="I35" s="142">
        <v>5582.2666666666682</v>
      </c>
      <c r="J35" s="142">
        <v>5694.633333333335</v>
      </c>
      <c r="K35" s="142">
        <v>5793.2666666666682</v>
      </c>
      <c r="L35" s="137">
        <v>5596</v>
      </c>
      <c r="M35" s="137">
        <v>5385</v>
      </c>
      <c r="N35" s="159">
        <v>692250</v>
      </c>
      <c r="O35" s="160">
        <v>-3.4191110311319055E-3</v>
      </c>
    </row>
    <row r="36" spans="1:15" ht="15">
      <c r="A36" s="136">
        <v>26</v>
      </c>
      <c r="B36" s="120" t="s">
        <v>2289</v>
      </c>
      <c r="C36" s="136" t="s">
        <v>188</v>
      </c>
      <c r="D36" s="141">
        <v>1914.6</v>
      </c>
      <c r="E36" s="141">
        <v>1915.0333333333335</v>
      </c>
      <c r="F36" s="142">
        <v>1903.0666666666671</v>
      </c>
      <c r="G36" s="142">
        <v>1891.5333333333335</v>
      </c>
      <c r="H36" s="142">
        <v>1879.5666666666671</v>
      </c>
      <c r="I36" s="142">
        <v>1926.5666666666671</v>
      </c>
      <c r="J36" s="142">
        <v>1938.5333333333338</v>
      </c>
      <c r="K36" s="142">
        <v>1950.0666666666671</v>
      </c>
      <c r="L36" s="137">
        <v>1927</v>
      </c>
      <c r="M36" s="137">
        <v>1903.5</v>
      </c>
      <c r="N36" s="159">
        <v>4756500</v>
      </c>
      <c r="O36" s="160">
        <v>3.9558518194732814E-2</v>
      </c>
    </row>
    <row r="37" spans="1:15" ht="15">
      <c r="A37" s="136">
        <v>27</v>
      </c>
      <c r="B37" s="120" t="s">
        <v>2283</v>
      </c>
      <c r="C37" s="136" t="s">
        <v>560</v>
      </c>
      <c r="D37" s="141">
        <v>1292.95</v>
      </c>
      <c r="E37" s="141">
        <v>1292.9666666666667</v>
      </c>
      <c r="F37" s="142">
        <v>1272.2333333333333</v>
      </c>
      <c r="G37" s="142">
        <v>1251.5166666666667</v>
      </c>
      <c r="H37" s="142">
        <v>1230.7833333333333</v>
      </c>
      <c r="I37" s="142">
        <v>1313.6833333333334</v>
      </c>
      <c r="J37" s="142">
        <v>1334.416666666667</v>
      </c>
      <c r="K37" s="142">
        <v>1355.1333333333334</v>
      </c>
      <c r="L37" s="137">
        <v>1313.7</v>
      </c>
      <c r="M37" s="137">
        <v>1272.25</v>
      </c>
      <c r="N37" s="159">
        <v>1044000</v>
      </c>
      <c r="O37" s="160">
        <v>0.2116991643454039</v>
      </c>
    </row>
    <row r="38" spans="1:15" ht="15">
      <c r="A38" s="136">
        <v>28</v>
      </c>
      <c r="B38" s="120" t="s">
        <v>2283</v>
      </c>
      <c r="C38" s="136" t="s">
        <v>568</v>
      </c>
      <c r="D38" s="141">
        <v>67.2</v>
      </c>
      <c r="E38" s="141">
        <v>67.38333333333334</v>
      </c>
      <c r="F38" s="142">
        <v>64.916666666666686</v>
      </c>
      <c r="G38" s="142">
        <v>62.63333333333334</v>
      </c>
      <c r="H38" s="142">
        <v>60.166666666666686</v>
      </c>
      <c r="I38" s="142">
        <v>69.666666666666686</v>
      </c>
      <c r="J38" s="142">
        <v>72.133333333333354</v>
      </c>
      <c r="K38" s="142">
        <v>74.416666666666686</v>
      </c>
      <c r="L38" s="137">
        <v>69.849999999999994</v>
      </c>
      <c r="M38" s="137">
        <v>65.099999999999994</v>
      </c>
      <c r="N38" s="159">
        <v>15718500</v>
      </c>
      <c r="O38" s="160">
        <v>0.11522224981375714</v>
      </c>
    </row>
    <row r="39" spans="1:15" ht="15">
      <c r="A39" s="136">
        <v>29</v>
      </c>
      <c r="B39" s="120" t="s">
        <v>2286</v>
      </c>
      <c r="C39" s="136" t="s">
        <v>45</v>
      </c>
      <c r="D39" s="141">
        <v>144.05000000000001</v>
      </c>
      <c r="E39" s="141">
        <v>142.56666666666666</v>
      </c>
      <c r="F39" s="142">
        <v>138.93333333333334</v>
      </c>
      <c r="G39" s="142">
        <v>133.81666666666666</v>
      </c>
      <c r="H39" s="142">
        <v>130.18333333333334</v>
      </c>
      <c r="I39" s="142">
        <v>147.68333333333334</v>
      </c>
      <c r="J39" s="142">
        <v>151.31666666666666</v>
      </c>
      <c r="K39" s="142">
        <v>156.43333333333334</v>
      </c>
      <c r="L39" s="137">
        <v>146.19999999999999</v>
      </c>
      <c r="M39" s="137">
        <v>137.44999999999999</v>
      </c>
      <c r="N39" s="159">
        <v>51684000</v>
      </c>
      <c r="O39" s="160">
        <v>1.1622501162250117E-3</v>
      </c>
    </row>
    <row r="40" spans="1:15" ht="15">
      <c r="A40" s="136">
        <v>30</v>
      </c>
      <c r="B40" s="120" t="s">
        <v>2286</v>
      </c>
      <c r="C40" s="136" t="s">
        <v>46</v>
      </c>
      <c r="D40" s="141">
        <v>102.6</v>
      </c>
      <c r="E40" s="141">
        <v>102.53333333333335</v>
      </c>
      <c r="F40" s="142">
        <v>99.616666666666688</v>
      </c>
      <c r="G40" s="142">
        <v>96.63333333333334</v>
      </c>
      <c r="H40" s="142">
        <v>93.716666666666683</v>
      </c>
      <c r="I40" s="142">
        <v>105.51666666666669</v>
      </c>
      <c r="J40" s="142">
        <v>108.43333333333335</v>
      </c>
      <c r="K40" s="142">
        <v>111.4166666666667</v>
      </c>
      <c r="L40" s="137">
        <v>105.45</v>
      </c>
      <c r="M40" s="137">
        <v>99.55</v>
      </c>
      <c r="N40" s="159">
        <v>25440000</v>
      </c>
      <c r="O40" s="160">
        <v>2.0948711774620755E-2</v>
      </c>
    </row>
    <row r="41" spans="1:15" ht="15">
      <c r="A41" s="136">
        <v>31</v>
      </c>
      <c r="B41" s="120" t="s">
        <v>2288</v>
      </c>
      <c r="C41" s="136" t="s">
        <v>47</v>
      </c>
      <c r="D41" s="141">
        <v>799.15</v>
      </c>
      <c r="E41" s="141">
        <v>795.68333333333339</v>
      </c>
      <c r="F41" s="142">
        <v>788.96666666666681</v>
      </c>
      <c r="G41" s="142">
        <v>778.78333333333342</v>
      </c>
      <c r="H41" s="142">
        <v>772.06666666666683</v>
      </c>
      <c r="I41" s="142">
        <v>805.86666666666679</v>
      </c>
      <c r="J41" s="142">
        <v>812.58333333333348</v>
      </c>
      <c r="K41" s="142">
        <v>822.76666666666677</v>
      </c>
      <c r="L41" s="137">
        <v>802.4</v>
      </c>
      <c r="M41" s="137">
        <v>785.5</v>
      </c>
      <c r="N41" s="159">
        <v>2655400</v>
      </c>
      <c r="O41" s="160">
        <v>6.10989010989011E-2</v>
      </c>
    </row>
    <row r="42" spans="1:15" ht="15">
      <c r="A42" s="136">
        <v>32</v>
      </c>
      <c r="B42" s="120" t="s">
        <v>2291</v>
      </c>
      <c r="C42" s="136" t="s">
        <v>190</v>
      </c>
      <c r="D42" s="141">
        <v>134.1</v>
      </c>
      <c r="E42" s="141">
        <v>133.88333333333333</v>
      </c>
      <c r="F42" s="142">
        <v>132.06666666666666</v>
      </c>
      <c r="G42" s="142">
        <v>130.03333333333333</v>
      </c>
      <c r="H42" s="142">
        <v>128.21666666666667</v>
      </c>
      <c r="I42" s="142">
        <v>135.91666666666666</v>
      </c>
      <c r="J42" s="142">
        <v>137.73333333333332</v>
      </c>
      <c r="K42" s="142">
        <v>139.76666666666665</v>
      </c>
      <c r="L42" s="137">
        <v>135.69999999999999</v>
      </c>
      <c r="M42" s="137">
        <v>131.85</v>
      </c>
      <c r="N42" s="159">
        <v>31130550</v>
      </c>
      <c r="O42" s="160">
        <v>5.8754208754208753E-2</v>
      </c>
    </row>
    <row r="43" spans="1:15" ht="15">
      <c r="A43" s="136">
        <v>33</v>
      </c>
      <c r="B43" s="120" t="s">
        <v>2295</v>
      </c>
      <c r="C43" s="136" t="s">
        <v>241</v>
      </c>
      <c r="D43" s="141">
        <v>1069.1500000000001</v>
      </c>
      <c r="E43" s="141">
        <v>1067.2</v>
      </c>
      <c r="F43" s="142">
        <v>1050.5</v>
      </c>
      <c r="G43" s="142">
        <v>1031.8499999999999</v>
      </c>
      <c r="H43" s="142">
        <v>1015.1499999999999</v>
      </c>
      <c r="I43" s="142">
        <v>1085.8500000000001</v>
      </c>
      <c r="J43" s="142">
        <v>1102.5500000000004</v>
      </c>
      <c r="K43" s="142">
        <v>1121.2000000000003</v>
      </c>
      <c r="L43" s="137">
        <v>1083.9000000000001</v>
      </c>
      <c r="M43" s="137">
        <v>1048.55</v>
      </c>
      <c r="N43" s="159">
        <v>2211900</v>
      </c>
      <c r="O43" s="160">
        <v>3.7865990990990993E-2</v>
      </c>
    </row>
    <row r="44" spans="1:15" ht="15">
      <c r="A44" s="136">
        <v>34</v>
      </c>
      <c r="B44" s="120" t="s">
        <v>2283</v>
      </c>
      <c r="C44" s="136" t="s">
        <v>592</v>
      </c>
      <c r="D44" s="141">
        <v>276.14999999999998</v>
      </c>
      <c r="E44" s="141">
        <v>274.34999999999997</v>
      </c>
      <c r="F44" s="142">
        <v>270.79999999999995</v>
      </c>
      <c r="G44" s="142">
        <v>265.45</v>
      </c>
      <c r="H44" s="142">
        <v>261.89999999999998</v>
      </c>
      <c r="I44" s="142">
        <v>279.69999999999993</v>
      </c>
      <c r="J44" s="142">
        <v>283.25</v>
      </c>
      <c r="K44" s="142">
        <v>288.59999999999991</v>
      </c>
      <c r="L44" s="137">
        <v>277.89999999999998</v>
      </c>
      <c r="M44" s="137">
        <v>269</v>
      </c>
      <c r="N44" s="159">
        <v>1799600</v>
      </c>
      <c r="O44" s="160">
        <v>5.0064184852374842E-2</v>
      </c>
    </row>
    <row r="45" spans="1:15" ht="15">
      <c r="A45" s="136">
        <v>35</v>
      </c>
      <c r="B45" s="120" t="s">
        <v>2289</v>
      </c>
      <c r="C45" s="136" t="s">
        <v>2149</v>
      </c>
      <c r="D45" s="141">
        <v>1151.55</v>
      </c>
      <c r="E45" s="141">
        <v>1150.3333333333333</v>
      </c>
      <c r="F45" s="142">
        <v>1139.8166666666666</v>
      </c>
      <c r="G45" s="142">
        <v>1128.0833333333333</v>
      </c>
      <c r="H45" s="142">
        <v>1117.5666666666666</v>
      </c>
      <c r="I45" s="142">
        <v>1162.0666666666666</v>
      </c>
      <c r="J45" s="142">
        <v>1172.5833333333335</v>
      </c>
      <c r="K45" s="142">
        <v>1184.3166666666666</v>
      </c>
      <c r="L45" s="137">
        <v>1160.8499999999999</v>
      </c>
      <c r="M45" s="137">
        <v>1138.5999999999999</v>
      </c>
      <c r="N45" s="159">
        <v>5015000</v>
      </c>
      <c r="O45" s="160">
        <v>-1.8590998043052837E-2</v>
      </c>
    </row>
    <row r="46" spans="1:15" ht="15">
      <c r="A46" s="136">
        <v>36</v>
      </c>
      <c r="B46" s="120" t="s">
        <v>2287</v>
      </c>
      <c r="C46" s="136" t="s">
        <v>48</v>
      </c>
      <c r="D46" s="141">
        <v>777.9</v>
      </c>
      <c r="E46" s="141">
        <v>778.5</v>
      </c>
      <c r="F46" s="142">
        <v>771.8</v>
      </c>
      <c r="G46" s="142">
        <v>765.69999999999993</v>
      </c>
      <c r="H46" s="142">
        <v>758.99999999999989</v>
      </c>
      <c r="I46" s="142">
        <v>784.6</v>
      </c>
      <c r="J46" s="142">
        <v>791.30000000000007</v>
      </c>
      <c r="K46" s="142">
        <v>797.40000000000009</v>
      </c>
      <c r="L46" s="137">
        <v>785.2</v>
      </c>
      <c r="M46" s="137">
        <v>772.4</v>
      </c>
      <c r="N46" s="159">
        <v>8395200</v>
      </c>
      <c r="O46" s="160">
        <v>-1.8547581680696248E-3</v>
      </c>
    </row>
    <row r="47" spans="1:15" ht="15">
      <c r="A47" s="136">
        <v>37</v>
      </c>
      <c r="B47" s="120" t="s">
        <v>2290</v>
      </c>
      <c r="C47" s="136" t="s">
        <v>49</v>
      </c>
      <c r="D47" s="141">
        <v>410.35</v>
      </c>
      <c r="E47" s="141">
        <v>409.26666666666671</v>
      </c>
      <c r="F47" s="142">
        <v>404.48333333333341</v>
      </c>
      <c r="G47" s="142">
        <v>398.61666666666667</v>
      </c>
      <c r="H47" s="142">
        <v>393.83333333333337</v>
      </c>
      <c r="I47" s="142">
        <v>415.13333333333344</v>
      </c>
      <c r="J47" s="142">
        <v>419.91666666666674</v>
      </c>
      <c r="K47" s="142">
        <v>425.78333333333347</v>
      </c>
      <c r="L47" s="137">
        <v>414.05</v>
      </c>
      <c r="M47" s="137">
        <v>403.4</v>
      </c>
      <c r="N47" s="159">
        <v>57244100</v>
      </c>
      <c r="O47" s="160">
        <v>-2.0783847980997624E-4</v>
      </c>
    </row>
    <row r="48" spans="1:15" ht="15">
      <c r="A48" s="136">
        <v>38</v>
      </c>
      <c r="B48" s="120" t="s">
        <v>2291</v>
      </c>
      <c r="C48" s="136" t="s">
        <v>50</v>
      </c>
      <c r="D48" s="141">
        <v>87.1</v>
      </c>
      <c r="E48" s="141">
        <v>87.100000000000009</v>
      </c>
      <c r="F48" s="142">
        <v>86.550000000000011</v>
      </c>
      <c r="G48" s="142">
        <v>86</v>
      </c>
      <c r="H48" s="142">
        <v>85.45</v>
      </c>
      <c r="I48" s="142">
        <v>87.65000000000002</v>
      </c>
      <c r="J48" s="142">
        <v>88.2</v>
      </c>
      <c r="K48" s="142">
        <v>88.750000000000028</v>
      </c>
      <c r="L48" s="137">
        <v>87.65</v>
      </c>
      <c r="M48" s="137">
        <v>86.55</v>
      </c>
      <c r="N48" s="159">
        <v>39765000</v>
      </c>
      <c r="O48" s="160">
        <v>0.10458333333333333</v>
      </c>
    </row>
    <row r="49" spans="1:15" ht="15">
      <c r="A49" s="136">
        <v>39</v>
      </c>
      <c r="B49" s="120" t="s">
        <v>2285</v>
      </c>
      <c r="C49" s="136" t="s">
        <v>51</v>
      </c>
      <c r="D49" s="141">
        <v>657</v>
      </c>
      <c r="E49" s="141">
        <v>660.68333333333328</v>
      </c>
      <c r="F49" s="142">
        <v>646.31666666666661</v>
      </c>
      <c r="G49" s="142">
        <v>635.63333333333333</v>
      </c>
      <c r="H49" s="142">
        <v>621.26666666666665</v>
      </c>
      <c r="I49" s="142">
        <v>671.36666666666656</v>
      </c>
      <c r="J49" s="142">
        <v>685.73333333333312</v>
      </c>
      <c r="K49" s="142">
        <v>696.41666666666652</v>
      </c>
      <c r="L49" s="137">
        <v>675.05</v>
      </c>
      <c r="M49" s="137">
        <v>650</v>
      </c>
      <c r="N49" s="159">
        <v>7852500</v>
      </c>
      <c r="O49" s="160">
        <v>4.0672709923664119E-2</v>
      </c>
    </row>
    <row r="50" spans="1:15" ht="15">
      <c r="A50" s="136">
        <v>40</v>
      </c>
      <c r="B50" s="120" t="s">
        <v>2287</v>
      </c>
      <c r="C50" s="136" t="s">
        <v>52</v>
      </c>
      <c r="D50" s="141">
        <v>19699.05</v>
      </c>
      <c r="E50" s="141">
        <v>19773.266666666666</v>
      </c>
      <c r="F50" s="142">
        <v>19525.783333333333</v>
      </c>
      <c r="G50" s="142">
        <v>19352.516666666666</v>
      </c>
      <c r="H50" s="142">
        <v>19105.033333333333</v>
      </c>
      <c r="I50" s="142">
        <v>19946.533333333333</v>
      </c>
      <c r="J50" s="142">
        <v>20194.016666666663</v>
      </c>
      <c r="K50" s="142">
        <v>20367.283333333333</v>
      </c>
      <c r="L50" s="137">
        <v>20020.75</v>
      </c>
      <c r="M50" s="137">
        <v>19600</v>
      </c>
      <c r="N50" s="159">
        <v>156125</v>
      </c>
      <c r="O50" s="160">
        <v>2.2262236045179244E-2</v>
      </c>
    </row>
    <row r="51" spans="1:15" ht="15">
      <c r="A51" s="136">
        <v>41</v>
      </c>
      <c r="B51" s="120" t="s">
        <v>2292</v>
      </c>
      <c r="C51" s="136" t="s">
        <v>53</v>
      </c>
      <c r="D51" s="141">
        <v>391.55</v>
      </c>
      <c r="E51" s="141">
        <v>390.76666666666671</v>
      </c>
      <c r="F51" s="142">
        <v>385.63333333333344</v>
      </c>
      <c r="G51" s="142">
        <v>379.71666666666675</v>
      </c>
      <c r="H51" s="142">
        <v>374.58333333333348</v>
      </c>
      <c r="I51" s="142">
        <v>396.68333333333339</v>
      </c>
      <c r="J51" s="142">
        <v>401.81666666666672</v>
      </c>
      <c r="K51" s="142">
        <v>407.73333333333335</v>
      </c>
      <c r="L51" s="137">
        <v>395.9</v>
      </c>
      <c r="M51" s="137">
        <v>384.85</v>
      </c>
      <c r="N51" s="159">
        <v>15537600</v>
      </c>
      <c r="O51" s="160">
        <v>1.2788924087762525E-2</v>
      </c>
    </row>
    <row r="52" spans="1:15" ht="15">
      <c r="A52" s="136">
        <v>42</v>
      </c>
      <c r="B52" s="120" t="s">
        <v>2288</v>
      </c>
      <c r="C52" s="136" t="s">
        <v>193</v>
      </c>
      <c r="D52" s="141">
        <v>5494.2</v>
      </c>
      <c r="E52" s="141">
        <v>5478.333333333333</v>
      </c>
      <c r="F52" s="142">
        <v>5428.8666666666659</v>
      </c>
      <c r="G52" s="142">
        <v>5363.5333333333328</v>
      </c>
      <c r="H52" s="142">
        <v>5314.0666666666657</v>
      </c>
      <c r="I52" s="142">
        <v>5543.6666666666661</v>
      </c>
      <c r="J52" s="142">
        <v>5593.1333333333332</v>
      </c>
      <c r="K52" s="142">
        <v>5658.4666666666662</v>
      </c>
      <c r="L52" s="137">
        <v>5527.8</v>
      </c>
      <c r="M52" s="137">
        <v>5413</v>
      </c>
      <c r="N52" s="159">
        <v>873200</v>
      </c>
      <c r="O52" s="160">
        <v>3.5333175243063793E-2</v>
      </c>
    </row>
    <row r="53" spans="1:15" ht="15">
      <c r="A53" s="136">
        <v>43</v>
      </c>
      <c r="B53" s="120" t="s">
        <v>2285</v>
      </c>
      <c r="C53" s="136" t="s">
        <v>195</v>
      </c>
      <c r="D53" s="141">
        <v>408.45</v>
      </c>
      <c r="E53" s="141">
        <v>411.01666666666665</v>
      </c>
      <c r="F53" s="142">
        <v>404.63333333333333</v>
      </c>
      <c r="G53" s="142">
        <v>400.81666666666666</v>
      </c>
      <c r="H53" s="142">
        <v>394.43333333333334</v>
      </c>
      <c r="I53" s="142">
        <v>414.83333333333331</v>
      </c>
      <c r="J53" s="142">
        <v>421.21666666666664</v>
      </c>
      <c r="K53" s="142">
        <v>425.0333333333333</v>
      </c>
      <c r="L53" s="137">
        <v>417.4</v>
      </c>
      <c r="M53" s="137">
        <v>407.2</v>
      </c>
      <c r="N53" s="159">
        <v>7555200</v>
      </c>
      <c r="O53" s="160">
        <v>6.3274037378968695E-2</v>
      </c>
    </row>
    <row r="54" spans="1:15" ht="15">
      <c r="A54" s="136">
        <v>44</v>
      </c>
      <c r="B54" s="120" t="s">
        <v>2286</v>
      </c>
      <c r="C54" s="136" t="s">
        <v>54</v>
      </c>
      <c r="D54" s="141">
        <v>262</v>
      </c>
      <c r="E54" s="141">
        <v>263.15000000000003</v>
      </c>
      <c r="F54" s="142">
        <v>254.90000000000009</v>
      </c>
      <c r="G54" s="142">
        <v>247.80000000000007</v>
      </c>
      <c r="H54" s="142">
        <v>239.55000000000013</v>
      </c>
      <c r="I54" s="142">
        <v>270.25000000000006</v>
      </c>
      <c r="J54" s="142">
        <v>278.49999999999994</v>
      </c>
      <c r="K54" s="142">
        <v>285.60000000000002</v>
      </c>
      <c r="L54" s="137">
        <v>271.39999999999998</v>
      </c>
      <c r="M54" s="137">
        <v>256.05</v>
      </c>
      <c r="N54" s="159">
        <v>10078400</v>
      </c>
      <c r="O54" s="160">
        <v>-8.9679043423536824E-3</v>
      </c>
    </row>
    <row r="55" spans="1:15" ht="15">
      <c r="A55" s="136">
        <v>45</v>
      </c>
      <c r="B55" s="120" t="s">
        <v>2283</v>
      </c>
      <c r="C55" s="136" t="s">
        <v>647</v>
      </c>
      <c r="D55" s="141">
        <v>447.35</v>
      </c>
      <c r="E55" s="141">
        <v>447.8</v>
      </c>
      <c r="F55" s="142">
        <v>441</v>
      </c>
      <c r="G55" s="142">
        <v>434.65</v>
      </c>
      <c r="H55" s="142">
        <v>427.84999999999997</v>
      </c>
      <c r="I55" s="142">
        <v>454.15000000000003</v>
      </c>
      <c r="J55" s="142">
        <v>460.9500000000001</v>
      </c>
      <c r="K55" s="142">
        <v>467.30000000000007</v>
      </c>
      <c r="L55" s="137">
        <v>454.6</v>
      </c>
      <c r="M55" s="137">
        <v>441.45</v>
      </c>
      <c r="N55" s="159">
        <v>5660000</v>
      </c>
      <c r="O55" s="160">
        <v>-6.3638358569234141E-3</v>
      </c>
    </row>
    <row r="56" spans="1:15" ht="15">
      <c r="A56" s="136">
        <v>46</v>
      </c>
      <c r="B56" s="120" t="s">
        <v>2289</v>
      </c>
      <c r="C56" s="136" t="s">
        <v>648</v>
      </c>
      <c r="D56" s="141">
        <v>638.04999999999995</v>
      </c>
      <c r="E56" s="141">
        <v>638.41666666666663</v>
      </c>
      <c r="F56" s="142">
        <v>627.98333333333323</v>
      </c>
      <c r="G56" s="142">
        <v>617.91666666666663</v>
      </c>
      <c r="H56" s="142">
        <v>607.48333333333323</v>
      </c>
      <c r="I56" s="142">
        <v>648.48333333333323</v>
      </c>
      <c r="J56" s="142">
        <v>658.91666666666663</v>
      </c>
      <c r="K56" s="142">
        <v>668.98333333333323</v>
      </c>
      <c r="L56" s="137">
        <v>648.85</v>
      </c>
      <c r="M56" s="137">
        <v>628.35</v>
      </c>
      <c r="N56" s="159">
        <v>6916800</v>
      </c>
      <c r="O56" s="160">
        <v>8.2798833819241989E-3</v>
      </c>
    </row>
    <row r="57" spans="1:15" ht="15">
      <c r="A57" s="136">
        <v>47</v>
      </c>
      <c r="B57" s="120" t="s">
        <v>2292</v>
      </c>
      <c r="C57" s="136" t="s">
        <v>233</v>
      </c>
      <c r="D57" s="141">
        <v>196.75</v>
      </c>
      <c r="E57" s="141">
        <v>195.93333333333331</v>
      </c>
      <c r="F57" s="142">
        <v>193.96666666666661</v>
      </c>
      <c r="G57" s="142">
        <v>191.18333333333331</v>
      </c>
      <c r="H57" s="142">
        <v>189.21666666666661</v>
      </c>
      <c r="I57" s="142">
        <v>198.71666666666661</v>
      </c>
      <c r="J57" s="142">
        <v>200.68333333333331</v>
      </c>
      <c r="K57" s="142">
        <v>203.46666666666661</v>
      </c>
      <c r="L57" s="137">
        <v>197.9</v>
      </c>
      <c r="M57" s="137">
        <v>193.15</v>
      </c>
      <c r="N57" s="159">
        <v>11984000</v>
      </c>
      <c r="O57" s="160">
        <v>-3.2603632976245926E-3</v>
      </c>
    </row>
    <row r="58" spans="1:15" ht="15">
      <c r="A58" s="136">
        <v>48</v>
      </c>
      <c r="B58" s="120" t="s">
        <v>2287</v>
      </c>
      <c r="C58" s="136" t="s">
        <v>232</v>
      </c>
      <c r="D58" s="141">
        <v>1569</v>
      </c>
      <c r="E58" s="141">
        <v>1569.4666666666665</v>
      </c>
      <c r="F58" s="142">
        <v>1540.6833333333329</v>
      </c>
      <c r="G58" s="142">
        <v>1512.3666666666666</v>
      </c>
      <c r="H58" s="142">
        <v>1483.583333333333</v>
      </c>
      <c r="I58" s="142">
        <v>1597.7833333333328</v>
      </c>
      <c r="J58" s="142">
        <v>1626.5666666666662</v>
      </c>
      <c r="K58" s="142">
        <v>1654.8833333333328</v>
      </c>
      <c r="L58" s="137">
        <v>1598.25</v>
      </c>
      <c r="M58" s="137">
        <v>1541.15</v>
      </c>
      <c r="N58" s="159">
        <v>1637650</v>
      </c>
      <c r="O58" s="160">
        <v>0.13733592610597958</v>
      </c>
    </row>
    <row r="59" spans="1:15" ht="15">
      <c r="A59" s="136">
        <v>49</v>
      </c>
      <c r="B59" s="120" t="s">
        <v>2281</v>
      </c>
      <c r="C59" s="136" t="s">
        <v>55</v>
      </c>
      <c r="D59" s="141">
        <v>1257.7</v>
      </c>
      <c r="E59" s="141">
        <v>1250.8666666666668</v>
      </c>
      <c r="F59" s="142">
        <v>1236.7833333333335</v>
      </c>
      <c r="G59" s="142">
        <v>1215.8666666666668</v>
      </c>
      <c r="H59" s="142">
        <v>1201.7833333333335</v>
      </c>
      <c r="I59" s="142">
        <v>1271.7833333333335</v>
      </c>
      <c r="J59" s="142">
        <v>1285.8666666666666</v>
      </c>
      <c r="K59" s="142">
        <v>1306.7833333333335</v>
      </c>
      <c r="L59" s="137">
        <v>1264.95</v>
      </c>
      <c r="M59" s="137">
        <v>1229.95</v>
      </c>
      <c r="N59" s="159">
        <v>6290350</v>
      </c>
      <c r="O59" s="160">
        <v>-2.7901299154241871E-3</v>
      </c>
    </row>
    <row r="60" spans="1:15" ht="15">
      <c r="A60" s="136">
        <v>50</v>
      </c>
      <c r="B60" s="120" t="s">
        <v>2284</v>
      </c>
      <c r="C60" s="136" t="s">
        <v>56</v>
      </c>
      <c r="D60" s="141">
        <v>1068.95</v>
      </c>
      <c r="E60" s="141">
        <v>1073.2</v>
      </c>
      <c r="F60" s="142">
        <v>1061.7</v>
      </c>
      <c r="G60" s="142">
        <v>1054.45</v>
      </c>
      <c r="H60" s="142">
        <v>1042.95</v>
      </c>
      <c r="I60" s="142">
        <v>1080.45</v>
      </c>
      <c r="J60" s="142">
        <v>1091.95</v>
      </c>
      <c r="K60" s="142">
        <v>1099.2</v>
      </c>
      <c r="L60" s="137">
        <v>1084.7</v>
      </c>
      <c r="M60" s="137">
        <v>1065.95</v>
      </c>
      <c r="N60" s="159">
        <v>6247450</v>
      </c>
      <c r="O60" s="160">
        <v>5.3102044428710504E-3</v>
      </c>
    </row>
    <row r="61" spans="1:15" ht="15">
      <c r="A61" s="136">
        <v>51</v>
      </c>
      <c r="B61" s="120" t="s">
        <v>2284</v>
      </c>
      <c r="C61" s="136" t="s">
        <v>2373</v>
      </c>
      <c r="D61" s="141">
        <v>79.8</v>
      </c>
      <c r="E61" s="141">
        <v>80.75</v>
      </c>
      <c r="F61" s="142">
        <v>76.45</v>
      </c>
      <c r="G61" s="142">
        <v>73.100000000000009</v>
      </c>
      <c r="H61" s="142">
        <v>68.800000000000011</v>
      </c>
      <c r="I61" s="142">
        <v>84.1</v>
      </c>
      <c r="J61" s="142">
        <v>88.4</v>
      </c>
      <c r="K61" s="142">
        <v>91.749999999999986</v>
      </c>
      <c r="L61" s="137">
        <v>85.05</v>
      </c>
      <c r="M61" s="137">
        <v>77.400000000000006</v>
      </c>
      <c r="N61" s="159">
        <v>18840000</v>
      </c>
      <c r="O61" s="160">
        <v>-1.7521902377972465E-2</v>
      </c>
    </row>
    <row r="62" spans="1:15" ht="15">
      <c r="A62" s="136">
        <v>52</v>
      </c>
      <c r="B62" s="49" t="s">
        <v>2283</v>
      </c>
      <c r="C62" s="136" t="s">
        <v>678</v>
      </c>
      <c r="D62" s="141">
        <v>322.14999999999998</v>
      </c>
      <c r="E62" s="141">
        <v>324.36666666666662</v>
      </c>
      <c r="F62" s="142">
        <v>318.28333333333325</v>
      </c>
      <c r="G62" s="142">
        <v>314.41666666666663</v>
      </c>
      <c r="H62" s="142">
        <v>308.33333333333326</v>
      </c>
      <c r="I62" s="142">
        <v>328.23333333333323</v>
      </c>
      <c r="J62" s="142">
        <v>334.31666666666661</v>
      </c>
      <c r="K62" s="142">
        <v>338.18333333333322</v>
      </c>
      <c r="L62" s="137">
        <v>330.45</v>
      </c>
      <c r="M62" s="137">
        <v>320.5</v>
      </c>
      <c r="N62" s="159">
        <v>3063000</v>
      </c>
      <c r="O62" s="160">
        <v>3.654822335025381E-2</v>
      </c>
    </row>
    <row r="63" spans="1:15" ht="15">
      <c r="A63" s="136">
        <v>53</v>
      </c>
      <c r="B63" s="120" t="s">
        <v>2283</v>
      </c>
      <c r="C63" s="136" t="s">
        <v>680</v>
      </c>
      <c r="D63" s="141">
        <v>1747.5</v>
      </c>
      <c r="E63" s="141">
        <v>1734.3333333333333</v>
      </c>
      <c r="F63" s="142">
        <v>1704.6666666666665</v>
      </c>
      <c r="G63" s="142">
        <v>1661.8333333333333</v>
      </c>
      <c r="H63" s="142">
        <v>1632.1666666666665</v>
      </c>
      <c r="I63" s="142">
        <v>1777.1666666666665</v>
      </c>
      <c r="J63" s="142">
        <v>1806.833333333333</v>
      </c>
      <c r="K63" s="142">
        <v>1849.6666666666665</v>
      </c>
      <c r="L63" s="137">
        <v>1764</v>
      </c>
      <c r="M63" s="137">
        <v>1691.5</v>
      </c>
      <c r="N63" s="159">
        <v>585500</v>
      </c>
      <c r="O63" s="160">
        <v>5.1166965888689409E-2</v>
      </c>
    </row>
    <row r="64" spans="1:15" ht="15">
      <c r="A64" s="136">
        <v>54</v>
      </c>
      <c r="B64" s="120" t="s">
        <v>2285</v>
      </c>
      <c r="C64" s="136" t="s">
        <v>57</v>
      </c>
      <c r="D64" s="141">
        <v>604.45000000000005</v>
      </c>
      <c r="E64" s="141">
        <v>602.79999999999995</v>
      </c>
      <c r="F64" s="142">
        <v>595.94999999999993</v>
      </c>
      <c r="G64" s="142">
        <v>587.44999999999993</v>
      </c>
      <c r="H64" s="142">
        <v>580.59999999999991</v>
      </c>
      <c r="I64" s="142">
        <v>611.29999999999995</v>
      </c>
      <c r="J64" s="142">
        <v>618.14999999999986</v>
      </c>
      <c r="K64" s="142">
        <v>626.65</v>
      </c>
      <c r="L64" s="137">
        <v>609.65</v>
      </c>
      <c r="M64" s="137">
        <v>594.29999999999995</v>
      </c>
      <c r="N64" s="159">
        <v>7816000</v>
      </c>
      <c r="O64" s="160">
        <v>2.4646040901940221E-2</v>
      </c>
    </row>
    <row r="65" spans="1:15" ht="15">
      <c r="A65" s="136">
        <v>55</v>
      </c>
      <c r="B65" s="120" t="s">
        <v>2283</v>
      </c>
      <c r="C65" s="136" t="s">
        <v>58</v>
      </c>
      <c r="D65" s="141">
        <v>286.2</v>
      </c>
      <c r="E65" s="141">
        <v>286.75</v>
      </c>
      <c r="F65" s="142">
        <v>282</v>
      </c>
      <c r="G65" s="142">
        <v>277.8</v>
      </c>
      <c r="H65" s="142">
        <v>273.05</v>
      </c>
      <c r="I65" s="142">
        <v>290.95</v>
      </c>
      <c r="J65" s="142">
        <v>295.7</v>
      </c>
      <c r="K65" s="142">
        <v>299.89999999999998</v>
      </c>
      <c r="L65" s="137">
        <v>291.5</v>
      </c>
      <c r="M65" s="137">
        <v>282.55</v>
      </c>
      <c r="N65" s="159">
        <v>17899200</v>
      </c>
      <c r="O65" s="160">
        <v>3.5509736540664374E-2</v>
      </c>
    </row>
    <row r="66" spans="1:15" ht="15">
      <c r="A66" s="136">
        <v>56</v>
      </c>
      <c r="B66" s="120" t="s">
        <v>2288</v>
      </c>
      <c r="C66" s="136" t="s">
        <v>59</v>
      </c>
      <c r="D66" s="141">
        <v>1109.8499999999999</v>
      </c>
      <c r="E66" s="141">
        <v>1112.1833333333334</v>
      </c>
      <c r="F66" s="142">
        <v>1105.7166666666667</v>
      </c>
      <c r="G66" s="142">
        <v>1101.5833333333333</v>
      </c>
      <c r="H66" s="142">
        <v>1095.1166666666666</v>
      </c>
      <c r="I66" s="142">
        <v>1116.3166666666668</v>
      </c>
      <c r="J66" s="142">
        <v>1122.7833333333335</v>
      </c>
      <c r="K66" s="142">
        <v>1126.916666666667</v>
      </c>
      <c r="L66" s="137">
        <v>1118.6500000000001</v>
      </c>
      <c r="M66" s="137">
        <v>1108.05</v>
      </c>
      <c r="N66" s="159">
        <v>1407000</v>
      </c>
      <c r="O66" s="160">
        <v>1.7206477732793522E-2</v>
      </c>
    </row>
    <row r="67" spans="1:15" ht="15">
      <c r="A67" s="136">
        <v>57</v>
      </c>
      <c r="B67" s="120" t="s">
        <v>2283</v>
      </c>
      <c r="C67" s="136" t="s">
        <v>196</v>
      </c>
      <c r="D67" s="141">
        <v>1322.9</v>
      </c>
      <c r="E67" s="141">
        <v>1320.3333333333333</v>
      </c>
      <c r="F67" s="142">
        <v>1302.6666666666665</v>
      </c>
      <c r="G67" s="142">
        <v>1282.4333333333332</v>
      </c>
      <c r="H67" s="142">
        <v>1264.7666666666664</v>
      </c>
      <c r="I67" s="142">
        <v>1340.5666666666666</v>
      </c>
      <c r="J67" s="142">
        <v>1358.2333333333331</v>
      </c>
      <c r="K67" s="142">
        <v>1378.4666666666667</v>
      </c>
      <c r="L67" s="137">
        <v>1338</v>
      </c>
      <c r="M67" s="137">
        <v>1300.0999999999999</v>
      </c>
      <c r="N67" s="159">
        <v>1191875</v>
      </c>
      <c r="O67" s="160">
        <v>6.1804008908685967E-2</v>
      </c>
    </row>
    <row r="68" spans="1:15" ht="15">
      <c r="A68" s="136">
        <v>58</v>
      </c>
      <c r="B68" s="120" t="s">
        <v>2291</v>
      </c>
      <c r="C68" s="136" t="s">
        <v>354</v>
      </c>
      <c r="D68" s="141">
        <v>762.25</v>
      </c>
      <c r="E68" s="141">
        <v>762.5333333333333</v>
      </c>
      <c r="F68" s="142">
        <v>754.76666666666665</v>
      </c>
      <c r="G68" s="142">
        <v>747.2833333333333</v>
      </c>
      <c r="H68" s="142">
        <v>739.51666666666665</v>
      </c>
      <c r="I68" s="142">
        <v>770.01666666666665</v>
      </c>
      <c r="J68" s="142">
        <v>777.7833333333333</v>
      </c>
      <c r="K68" s="142">
        <v>785.26666666666665</v>
      </c>
      <c r="L68" s="137">
        <v>770.3</v>
      </c>
      <c r="M68" s="137">
        <v>755.05</v>
      </c>
      <c r="N68" s="159">
        <v>840600</v>
      </c>
      <c r="O68" s="160">
        <v>1.2283236994219654E-2</v>
      </c>
    </row>
    <row r="69" spans="1:15" ht="15">
      <c r="A69" s="136">
        <v>59</v>
      </c>
      <c r="B69" s="120" t="s">
        <v>2288</v>
      </c>
      <c r="C69" s="136" t="s">
        <v>60</v>
      </c>
      <c r="D69" s="141">
        <v>369.1</v>
      </c>
      <c r="E69" s="141">
        <v>366.9666666666667</v>
      </c>
      <c r="F69" s="142">
        <v>362.68333333333339</v>
      </c>
      <c r="G69" s="142">
        <v>356.26666666666671</v>
      </c>
      <c r="H69" s="142">
        <v>351.98333333333341</v>
      </c>
      <c r="I69" s="142">
        <v>373.38333333333338</v>
      </c>
      <c r="J69" s="142">
        <v>377.66666666666669</v>
      </c>
      <c r="K69" s="142">
        <v>384.08333333333337</v>
      </c>
      <c r="L69" s="137">
        <v>371.25</v>
      </c>
      <c r="M69" s="137">
        <v>360.55</v>
      </c>
      <c r="N69" s="159">
        <v>12265000</v>
      </c>
      <c r="O69" s="160">
        <v>8.998000444345701E-2</v>
      </c>
    </row>
    <row r="70" spans="1:15" ht="15">
      <c r="A70" s="136">
        <v>60</v>
      </c>
      <c r="B70" s="120" t="s">
        <v>2282</v>
      </c>
      <c r="C70" s="136" t="s">
        <v>719</v>
      </c>
      <c r="D70" s="141">
        <v>3032.65</v>
      </c>
      <c r="E70" s="141">
        <v>3040.5</v>
      </c>
      <c r="F70" s="142">
        <v>3011.15</v>
      </c>
      <c r="G70" s="142">
        <v>2989.65</v>
      </c>
      <c r="H70" s="142">
        <v>2960.3</v>
      </c>
      <c r="I70" s="142">
        <v>3062</v>
      </c>
      <c r="J70" s="142">
        <v>3091.3500000000004</v>
      </c>
      <c r="K70" s="142">
        <v>3112.85</v>
      </c>
      <c r="L70" s="137">
        <v>3069.85</v>
      </c>
      <c r="M70" s="137">
        <v>3019</v>
      </c>
      <c r="N70" s="159">
        <v>669900</v>
      </c>
      <c r="O70" s="160">
        <v>-3.3333333333333333E-2</v>
      </c>
    </row>
    <row r="71" spans="1:15" ht="15">
      <c r="A71" s="136">
        <v>61</v>
      </c>
      <c r="B71" s="120" t="s">
        <v>2286</v>
      </c>
      <c r="C71" s="136" t="s">
        <v>376</v>
      </c>
      <c r="D71" s="141">
        <v>197</v>
      </c>
      <c r="E71" s="141">
        <v>198.06666666666669</v>
      </c>
      <c r="F71" s="142">
        <v>194.93333333333339</v>
      </c>
      <c r="G71" s="142">
        <v>192.8666666666667</v>
      </c>
      <c r="H71" s="142">
        <v>189.73333333333341</v>
      </c>
      <c r="I71" s="142">
        <v>200.13333333333338</v>
      </c>
      <c r="J71" s="142">
        <v>203.26666666666665</v>
      </c>
      <c r="K71" s="142">
        <v>205.33333333333337</v>
      </c>
      <c r="L71" s="137">
        <v>201.2</v>
      </c>
      <c r="M71" s="137">
        <v>196</v>
      </c>
      <c r="N71" s="159">
        <v>7870500</v>
      </c>
      <c r="O71" s="160">
        <v>5.4885404101326897E-2</v>
      </c>
    </row>
    <row r="72" spans="1:15" ht="15">
      <c r="A72" s="136">
        <v>62</v>
      </c>
      <c r="B72" s="120" t="s">
        <v>2289</v>
      </c>
      <c r="C72" s="136" t="s">
        <v>234</v>
      </c>
      <c r="D72" s="141">
        <v>639.35</v>
      </c>
      <c r="E72" s="141">
        <v>636.69999999999993</v>
      </c>
      <c r="F72" s="142">
        <v>628.79999999999984</v>
      </c>
      <c r="G72" s="142">
        <v>618.24999999999989</v>
      </c>
      <c r="H72" s="142">
        <v>610.3499999999998</v>
      </c>
      <c r="I72" s="142">
        <v>647.24999999999989</v>
      </c>
      <c r="J72" s="142">
        <v>655.15</v>
      </c>
      <c r="K72" s="142">
        <v>665.69999999999993</v>
      </c>
      <c r="L72" s="137">
        <v>644.6</v>
      </c>
      <c r="M72" s="137">
        <v>626.15</v>
      </c>
      <c r="N72" s="159">
        <v>24489000</v>
      </c>
      <c r="O72" s="160">
        <v>8.615527908988091E-2</v>
      </c>
    </row>
    <row r="73" spans="1:15" ht="15">
      <c r="A73" s="136">
        <v>63</v>
      </c>
      <c r="B73" s="120" t="s">
        <v>2293</v>
      </c>
      <c r="C73" s="136" t="s">
        <v>61</v>
      </c>
      <c r="D73" s="141">
        <v>74.8</v>
      </c>
      <c r="E73" s="141">
        <v>75.283333333333331</v>
      </c>
      <c r="F73" s="142">
        <v>74.016666666666666</v>
      </c>
      <c r="G73" s="142">
        <v>73.233333333333334</v>
      </c>
      <c r="H73" s="142">
        <v>71.966666666666669</v>
      </c>
      <c r="I73" s="142">
        <v>76.066666666666663</v>
      </c>
      <c r="J73" s="142">
        <v>77.333333333333314</v>
      </c>
      <c r="K73" s="142">
        <v>78.11666666666666</v>
      </c>
      <c r="L73" s="137">
        <v>76.55</v>
      </c>
      <c r="M73" s="137">
        <v>74.5</v>
      </c>
      <c r="N73" s="159">
        <v>43351000</v>
      </c>
      <c r="O73" s="160">
        <v>3.3544726301735647E-2</v>
      </c>
    </row>
    <row r="74" spans="1:15" ht="15">
      <c r="A74" s="136">
        <v>64</v>
      </c>
      <c r="B74" s="120" t="s">
        <v>2285</v>
      </c>
      <c r="C74" s="136" t="s">
        <v>62</v>
      </c>
      <c r="D74" s="141">
        <v>1198.0999999999999</v>
      </c>
      <c r="E74" s="141">
        <v>1190.3166666666666</v>
      </c>
      <c r="F74" s="142">
        <v>1178.7833333333333</v>
      </c>
      <c r="G74" s="142">
        <v>1159.4666666666667</v>
      </c>
      <c r="H74" s="142">
        <v>1147.9333333333334</v>
      </c>
      <c r="I74" s="142">
        <v>1209.6333333333332</v>
      </c>
      <c r="J74" s="142">
        <v>1221.1666666666665</v>
      </c>
      <c r="K74" s="142">
        <v>1240.4833333333331</v>
      </c>
      <c r="L74" s="137">
        <v>1201.8499999999999</v>
      </c>
      <c r="M74" s="137">
        <v>1171</v>
      </c>
      <c r="N74" s="159">
        <v>2218400</v>
      </c>
      <c r="O74" s="160">
        <v>7.1069911162611049E-2</v>
      </c>
    </row>
    <row r="75" spans="1:15" ht="15">
      <c r="A75" s="136">
        <v>65</v>
      </c>
      <c r="B75" s="120" t="s">
        <v>2294</v>
      </c>
      <c r="C75" s="136" t="s">
        <v>63</v>
      </c>
      <c r="D75" s="141">
        <v>223.25</v>
      </c>
      <c r="E75" s="141">
        <v>223.91666666666666</v>
      </c>
      <c r="F75" s="142">
        <v>220.13333333333333</v>
      </c>
      <c r="G75" s="142">
        <v>217.01666666666668</v>
      </c>
      <c r="H75" s="142">
        <v>213.23333333333335</v>
      </c>
      <c r="I75" s="142">
        <v>227.0333333333333</v>
      </c>
      <c r="J75" s="142">
        <v>230.81666666666666</v>
      </c>
      <c r="K75" s="142">
        <v>233.93333333333328</v>
      </c>
      <c r="L75" s="137">
        <v>227.7</v>
      </c>
      <c r="M75" s="137">
        <v>220.8</v>
      </c>
      <c r="N75" s="159">
        <v>43780000</v>
      </c>
      <c r="O75" s="160">
        <v>9.2208390963577688E-3</v>
      </c>
    </row>
    <row r="76" spans="1:15" ht="15">
      <c r="A76" s="136">
        <v>66</v>
      </c>
      <c r="B76" s="120" t="s">
        <v>2285</v>
      </c>
      <c r="C76" s="136" t="s">
        <v>64</v>
      </c>
      <c r="D76" s="141">
        <v>2111.3000000000002</v>
      </c>
      <c r="E76" s="141">
        <v>2110.5333333333333</v>
      </c>
      <c r="F76" s="142">
        <v>2096.0666666666666</v>
      </c>
      <c r="G76" s="142">
        <v>2080.8333333333335</v>
      </c>
      <c r="H76" s="142">
        <v>2066.3666666666668</v>
      </c>
      <c r="I76" s="142">
        <v>2125.7666666666664</v>
      </c>
      <c r="J76" s="142">
        <v>2140.2333333333327</v>
      </c>
      <c r="K76" s="142">
        <v>2155.4666666666662</v>
      </c>
      <c r="L76" s="137">
        <v>2125</v>
      </c>
      <c r="M76" s="137">
        <v>2095.3000000000002</v>
      </c>
      <c r="N76" s="159">
        <v>4674000</v>
      </c>
      <c r="O76" s="160">
        <v>2.1639344262295083E-2</v>
      </c>
    </row>
    <row r="77" spans="1:15" ht="15">
      <c r="A77" s="136">
        <v>67</v>
      </c>
      <c r="B77" s="120" t="s">
        <v>2287</v>
      </c>
      <c r="C77" s="136" t="s">
        <v>65</v>
      </c>
      <c r="D77" s="141">
        <v>31799</v>
      </c>
      <c r="E77" s="141">
        <v>31876.166666666668</v>
      </c>
      <c r="F77" s="142">
        <v>31295.383333333335</v>
      </c>
      <c r="G77" s="142">
        <v>30791.766666666666</v>
      </c>
      <c r="H77" s="142">
        <v>30210.983333333334</v>
      </c>
      <c r="I77" s="142">
        <v>32379.783333333336</v>
      </c>
      <c r="J77" s="142">
        <v>32960.566666666666</v>
      </c>
      <c r="K77" s="142">
        <v>33464.183333333334</v>
      </c>
      <c r="L77" s="137">
        <v>32456.95</v>
      </c>
      <c r="M77" s="137">
        <v>31372.55</v>
      </c>
      <c r="N77" s="159">
        <v>207500</v>
      </c>
      <c r="O77" s="160">
        <v>3.1183998012175425E-2</v>
      </c>
    </row>
    <row r="78" spans="1:15" ht="15">
      <c r="A78" s="136">
        <v>68</v>
      </c>
      <c r="B78" s="120" t="s">
        <v>2295</v>
      </c>
      <c r="C78" s="136" t="s">
        <v>66</v>
      </c>
      <c r="D78" s="141">
        <v>157.69999999999999</v>
      </c>
      <c r="E78" s="141">
        <v>157.88333333333333</v>
      </c>
      <c r="F78" s="142">
        <v>155.31666666666666</v>
      </c>
      <c r="G78" s="142">
        <v>152.93333333333334</v>
      </c>
      <c r="H78" s="142">
        <v>150.36666666666667</v>
      </c>
      <c r="I78" s="142">
        <v>160.26666666666665</v>
      </c>
      <c r="J78" s="142">
        <v>162.83333333333331</v>
      </c>
      <c r="K78" s="142">
        <v>165.21666666666664</v>
      </c>
      <c r="L78" s="137">
        <v>160.44999999999999</v>
      </c>
      <c r="M78" s="137">
        <v>155.5</v>
      </c>
      <c r="N78" s="159">
        <v>9061500</v>
      </c>
      <c r="O78" s="160">
        <v>3.601440576230492E-2</v>
      </c>
    </row>
    <row r="79" spans="1:15" ht="15">
      <c r="A79" s="136">
        <v>69</v>
      </c>
      <c r="B79" s="120" t="s">
        <v>2289</v>
      </c>
      <c r="C79" s="136" t="s">
        <v>795</v>
      </c>
      <c r="D79" s="141">
        <v>157.19999999999999</v>
      </c>
      <c r="E79" s="141">
        <v>157.06666666666669</v>
      </c>
      <c r="F79" s="142">
        <v>152.98333333333338</v>
      </c>
      <c r="G79" s="142">
        <v>148.76666666666668</v>
      </c>
      <c r="H79" s="142">
        <v>144.68333333333337</v>
      </c>
      <c r="I79" s="142">
        <v>161.28333333333339</v>
      </c>
      <c r="J79" s="142">
        <v>165.3666666666667</v>
      </c>
      <c r="K79" s="142">
        <v>169.5833333333334</v>
      </c>
      <c r="L79" s="137">
        <v>161.15</v>
      </c>
      <c r="M79" s="137">
        <v>152.85</v>
      </c>
      <c r="N79" s="159">
        <v>21712000</v>
      </c>
      <c r="O79" s="160">
        <v>9.9675850891410053E-2</v>
      </c>
    </row>
    <row r="80" spans="1:15" ht="15">
      <c r="A80" s="136">
        <v>70</v>
      </c>
      <c r="B80" s="120" t="s">
        <v>2287</v>
      </c>
      <c r="C80" s="136" t="s">
        <v>801</v>
      </c>
      <c r="D80" s="141">
        <v>979.5</v>
      </c>
      <c r="E80" s="141">
        <v>981.86666666666667</v>
      </c>
      <c r="F80" s="142">
        <v>965.73333333333335</v>
      </c>
      <c r="G80" s="142">
        <v>951.9666666666667</v>
      </c>
      <c r="H80" s="142">
        <v>935.83333333333337</v>
      </c>
      <c r="I80" s="142">
        <v>995.63333333333333</v>
      </c>
      <c r="J80" s="142">
        <v>1011.7666666666668</v>
      </c>
      <c r="K80" s="142">
        <v>1025.5333333333333</v>
      </c>
      <c r="L80" s="137">
        <v>998</v>
      </c>
      <c r="M80" s="137">
        <v>968.1</v>
      </c>
      <c r="N80" s="159">
        <v>3461700</v>
      </c>
      <c r="O80" s="160">
        <v>1.3853092783505154E-2</v>
      </c>
    </row>
    <row r="81" spans="1:15" ht="15">
      <c r="A81" s="136">
        <v>71</v>
      </c>
      <c r="B81" s="120" t="s">
        <v>2287</v>
      </c>
      <c r="C81" s="136" t="s">
        <v>67</v>
      </c>
      <c r="D81" s="141">
        <v>249.3</v>
      </c>
      <c r="E81" s="141">
        <v>248.9</v>
      </c>
      <c r="F81" s="142">
        <v>245.20000000000002</v>
      </c>
      <c r="G81" s="142">
        <v>241.10000000000002</v>
      </c>
      <c r="H81" s="142">
        <v>237.40000000000003</v>
      </c>
      <c r="I81" s="142">
        <v>253</v>
      </c>
      <c r="J81" s="142">
        <v>256.7</v>
      </c>
      <c r="K81" s="142">
        <v>260.79999999999995</v>
      </c>
      <c r="L81" s="137">
        <v>252.6</v>
      </c>
      <c r="M81" s="137">
        <v>244.8</v>
      </c>
      <c r="N81" s="159">
        <v>8532000</v>
      </c>
      <c r="O81" s="160">
        <v>3.9473684210526314E-2</v>
      </c>
    </row>
    <row r="82" spans="1:15" ht="15">
      <c r="A82" s="136">
        <v>72</v>
      </c>
      <c r="B82" s="120" t="s">
        <v>2286</v>
      </c>
      <c r="C82" s="136" t="s">
        <v>68</v>
      </c>
      <c r="D82" s="141">
        <v>99</v>
      </c>
      <c r="E82" s="141">
        <v>99.266666666666666</v>
      </c>
      <c r="F82" s="142">
        <v>97.633333333333326</v>
      </c>
      <c r="G82" s="142">
        <v>96.266666666666666</v>
      </c>
      <c r="H82" s="142">
        <v>94.633333333333326</v>
      </c>
      <c r="I82" s="142">
        <v>100.63333333333333</v>
      </c>
      <c r="J82" s="142">
        <v>102.26666666666668</v>
      </c>
      <c r="K82" s="142">
        <v>103.63333333333333</v>
      </c>
      <c r="L82" s="137">
        <v>100.9</v>
      </c>
      <c r="M82" s="137">
        <v>97.9</v>
      </c>
      <c r="N82" s="159">
        <v>61924500</v>
      </c>
      <c r="O82" s="160">
        <v>4.3176132678587976E-2</v>
      </c>
    </row>
    <row r="83" spans="1:15" ht="15">
      <c r="A83" s="136">
        <v>73</v>
      </c>
      <c r="B83" s="120" t="s">
        <v>2292</v>
      </c>
      <c r="C83" s="136" t="s">
        <v>69</v>
      </c>
      <c r="D83" s="141">
        <v>332.4</v>
      </c>
      <c r="E83" s="141">
        <v>330.78333333333336</v>
      </c>
      <c r="F83" s="142">
        <v>328.2166666666667</v>
      </c>
      <c r="G83" s="142">
        <v>324.03333333333336</v>
      </c>
      <c r="H83" s="142">
        <v>321.4666666666667</v>
      </c>
      <c r="I83" s="142">
        <v>334.9666666666667</v>
      </c>
      <c r="J83" s="142">
        <v>337.53333333333342</v>
      </c>
      <c r="K83" s="142">
        <v>341.7166666666667</v>
      </c>
      <c r="L83" s="137">
        <v>333.35</v>
      </c>
      <c r="M83" s="137">
        <v>326.60000000000002</v>
      </c>
      <c r="N83" s="159">
        <v>12702921</v>
      </c>
      <c r="O83" s="160">
        <v>7.8290308929327129E-3</v>
      </c>
    </row>
    <row r="84" spans="1:15" ht="15">
      <c r="A84" s="136">
        <v>74</v>
      </c>
      <c r="B84" s="120" t="s">
        <v>2285</v>
      </c>
      <c r="C84" s="136" t="s">
        <v>70</v>
      </c>
      <c r="D84" s="141">
        <v>577</v>
      </c>
      <c r="E84" s="141">
        <v>574.9666666666667</v>
      </c>
      <c r="F84" s="142">
        <v>570.03333333333342</v>
      </c>
      <c r="G84" s="142">
        <v>563.06666666666672</v>
      </c>
      <c r="H84" s="142">
        <v>558.13333333333344</v>
      </c>
      <c r="I84" s="142">
        <v>581.93333333333339</v>
      </c>
      <c r="J84" s="142">
        <v>586.86666666666679</v>
      </c>
      <c r="K84" s="142">
        <v>593.83333333333337</v>
      </c>
      <c r="L84" s="137">
        <v>579.9</v>
      </c>
      <c r="M84" s="137">
        <v>568</v>
      </c>
      <c r="N84" s="159">
        <v>5072400</v>
      </c>
      <c r="O84" s="160">
        <v>1.5861571737563085E-2</v>
      </c>
    </row>
    <row r="85" spans="1:15" ht="15">
      <c r="A85" s="136">
        <v>75</v>
      </c>
      <c r="B85" s="120" t="s">
        <v>2295</v>
      </c>
      <c r="C85" s="136" t="s">
        <v>71</v>
      </c>
      <c r="D85" s="141">
        <v>20.45</v>
      </c>
      <c r="E85" s="141">
        <v>20.416666666666668</v>
      </c>
      <c r="F85" s="142">
        <v>20.133333333333336</v>
      </c>
      <c r="G85" s="142">
        <v>19.81666666666667</v>
      </c>
      <c r="H85" s="142">
        <v>19.533333333333339</v>
      </c>
      <c r="I85" s="142">
        <v>20.733333333333334</v>
      </c>
      <c r="J85" s="142">
        <v>21.016666666666666</v>
      </c>
      <c r="K85" s="142">
        <v>21.333333333333332</v>
      </c>
      <c r="L85" s="137">
        <v>20.7</v>
      </c>
      <c r="M85" s="137">
        <v>20.100000000000001</v>
      </c>
      <c r="N85" s="159">
        <v>288945000</v>
      </c>
      <c r="O85" s="160">
        <v>1.421576370241668E-2</v>
      </c>
    </row>
    <row r="86" spans="1:15" ht="15">
      <c r="A86" s="136">
        <v>76</v>
      </c>
      <c r="B86" s="120" t="s">
        <v>2283</v>
      </c>
      <c r="C86" s="136" t="s">
        <v>901</v>
      </c>
      <c r="D86" s="141">
        <v>876</v>
      </c>
      <c r="E86" s="141">
        <v>878.51666666666677</v>
      </c>
      <c r="F86" s="142">
        <v>870.48333333333358</v>
      </c>
      <c r="G86" s="142">
        <v>864.96666666666681</v>
      </c>
      <c r="H86" s="142">
        <v>856.93333333333362</v>
      </c>
      <c r="I86" s="142">
        <v>884.03333333333353</v>
      </c>
      <c r="J86" s="142">
        <v>892.06666666666661</v>
      </c>
      <c r="K86" s="142">
        <v>897.58333333333348</v>
      </c>
      <c r="L86" s="137">
        <v>886.55</v>
      </c>
      <c r="M86" s="137">
        <v>873</v>
      </c>
      <c r="N86" s="159">
        <v>639000</v>
      </c>
      <c r="O86" s="160">
        <v>7.8864353312302835E-3</v>
      </c>
    </row>
    <row r="87" spans="1:15" ht="15">
      <c r="A87" s="136">
        <v>77</v>
      </c>
      <c r="B87" s="120" t="s">
        <v>2288</v>
      </c>
      <c r="C87" s="136" t="s">
        <v>350</v>
      </c>
      <c r="D87" s="141">
        <v>1114.1500000000001</v>
      </c>
      <c r="E87" s="141">
        <v>1115.1000000000001</v>
      </c>
      <c r="F87" s="142">
        <v>1108.2000000000003</v>
      </c>
      <c r="G87" s="142">
        <v>1102.2500000000002</v>
      </c>
      <c r="H87" s="142">
        <v>1095.3500000000004</v>
      </c>
      <c r="I87" s="142">
        <v>1121.0500000000002</v>
      </c>
      <c r="J87" s="142">
        <v>1127.9500000000003</v>
      </c>
      <c r="K87" s="142">
        <v>1133.9000000000001</v>
      </c>
      <c r="L87" s="137">
        <v>1122</v>
      </c>
      <c r="M87" s="137">
        <v>1109.1500000000001</v>
      </c>
      <c r="N87" s="159">
        <v>2349600</v>
      </c>
      <c r="O87" s="160">
        <v>5.8219178082191785E-3</v>
      </c>
    </row>
    <row r="88" spans="1:15" ht="15">
      <c r="A88" s="136">
        <v>78</v>
      </c>
      <c r="B88" s="120" t="s">
        <v>2288</v>
      </c>
      <c r="C88" s="136" t="s">
        <v>72</v>
      </c>
      <c r="D88" s="141">
        <v>599.15</v>
      </c>
      <c r="E88" s="141">
        <v>600.2833333333333</v>
      </c>
      <c r="F88" s="142">
        <v>594.51666666666665</v>
      </c>
      <c r="G88" s="142">
        <v>589.88333333333333</v>
      </c>
      <c r="H88" s="142">
        <v>584.11666666666667</v>
      </c>
      <c r="I88" s="142">
        <v>604.91666666666663</v>
      </c>
      <c r="J88" s="142">
        <v>610.68333333333328</v>
      </c>
      <c r="K88" s="142">
        <v>615.31666666666661</v>
      </c>
      <c r="L88" s="137">
        <v>606.04999999999995</v>
      </c>
      <c r="M88" s="137">
        <v>595.65</v>
      </c>
      <c r="N88" s="159">
        <v>2553000</v>
      </c>
      <c r="O88" s="160">
        <v>1.9772318753744758E-2</v>
      </c>
    </row>
    <row r="89" spans="1:15" ht="15">
      <c r="A89" s="136">
        <v>79</v>
      </c>
      <c r="B89" s="120" t="s">
        <v>2285</v>
      </c>
      <c r="C89" s="136" t="s">
        <v>355</v>
      </c>
      <c r="D89" s="141">
        <v>108.8</v>
      </c>
      <c r="E89" s="141">
        <v>109.18333333333332</v>
      </c>
      <c r="F89" s="142">
        <v>108.01666666666665</v>
      </c>
      <c r="G89" s="142">
        <v>107.23333333333333</v>
      </c>
      <c r="H89" s="142">
        <v>106.06666666666666</v>
      </c>
      <c r="I89" s="142">
        <v>109.96666666666664</v>
      </c>
      <c r="J89" s="142">
        <v>111.1333333333333</v>
      </c>
      <c r="K89" s="142">
        <v>111.91666666666663</v>
      </c>
      <c r="L89" s="137">
        <v>110.35</v>
      </c>
      <c r="M89" s="137">
        <v>108.4</v>
      </c>
      <c r="N89" s="159">
        <v>14665000</v>
      </c>
      <c r="O89" s="160">
        <v>-3.736413043478261E-3</v>
      </c>
    </row>
    <row r="90" spans="1:15" ht="15">
      <c r="A90" s="136">
        <v>80</v>
      </c>
      <c r="B90" s="120" t="s">
        <v>2282</v>
      </c>
      <c r="C90" s="136" t="s">
        <v>73</v>
      </c>
      <c r="D90" s="141">
        <v>1090.1500000000001</v>
      </c>
      <c r="E90" s="141">
        <v>1085.1666666666667</v>
      </c>
      <c r="F90" s="142">
        <v>1077.8333333333335</v>
      </c>
      <c r="G90" s="142">
        <v>1065.5166666666667</v>
      </c>
      <c r="H90" s="142">
        <v>1058.1833333333334</v>
      </c>
      <c r="I90" s="142">
        <v>1097.4833333333336</v>
      </c>
      <c r="J90" s="142">
        <v>1104.8166666666671</v>
      </c>
      <c r="K90" s="142">
        <v>1117.1333333333337</v>
      </c>
      <c r="L90" s="137">
        <v>1092.5</v>
      </c>
      <c r="M90" s="137">
        <v>1072.8499999999999</v>
      </c>
      <c r="N90" s="159">
        <v>6720000</v>
      </c>
      <c r="O90" s="160">
        <v>-2.2271714922048997E-3</v>
      </c>
    </row>
    <row r="91" spans="1:15" ht="15">
      <c r="A91" s="136">
        <v>81</v>
      </c>
      <c r="B91" s="120" t="s">
        <v>2283</v>
      </c>
      <c r="C91" s="136" t="s">
        <v>316</v>
      </c>
      <c r="D91" s="141">
        <v>130.75</v>
      </c>
      <c r="E91" s="141">
        <v>130.98333333333332</v>
      </c>
      <c r="F91" s="142">
        <v>129.96666666666664</v>
      </c>
      <c r="G91" s="142">
        <v>129.18333333333331</v>
      </c>
      <c r="H91" s="142">
        <v>128.16666666666663</v>
      </c>
      <c r="I91" s="142">
        <v>131.76666666666665</v>
      </c>
      <c r="J91" s="142">
        <v>132.78333333333336</v>
      </c>
      <c r="K91" s="142">
        <v>133.56666666666666</v>
      </c>
      <c r="L91" s="137">
        <v>132</v>
      </c>
      <c r="M91" s="137">
        <v>130.19999999999999</v>
      </c>
      <c r="N91" s="159">
        <v>17392500</v>
      </c>
      <c r="O91" s="160">
        <v>2.3569915254237288E-2</v>
      </c>
    </row>
    <row r="92" spans="1:15" ht="15">
      <c r="A92" s="136">
        <v>82</v>
      </c>
      <c r="B92" s="120" t="s">
        <v>2283</v>
      </c>
      <c r="C92" s="136" t="s">
        <v>74</v>
      </c>
      <c r="D92" s="141">
        <v>552.20000000000005</v>
      </c>
      <c r="E92" s="141">
        <v>552.55000000000007</v>
      </c>
      <c r="F92" s="142">
        <v>547.15000000000009</v>
      </c>
      <c r="G92" s="142">
        <v>542.1</v>
      </c>
      <c r="H92" s="142">
        <v>536.70000000000005</v>
      </c>
      <c r="I92" s="142">
        <v>557.60000000000014</v>
      </c>
      <c r="J92" s="142">
        <v>563</v>
      </c>
      <c r="K92" s="142">
        <v>568.05000000000018</v>
      </c>
      <c r="L92" s="137">
        <v>557.95000000000005</v>
      </c>
      <c r="M92" s="137">
        <v>547.5</v>
      </c>
      <c r="N92" s="159">
        <v>6272000</v>
      </c>
      <c r="O92" s="160">
        <v>-9.5571838165020703E-4</v>
      </c>
    </row>
    <row r="93" spans="1:15" ht="15">
      <c r="A93" s="136">
        <v>83</v>
      </c>
      <c r="B93" s="120" t="s">
        <v>2283</v>
      </c>
      <c r="C93" s="136" t="s">
        <v>953</v>
      </c>
      <c r="D93" s="141">
        <v>23</v>
      </c>
      <c r="E93" s="141">
        <v>23.133333333333336</v>
      </c>
      <c r="F93" s="142">
        <v>22.666666666666671</v>
      </c>
      <c r="G93" s="142">
        <v>22.333333333333336</v>
      </c>
      <c r="H93" s="142">
        <v>21.866666666666671</v>
      </c>
      <c r="I93" s="142">
        <v>23.466666666666672</v>
      </c>
      <c r="J93" s="142">
        <v>23.933333333333334</v>
      </c>
      <c r="K93" s="142">
        <v>24.266666666666673</v>
      </c>
      <c r="L93" s="137">
        <v>23.6</v>
      </c>
      <c r="M93" s="137">
        <v>22.8</v>
      </c>
      <c r="N93" s="159">
        <v>39300000</v>
      </c>
      <c r="O93" s="160">
        <v>1.1973735032831209E-2</v>
      </c>
    </row>
    <row r="94" spans="1:15" ht="15">
      <c r="A94" s="136">
        <v>84</v>
      </c>
      <c r="B94" s="120" t="s">
        <v>2296</v>
      </c>
      <c r="C94" s="136" t="s">
        <v>75</v>
      </c>
      <c r="D94" s="141">
        <v>1046.8499999999999</v>
      </c>
      <c r="E94" s="141">
        <v>1058.3166666666666</v>
      </c>
      <c r="F94" s="142">
        <v>1028.6333333333332</v>
      </c>
      <c r="G94" s="142">
        <v>1010.4166666666665</v>
      </c>
      <c r="H94" s="142">
        <v>980.73333333333312</v>
      </c>
      <c r="I94" s="142">
        <v>1076.5333333333333</v>
      </c>
      <c r="J94" s="142">
        <v>1106.2166666666667</v>
      </c>
      <c r="K94" s="142">
        <v>1124.4333333333334</v>
      </c>
      <c r="L94" s="137">
        <v>1088</v>
      </c>
      <c r="M94" s="137">
        <v>1040.0999999999999</v>
      </c>
      <c r="N94" s="159">
        <v>10087700</v>
      </c>
      <c r="O94" s="160">
        <v>8.3208057726999393E-2</v>
      </c>
    </row>
    <row r="95" spans="1:15" ht="15">
      <c r="A95" s="136">
        <v>85</v>
      </c>
      <c r="B95" s="120" t="s">
        <v>2289</v>
      </c>
      <c r="C95" s="136" t="s">
        <v>76</v>
      </c>
      <c r="D95" s="141">
        <v>1866.8</v>
      </c>
      <c r="E95" s="141">
        <v>1862.3166666666668</v>
      </c>
      <c r="F95" s="142">
        <v>1854.6333333333337</v>
      </c>
      <c r="G95" s="142">
        <v>1842.4666666666669</v>
      </c>
      <c r="H95" s="142">
        <v>1834.7833333333338</v>
      </c>
      <c r="I95" s="142">
        <v>1874.4833333333336</v>
      </c>
      <c r="J95" s="142">
        <v>1882.1666666666665</v>
      </c>
      <c r="K95" s="142">
        <v>1894.3333333333335</v>
      </c>
      <c r="L95" s="137">
        <v>1870</v>
      </c>
      <c r="M95" s="137">
        <v>1850.15</v>
      </c>
      <c r="N95" s="159">
        <v>18274500</v>
      </c>
      <c r="O95" s="160">
        <v>7.5256367846510087E-3</v>
      </c>
    </row>
    <row r="96" spans="1:15" ht="15">
      <c r="A96" s="136">
        <v>86</v>
      </c>
      <c r="B96" s="120" t="s">
        <v>2286</v>
      </c>
      <c r="C96" s="136" t="s">
        <v>77</v>
      </c>
      <c r="D96" s="141">
        <v>1929</v>
      </c>
      <c r="E96" s="141">
        <v>1925.6166666666668</v>
      </c>
      <c r="F96" s="142">
        <v>1918.3833333333337</v>
      </c>
      <c r="G96" s="142">
        <v>1907.7666666666669</v>
      </c>
      <c r="H96" s="142">
        <v>1900.5333333333338</v>
      </c>
      <c r="I96" s="142">
        <v>1936.2333333333336</v>
      </c>
      <c r="J96" s="142">
        <v>1943.4666666666667</v>
      </c>
      <c r="K96" s="142">
        <v>1954.0833333333335</v>
      </c>
      <c r="L96" s="137">
        <v>1932.85</v>
      </c>
      <c r="M96" s="137">
        <v>1915</v>
      </c>
      <c r="N96" s="159">
        <v>21537000</v>
      </c>
      <c r="O96" s="160">
        <v>6.1982248520710062E-2</v>
      </c>
    </row>
    <row r="97" spans="1:15" ht="15">
      <c r="A97" s="136">
        <v>88</v>
      </c>
      <c r="B97" s="120" t="s">
        <v>2287</v>
      </c>
      <c r="C97" s="136" t="s">
        <v>79</v>
      </c>
      <c r="D97" s="141">
        <v>3740.95</v>
      </c>
      <c r="E97" s="141">
        <v>3757.0166666666664</v>
      </c>
      <c r="F97" s="142">
        <v>3714.0333333333328</v>
      </c>
      <c r="G97" s="142">
        <v>3687.1166666666663</v>
      </c>
      <c r="H97" s="142">
        <v>3644.1333333333328</v>
      </c>
      <c r="I97" s="142">
        <v>3783.9333333333329</v>
      </c>
      <c r="J97" s="142">
        <v>3826.9166666666665</v>
      </c>
      <c r="K97" s="142">
        <v>3853.833333333333</v>
      </c>
      <c r="L97" s="137">
        <v>3800</v>
      </c>
      <c r="M97" s="137">
        <v>3730.1</v>
      </c>
      <c r="N97" s="159">
        <v>1686000</v>
      </c>
      <c r="O97" s="160">
        <v>0.11685214626391097</v>
      </c>
    </row>
    <row r="98" spans="1:15" ht="15">
      <c r="A98" s="136">
        <v>89</v>
      </c>
      <c r="B98" s="120" t="s">
        <v>2296</v>
      </c>
      <c r="C98" s="136" t="s">
        <v>80</v>
      </c>
      <c r="D98" s="141">
        <v>430.95</v>
      </c>
      <c r="E98" s="141">
        <v>428.31666666666666</v>
      </c>
      <c r="F98" s="142">
        <v>424.63333333333333</v>
      </c>
      <c r="G98" s="142">
        <v>418.31666666666666</v>
      </c>
      <c r="H98" s="142">
        <v>414.63333333333333</v>
      </c>
      <c r="I98" s="142">
        <v>434.63333333333333</v>
      </c>
      <c r="J98" s="142">
        <v>438.31666666666661</v>
      </c>
      <c r="K98" s="142">
        <v>444.63333333333333</v>
      </c>
      <c r="L98" s="137">
        <v>432</v>
      </c>
      <c r="M98" s="137">
        <v>422</v>
      </c>
      <c r="N98" s="159">
        <v>4036500</v>
      </c>
      <c r="O98" s="160">
        <v>1.8615040953090098E-3</v>
      </c>
    </row>
    <row r="99" spans="1:15" ht="15">
      <c r="A99" s="136">
        <v>90</v>
      </c>
      <c r="B99" s="120" t="s">
        <v>2297</v>
      </c>
      <c r="C99" s="136" t="s">
        <v>81</v>
      </c>
      <c r="D99" s="141">
        <v>236.4</v>
      </c>
      <c r="E99" s="141">
        <v>236.9</v>
      </c>
      <c r="F99" s="142">
        <v>234.4</v>
      </c>
      <c r="G99" s="142">
        <v>232.4</v>
      </c>
      <c r="H99" s="142">
        <v>229.9</v>
      </c>
      <c r="I99" s="142">
        <v>238.9</v>
      </c>
      <c r="J99" s="142">
        <v>241.4</v>
      </c>
      <c r="K99" s="142">
        <v>243.4</v>
      </c>
      <c r="L99" s="137">
        <v>239.4</v>
      </c>
      <c r="M99" s="137">
        <v>234.9</v>
      </c>
      <c r="N99" s="159">
        <v>47614000</v>
      </c>
      <c r="O99" s="160">
        <v>1.75018698578908E-2</v>
      </c>
    </row>
    <row r="100" spans="1:15" ht="15">
      <c r="A100" s="136">
        <v>91</v>
      </c>
      <c r="B100" s="120" t="s">
        <v>2292</v>
      </c>
      <c r="C100" s="136" t="s">
        <v>82</v>
      </c>
      <c r="D100" s="141">
        <v>306.89999999999998</v>
      </c>
      <c r="E100" s="141">
        <v>306.31666666666666</v>
      </c>
      <c r="F100" s="142">
        <v>299.63333333333333</v>
      </c>
      <c r="G100" s="142">
        <v>292.36666666666667</v>
      </c>
      <c r="H100" s="142">
        <v>285.68333333333334</v>
      </c>
      <c r="I100" s="142">
        <v>313.58333333333331</v>
      </c>
      <c r="J100" s="142">
        <v>320.26666666666659</v>
      </c>
      <c r="K100" s="142">
        <v>327.5333333333333</v>
      </c>
      <c r="L100" s="137">
        <v>313</v>
      </c>
      <c r="M100" s="137">
        <v>299.05</v>
      </c>
      <c r="N100" s="159">
        <v>31432275</v>
      </c>
      <c r="O100" s="160">
        <v>-8.6926286509040329E-3</v>
      </c>
    </row>
    <row r="101" spans="1:15" ht="15">
      <c r="A101" s="136">
        <v>92</v>
      </c>
      <c r="B101" s="120" t="s">
        <v>2288</v>
      </c>
      <c r="C101" s="136" t="s">
        <v>83</v>
      </c>
      <c r="D101" s="141">
        <v>1479</v>
      </c>
      <c r="E101" s="141">
        <v>1484.0166666666667</v>
      </c>
      <c r="F101" s="142">
        <v>1469.7333333333333</v>
      </c>
      <c r="G101" s="142">
        <v>1460.4666666666667</v>
      </c>
      <c r="H101" s="142">
        <v>1446.1833333333334</v>
      </c>
      <c r="I101" s="142">
        <v>1493.2833333333333</v>
      </c>
      <c r="J101" s="142">
        <v>1507.5666666666666</v>
      </c>
      <c r="K101" s="142">
        <v>1516.8333333333333</v>
      </c>
      <c r="L101" s="137">
        <v>1498.3</v>
      </c>
      <c r="M101" s="137">
        <v>1474.75</v>
      </c>
      <c r="N101" s="159">
        <v>9421800</v>
      </c>
      <c r="O101" s="160">
        <v>-3.0474255602818867E-3</v>
      </c>
    </row>
    <row r="102" spans="1:15" ht="15">
      <c r="A102" s="136">
        <v>93</v>
      </c>
      <c r="B102" s="120" t="s">
        <v>2297</v>
      </c>
      <c r="C102" s="136" t="s">
        <v>84</v>
      </c>
      <c r="D102" s="141">
        <v>329.9</v>
      </c>
      <c r="E102" s="141">
        <v>327.81666666666666</v>
      </c>
      <c r="F102" s="142">
        <v>323.18333333333334</v>
      </c>
      <c r="G102" s="142">
        <v>316.4666666666667</v>
      </c>
      <c r="H102" s="142">
        <v>311.83333333333337</v>
      </c>
      <c r="I102" s="142">
        <v>334.5333333333333</v>
      </c>
      <c r="J102" s="142">
        <v>339.16666666666663</v>
      </c>
      <c r="K102" s="142">
        <v>345.88333333333327</v>
      </c>
      <c r="L102" s="137">
        <v>332.45</v>
      </c>
      <c r="M102" s="137">
        <v>321.10000000000002</v>
      </c>
      <c r="N102" s="159">
        <v>11964800</v>
      </c>
      <c r="O102" s="160">
        <v>2.9743872211511979E-2</v>
      </c>
    </row>
    <row r="103" spans="1:15" ht="15">
      <c r="A103" s="136">
        <v>94</v>
      </c>
      <c r="B103" s="120" t="s">
        <v>2289</v>
      </c>
      <c r="C103" s="136" t="s">
        <v>86</v>
      </c>
      <c r="D103" s="141">
        <v>1316.05</v>
      </c>
      <c r="E103" s="141">
        <v>1319.0333333333331</v>
      </c>
      <c r="F103" s="142">
        <v>1309.2166666666662</v>
      </c>
      <c r="G103" s="142">
        <v>1302.3833333333332</v>
      </c>
      <c r="H103" s="142">
        <v>1292.5666666666664</v>
      </c>
      <c r="I103" s="142">
        <v>1325.8666666666661</v>
      </c>
      <c r="J103" s="142">
        <v>1335.6833333333332</v>
      </c>
      <c r="K103" s="142">
        <v>1342.516666666666</v>
      </c>
      <c r="L103" s="137">
        <v>1328.85</v>
      </c>
      <c r="M103" s="137">
        <v>1312.2</v>
      </c>
      <c r="N103" s="159">
        <v>11856000</v>
      </c>
      <c r="O103" s="160">
        <v>1.6356341940129616E-2</v>
      </c>
    </row>
    <row r="104" spans="1:15" ht="15">
      <c r="A104" s="136">
        <v>95</v>
      </c>
      <c r="B104" s="120" t="s">
        <v>2286</v>
      </c>
      <c r="C104" s="136" t="s">
        <v>87</v>
      </c>
      <c r="D104" s="141">
        <v>288.39999999999998</v>
      </c>
      <c r="E104" s="141">
        <v>285.63333333333333</v>
      </c>
      <c r="F104" s="142">
        <v>279.16666666666663</v>
      </c>
      <c r="G104" s="142">
        <v>269.93333333333328</v>
      </c>
      <c r="H104" s="142">
        <v>263.46666666666658</v>
      </c>
      <c r="I104" s="142">
        <v>294.86666666666667</v>
      </c>
      <c r="J104" s="142">
        <v>301.33333333333337</v>
      </c>
      <c r="K104" s="142">
        <v>310.56666666666672</v>
      </c>
      <c r="L104" s="137">
        <v>292.10000000000002</v>
      </c>
      <c r="M104" s="137">
        <v>276.39999999999998</v>
      </c>
      <c r="N104" s="159">
        <v>81873000</v>
      </c>
      <c r="O104" s="160">
        <v>1.7672192787557682E-2</v>
      </c>
    </row>
    <row r="105" spans="1:15" ht="15">
      <c r="A105" s="136">
        <v>96</v>
      </c>
      <c r="B105" s="49" t="s">
        <v>2283</v>
      </c>
      <c r="C105" s="136" t="s">
        <v>2235</v>
      </c>
      <c r="D105" s="141">
        <v>436.1</v>
      </c>
      <c r="E105" s="141">
        <v>438.38333333333338</v>
      </c>
      <c r="F105" s="142">
        <v>427.71666666666675</v>
      </c>
      <c r="G105" s="142">
        <v>419.33333333333337</v>
      </c>
      <c r="H105" s="142">
        <v>408.66666666666674</v>
      </c>
      <c r="I105" s="142">
        <v>446.76666666666677</v>
      </c>
      <c r="J105" s="142">
        <v>457.43333333333339</v>
      </c>
      <c r="K105" s="142">
        <v>465.81666666666678</v>
      </c>
      <c r="L105" s="137">
        <v>449.05</v>
      </c>
      <c r="M105" s="137">
        <v>430</v>
      </c>
      <c r="N105" s="159">
        <v>4819100</v>
      </c>
      <c r="O105" s="160">
        <v>2.3185205630692797E-2</v>
      </c>
    </row>
    <row r="106" spans="1:15" ht="15">
      <c r="A106" s="136">
        <v>97</v>
      </c>
      <c r="B106" s="120" t="s">
        <v>2286</v>
      </c>
      <c r="C106" s="136" t="s">
        <v>88</v>
      </c>
      <c r="D106" s="141">
        <v>67.7</v>
      </c>
      <c r="E106" s="141">
        <v>67.400000000000006</v>
      </c>
      <c r="F106" s="142">
        <v>64.900000000000006</v>
      </c>
      <c r="G106" s="142">
        <v>62.099999999999994</v>
      </c>
      <c r="H106" s="142">
        <v>59.599999999999994</v>
      </c>
      <c r="I106" s="142">
        <v>70.200000000000017</v>
      </c>
      <c r="J106" s="142">
        <v>72.700000000000017</v>
      </c>
      <c r="K106" s="142">
        <v>75.500000000000028</v>
      </c>
      <c r="L106" s="137">
        <v>69.900000000000006</v>
      </c>
      <c r="M106" s="137">
        <v>64.599999999999994</v>
      </c>
      <c r="N106" s="159">
        <v>52800000</v>
      </c>
      <c r="O106" s="160">
        <v>4.0804257835600238E-2</v>
      </c>
    </row>
    <row r="107" spans="1:15" ht="15">
      <c r="A107" s="136">
        <v>98</v>
      </c>
      <c r="B107" s="120" t="s">
        <v>2290</v>
      </c>
      <c r="C107" s="136" t="s">
        <v>89</v>
      </c>
      <c r="D107" s="141">
        <v>69</v>
      </c>
      <c r="E107" s="141">
        <v>69.3</v>
      </c>
      <c r="F107" s="142">
        <v>68.349999999999994</v>
      </c>
      <c r="G107" s="142">
        <v>67.7</v>
      </c>
      <c r="H107" s="142">
        <v>66.75</v>
      </c>
      <c r="I107" s="142">
        <v>69.949999999999989</v>
      </c>
      <c r="J107" s="142">
        <v>70.900000000000006</v>
      </c>
      <c r="K107" s="142">
        <v>71.549999999999983</v>
      </c>
      <c r="L107" s="137">
        <v>70.25</v>
      </c>
      <c r="M107" s="137">
        <v>68.650000000000006</v>
      </c>
      <c r="N107" s="159">
        <v>131614000</v>
      </c>
      <c r="O107" s="160">
        <v>-1.270741440873766E-2</v>
      </c>
    </row>
    <row r="108" spans="1:15" ht="15">
      <c r="A108" s="136">
        <v>99</v>
      </c>
      <c r="B108" s="120" t="s">
        <v>2289</v>
      </c>
      <c r="C108" s="136" t="s">
        <v>90</v>
      </c>
      <c r="D108" s="141">
        <v>57.15</v>
      </c>
      <c r="E108" s="141">
        <v>56.633333333333326</v>
      </c>
      <c r="F108" s="142">
        <v>55.816666666666649</v>
      </c>
      <c r="G108" s="142">
        <v>54.48333333333332</v>
      </c>
      <c r="H108" s="142">
        <v>53.666666666666643</v>
      </c>
      <c r="I108" s="142">
        <v>57.966666666666654</v>
      </c>
      <c r="J108" s="142">
        <v>58.783333333333331</v>
      </c>
      <c r="K108" s="142">
        <v>60.11666666666666</v>
      </c>
      <c r="L108" s="137">
        <v>57.45</v>
      </c>
      <c r="M108" s="137">
        <v>55.3</v>
      </c>
      <c r="N108" s="159">
        <v>153661200</v>
      </c>
      <c r="O108" s="160">
        <v>-1.1883541295306001E-2</v>
      </c>
    </row>
    <row r="109" spans="1:15" ht="15">
      <c r="A109" s="136">
        <v>100</v>
      </c>
      <c r="B109" s="120" t="s">
        <v>2286</v>
      </c>
      <c r="C109" s="136" t="s">
        <v>1026</v>
      </c>
      <c r="D109" s="141">
        <v>48.15</v>
      </c>
      <c r="E109" s="141">
        <v>48.25</v>
      </c>
      <c r="F109" s="142">
        <v>47.5</v>
      </c>
      <c r="G109" s="142">
        <v>46.85</v>
      </c>
      <c r="H109" s="142">
        <v>46.1</v>
      </c>
      <c r="I109" s="142">
        <v>48.9</v>
      </c>
      <c r="J109" s="142">
        <v>49.65</v>
      </c>
      <c r="K109" s="142">
        <v>50.3</v>
      </c>
      <c r="L109" s="137">
        <v>49</v>
      </c>
      <c r="M109" s="137">
        <v>47.6</v>
      </c>
      <c r="N109" s="159">
        <v>186469000</v>
      </c>
      <c r="O109" s="160">
        <v>1.4035717393195859E-2</v>
      </c>
    </row>
    <row r="110" spans="1:15" ht="15">
      <c r="A110" s="136">
        <v>101</v>
      </c>
      <c r="B110" s="120" t="s">
        <v>2289</v>
      </c>
      <c r="C110" s="136" t="s">
        <v>91</v>
      </c>
      <c r="D110" s="141">
        <v>20.05</v>
      </c>
      <c r="E110" s="141">
        <v>20.05</v>
      </c>
      <c r="F110" s="142">
        <v>19.850000000000001</v>
      </c>
      <c r="G110" s="142">
        <v>19.650000000000002</v>
      </c>
      <c r="H110" s="142">
        <v>19.450000000000003</v>
      </c>
      <c r="I110" s="142">
        <v>20.25</v>
      </c>
      <c r="J110" s="142">
        <v>20.449999999999996</v>
      </c>
      <c r="K110" s="142">
        <v>20.65</v>
      </c>
      <c r="L110" s="137">
        <v>20.25</v>
      </c>
      <c r="M110" s="137">
        <v>19.850000000000001</v>
      </c>
      <c r="N110" s="159">
        <v>70752000</v>
      </c>
      <c r="O110" s="160">
        <v>1.9334389857369256E-2</v>
      </c>
    </row>
    <row r="111" spans="1:15" ht="15">
      <c r="A111" s="136">
        <v>102</v>
      </c>
      <c r="B111" s="120" t="s">
        <v>2292</v>
      </c>
      <c r="C111" s="136" t="s">
        <v>92</v>
      </c>
      <c r="D111" s="141">
        <v>292.3</v>
      </c>
      <c r="E111" s="141">
        <v>292.58333333333331</v>
      </c>
      <c r="F111" s="142">
        <v>289.71666666666664</v>
      </c>
      <c r="G111" s="142">
        <v>287.13333333333333</v>
      </c>
      <c r="H111" s="142">
        <v>284.26666666666665</v>
      </c>
      <c r="I111" s="142">
        <v>295.16666666666663</v>
      </c>
      <c r="J111" s="142">
        <v>298.0333333333333</v>
      </c>
      <c r="K111" s="142">
        <v>300.61666666666662</v>
      </c>
      <c r="L111" s="137">
        <v>295.45</v>
      </c>
      <c r="M111" s="137">
        <v>290</v>
      </c>
      <c r="N111" s="159">
        <v>4892250</v>
      </c>
      <c r="O111" s="160">
        <v>9.8148148148148151E-2</v>
      </c>
    </row>
    <row r="112" spans="1:15" ht="15">
      <c r="A112" s="136">
        <v>103</v>
      </c>
      <c r="B112" s="120" t="s">
        <v>2282</v>
      </c>
      <c r="C112" s="136" t="s">
        <v>93</v>
      </c>
      <c r="D112" s="141">
        <v>146.30000000000001</v>
      </c>
      <c r="E112" s="141">
        <v>146.68333333333334</v>
      </c>
      <c r="F112" s="142">
        <v>144.66666666666669</v>
      </c>
      <c r="G112" s="142">
        <v>143.03333333333336</v>
      </c>
      <c r="H112" s="142">
        <v>141.01666666666671</v>
      </c>
      <c r="I112" s="142">
        <v>148.31666666666666</v>
      </c>
      <c r="J112" s="142">
        <v>150.33333333333331</v>
      </c>
      <c r="K112" s="142">
        <v>151.96666666666664</v>
      </c>
      <c r="L112" s="137">
        <v>148.69999999999999</v>
      </c>
      <c r="M112" s="137">
        <v>145.05000000000001</v>
      </c>
      <c r="N112" s="159">
        <v>25585000</v>
      </c>
      <c r="O112" s="160">
        <v>2.8274018849345901E-2</v>
      </c>
    </row>
    <row r="113" spans="1:15" ht="15">
      <c r="A113" s="136">
        <v>104</v>
      </c>
      <c r="B113" s="120" t="s">
        <v>2286</v>
      </c>
      <c r="C113" s="136" t="s">
        <v>1043</v>
      </c>
      <c r="D113" s="141">
        <v>315.5</v>
      </c>
      <c r="E113" s="141">
        <v>315.14999999999998</v>
      </c>
      <c r="F113" s="142">
        <v>303.49999999999994</v>
      </c>
      <c r="G113" s="142">
        <v>291.49999999999994</v>
      </c>
      <c r="H113" s="142">
        <v>279.84999999999991</v>
      </c>
      <c r="I113" s="142">
        <v>327.14999999999998</v>
      </c>
      <c r="J113" s="142">
        <v>338.80000000000007</v>
      </c>
      <c r="K113" s="142">
        <v>350.8</v>
      </c>
      <c r="L113" s="137">
        <v>326.8</v>
      </c>
      <c r="M113" s="137">
        <v>303.14999999999998</v>
      </c>
      <c r="N113" s="159">
        <v>3072000</v>
      </c>
      <c r="O113" s="160">
        <v>1.520158625247852E-2</v>
      </c>
    </row>
    <row r="114" spans="1:15" ht="15">
      <c r="A114" s="136">
        <v>105</v>
      </c>
      <c r="B114" s="120" t="s">
        <v>2283</v>
      </c>
      <c r="C114" s="136" t="s">
        <v>1049</v>
      </c>
      <c r="D114" s="141">
        <v>1399.85</v>
      </c>
      <c r="E114" s="141">
        <v>1426.0166666666667</v>
      </c>
      <c r="F114" s="142">
        <v>1365.8333333333333</v>
      </c>
      <c r="G114" s="142">
        <v>1331.8166666666666</v>
      </c>
      <c r="H114" s="142">
        <v>1271.6333333333332</v>
      </c>
      <c r="I114" s="142">
        <v>1460.0333333333333</v>
      </c>
      <c r="J114" s="142">
        <v>1520.2166666666667</v>
      </c>
      <c r="K114" s="142">
        <v>1554.2333333333333</v>
      </c>
      <c r="L114" s="137">
        <v>1486.2</v>
      </c>
      <c r="M114" s="137">
        <v>1392</v>
      </c>
      <c r="N114" s="159">
        <v>3092400</v>
      </c>
      <c r="O114" s="160">
        <v>0.1483957219251337</v>
      </c>
    </row>
    <row r="115" spans="1:15" ht="15">
      <c r="A115" s="136">
        <v>106</v>
      </c>
      <c r="B115" s="120" t="s">
        <v>2286</v>
      </c>
      <c r="C115" s="136" t="s">
        <v>94</v>
      </c>
      <c r="D115" s="141">
        <v>1870.05</v>
      </c>
      <c r="E115" s="141">
        <v>1868.6833333333334</v>
      </c>
      <c r="F115" s="142">
        <v>1848.3666666666668</v>
      </c>
      <c r="G115" s="142">
        <v>1826.6833333333334</v>
      </c>
      <c r="H115" s="142">
        <v>1806.3666666666668</v>
      </c>
      <c r="I115" s="142">
        <v>1890.3666666666668</v>
      </c>
      <c r="J115" s="142">
        <v>1910.6833333333334</v>
      </c>
      <c r="K115" s="142">
        <v>1932.3666666666668</v>
      </c>
      <c r="L115" s="137">
        <v>1889</v>
      </c>
      <c r="M115" s="137">
        <v>1847</v>
      </c>
      <c r="N115" s="159">
        <v>6486300</v>
      </c>
      <c r="O115" s="160">
        <v>3.2028639618138427E-2</v>
      </c>
    </row>
    <row r="116" spans="1:15" ht="15">
      <c r="A116" s="136">
        <v>107</v>
      </c>
      <c r="B116" s="120" t="s">
        <v>2296</v>
      </c>
      <c r="C116" s="136" t="s">
        <v>1065</v>
      </c>
      <c r="D116" s="141">
        <v>168.65</v>
      </c>
      <c r="E116" s="141">
        <v>168.68333333333334</v>
      </c>
      <c r="F116" s="142">
        <v>167.71666666666667</v>
      </c>
      <c r="G116" s="142">
        <v>166.78333333333333</v>
      </c>
      <c r="H116" s="142">
        <v>165.81666666666666</v>
      </c>
      <c r="I116" s="142">
        <v>169.61666666666667</v>
      </c>
      <c r="J116" s="142">
        <v>170.58333333333337</v>
      </c>
      <c r="K116" s="142">
        <v>171.51666666666668</v>
      </c>
      <c r="L116" s="137">
        <v>169.65</v>
      </c>
      <c r="M116" s="137">
        <v>167.75</v>
      </c>
      <c r="N116" s="159">
        <v>32184000</v>
      </c>
      <c r="O116" s="160">
        <v>3.8677479725514659E-3</v>
      </c>
    </row>
    <row r="117" spans="1:15" ht="15">
      <c r="A117" s="136">
        <v>108</v>
      </c>
      <c r="B117" s="120" t="s">
        <v>2290</v>
      </c>
      <c r="C117" s="136" t="s">
        <v>191</v>
      </c>
      <c r="D117" s="141">
        <v>320</v>
      </c>
      <c r="E117" s="141">
        <v>317.41666666666669</v>
      </c>
      <c r="F117" s="142">
        <v>312.98333333333335</v>
      </c>
      <c r="G117" s="142">
        <v>305.96666666666664</v>
      </c>
      <c r="H117" s="142">
        <v>301.5333333333333</v>
      </c>
      <c r="I117" s="142">
        <v>324.43333333333339</v>
      </c>
      <c r="J117" s="142">
        <v>328.86666666666667</v>
      </c>
      <c r="K117" s="142">
        <v>335.88333333333344</v>
      </c>
      <c r="L117" s="137">
        <v>321.85000000000002</v>
      </c>
      <c r="M117" s="137">
        <v>310.39999999999998</v>
      </c>
      <c r="N117" s="159">
        <v>7330400</v>
      </c>
      <c r="O117" s="160">
        <v>1.0782934833567745E-2</v>
      </c>
    </row>
    <row r="118" spans="1:15" ht="15">
      <c r="A118" s="136">
        <v>109</v>
      </c>
      <c r="B118" s="120" t="s">
        <v>2296</v>
      </c>
      <c r="C118" s="136" t="s">
        <v>95</v>
      </c>
      <c r="D118" s="141">
        <v>1183.5</v>
      </c>
      <c r="E118" s="141">
        <v>1181.8333333333333</v>
      </c>
      <c r="F118" s="142">
        <v>1173.3166666666666</v>
      </c>
      <c r="G118" s="142">
        <v>1163.1333333333334</v>
      </c>
      <c r="H118" s="142">
        <v>1154.6166666666668</v>
      </c>
      <c r="I118" s="142">
        <v>1192.0166666666664</v>
      </c>
      <c r="J118" s="142">
        <v>1200.5333333333333</v>
      </c>
      <c r="K118" s="142">
        <v>1210.7166666666662</v>
      </c>
      <c r="L118" s="137">
        <v>1190.3499999999999</v>
      </c>
      <c r="M118" s="137">
        <v>1171.6500000000001</v>
      </c>
      <c r="N118" s="159">
        <v>42573000</v>
      </c>
      <c r="O118" s="160">
        <v>4.601444145547218E-3</v>
      </c>
    </row>
    <row r="119" spans="1:15" ht="15">
      <c r="A119" s="136">
        <v>110</v>
      </c>
      <c r="B119" s="120" t="s">
        <v>2292</v>
      </c>
      <c r="C119" s="136" t="s">
        <v>97</v>
      </c>
      <c r="D119" s="141">
        <v>163.9</v>
      </c>
      <c r="E119" s="141">
        <v>163.38333333333335</v>
      </c>
      <c r="F119" s="142">
        <v>161.81666666666672</v>
      </c>
      <c r="G119" s="142">
        <v>159.73333333333338</v>
      </c>
      <c r="H119" s="142">
        <v>158.16666666666674</v>
      </c>
      <c r="I119" s="142">
        <v>165.4666666666667</v>
      </c>
      <c r="J119" s="142">
        <v>167.03333333333336</v>
      </c>
      <c r="K119" s="142">
        <v>169.11666666666667</v>
      </c>
      <c r="L119" s="137">
        <v>164.95</v>
      </c>
      <c r="M119" s="137">
        <v>161.30000000000001</v>
      </c>
      <c r="N119" s="159">
        <v>43092000</v>
      </c>
      <c r="O119" s="160">
        <v>4.0794145351786104E-2</v>
      </c>
    </row>
    <row r="120" spans="1:15" ht="15">
      <c r="A120" s="136">
        <v>111</v>
      </c>
      <c r="B120" s="120" t="s">
        <v>2295</v>
      </c>
      <c r="C120" s="136" t="s">
        <v>98</v>
      </c>
      <c r="D120" s="141">
        <v>266.45</v>
      </c>
      <c r="E120" s="141">
        <v>265.96666666666664</v>
      </c>
      <c r="F120" s="142">
        <v>261.08333333333326</v>
      </c>
      <c r="G120" s="142">
        <v>255.71666666666664</v>
      </c>
      <c r="H120" s="142">
        <v>250.83333333333326</v>
      </c>
      <c r="I120" s="142">
        <v>271.33333333333326</v>
      </c>
      <c r="J120" s="142">
        <v>276.21666666666658</v>
      </c>
      <c r="K120" s="142">
        <v>281.58333333333326</v>
      </c>
      <c r="L120" s="137">
        <v>270.85000000000002</v>
      </c>
      <c r="M120" s="137">
        <v>260.60000000000002</v>
      </c>
      <c r="N120" s="159">
        <v>18965000</v>
      </c>
      <c r="O120" s="160">
        <v>3.0706521739130434E-2</v>
      </c>
    </row>
    <row r="121" spans="1:15" ht="15">
      <c r="A121" s="136">
        <v>112</v>
      </c>
      <c r="B121" s="120" t="s">
        <v>2288</v>
      </c>
      <c r="C121" s="136" t="s">
        <v>99</v>
      </c>
      <c r="D121" s="141">
        <v>277.05</v>
      </c>
      <c r="E121" s="141">
        <v>277.38333333333333</v>
      </c>
      <c r="F121" s="142">
        <v>275.51666666666665</v>
      </c>
      <c r="G121" s="142">
        <v>273.98333333333335</v>
      </c>
      <c r="H121" s="142">
        <v>272.11666666666667</v>
      </c>
      <c r="I121" s="142">
        <v>278.91666666666663</v>
      </c>
      <c r="J121" s="142">
        <v>280.7833333333333</v>
      </c>
      <c r="K121" s="142">
        <v>282.31666666666661</v>
      </c>
      <c r="L121" s="137">
        <v>279.25</v>
      </c>
      <c r="M121" s="137">
        <v>275.85000000000002</v>
      </c>
      <c r="N121" s="159">
        <v>84751200</v>
      </c>
      <c r="O121" s="160">
        <v>2.3120382442416341E-2</v>
      </c>
    </row>
    <row r="122" spans="1:15" ht="15">
      <c r="A122" s="136">
        <v>113</v>
      </c>
      <c r="B122" s="120" t="s">
        <v>2283</v>
      </c>
      <c r="C122" s="136" t="s">
        <v>349</v>
      </c>
      <c r="D122" s="141">
        <v>627.75</v>
      </c>
      <c r="E122" s="141">
        <v>629.56666666666672</v>
      </c>
      <c r="F122" s="142">
        <v>620.48333333333346</v>
      </c>
      <c r="G122" s="142">
        <v>613.2166666666667</v>
      </c>
      <c r="H122" s="142">
        <v>604.13333333333344</v>
      </c>
      <c r="I122" s="142">
        <v>636.83333333333348</v>
      </c>
      <c r="J122" s="142">
        <v>645.91666666666674</v>
      </c>
      <c r="K122" s="142">
        <v>653.18333333333351</v>
      </c>
      <c r="L122" s="137">
        <v>638.65</v>
      </c>
      <c r="M122" s="137">
        <v>622.29999999999995</v>
      </c>
      <c r="N122" s="159">
        <v>7119600</v>
      </c>
      <c r="O122" s="160">
        <v>1.9240680295481875E-2</v>
      </c>
    </row>
    <row r="123" spans="1:15" ht="15">
      <c r="A123" s="136">
        <v>114</v>
      </c>
      <c r="B123" s="120" t="s">
        <v>2297</v>
      </c>
      <c r="C123" s="136" t="s">
        <v>100</v>
      </c>
      <c r="D123" s="141">
        <v>255.4</v>
      </c>
      <c r="E123" s="141">
        <v>255.11666666666667</v>
      </c>
      <c r="F123" s="142">
        <v>251.68333333333334</v>
      </c>
      <c r="G123" s="142">
        <v>247.96666666666667</v>
      </c>
      <c r="H123" s="142">
        <v>244.53333333333333</v>
      </c>
      <c r="I123" s="142">
        <v>258.83333333333337</v>
      </c>
      <c r="J123" s="142">
        <v>262.26666666666677</v>
      </c>
      <c r="K123" s="142">
        <v>265.98333333333335</v>
      </c>
      <c r="L123" s="137">
        <v>258.55</v>
      </c>
      <c r="M123" s="137">
        <v>251.4</v>
      </c>
      <c r="N123" s="159">
        <v>34652250</v>
      </c>
      <c r="O123" s="160">
        <v>4.1875253686916518E-2</v>
      </c>
    </row>
    <row r="124" spans="1:15" ht="15">
      <c r="A124" s="136">
        <v>115</v>
      </c>
      <c r="B124" s="120" t="s">
        <v>2283</v>
      </c>
      <c r="C124" s="136" t="s">
        <v>101</v>
      </c>
      <c r="D124" s="141">
        <v>117.4</v>
      </c>
      <c r="E124" s="141">
        <v>117.15000000000002</v>
      </c>
      <c r="F124" s="142">
        <v>116.10000000000004</v>
      </c>
      <c r="G124" s="142">
        <v>114.80000000000001</v>
      </c>
      <c r="H124" s="142">
        <v>113.75000000000003</v>
      </c>
      <c r="I124" s="142">
        <v>118.45000000000005</v>
      </c>
      <c r="J124" s="142">
        <v>119.50000000000003</v>
      </c>
      <c r="K124" s="142">
        <v>120.80000000000005</v>
      </c>
      <c r="L124" s="137">
        <v>118.2</v>
      </c>
      <c r="M124" s="137">
        <v>115.85</v>
      </c>
      <c r="N124" s="159">
        <v>36576000</v>
      </c>
      <c r="O124" s="160">
        <v>2.0336429826763747E-2</v>
      </c>
    </row>
    <row r="125" spans="1:15" ht="15">
      <c r="A125" s="136">
        <v>116</v>
      </c>
      <c r="B125" s="120" t="s">
        <v>2294</v>
      </c>
      <c r="C125" s="136" t="s">
        <v>102</v>
      </c>
      <c r="D125" s="141">
        <v>19.399999999999999</v>
      </c>
      <c r="E125" s="141">
        <v>19.566666666666666</v>
      </c>
      <c r="F125" s="142">
        <v>19.133333333333333</v>
      </c>
      <c r="G125" s="142">
        <v>18.866666666666667</v>
      </c>
      <c r="H125" s="142">
        <v>18.433333333333334</v>
      </c>
      <c r="I125" s="142">
        <v>19.833333333333332</v>
      </c>
      <c r="J125" s="142">
        <v>20.266666666666662</v>
      </c>
      <c r="K125" s="142">
        <v>20.533333333333331</v>
      </c>
      <c r="L125" s="137">
        <v>20</v>
      </c>
      <c r="M125" s="137">
        <v>19.3</v>
      </c>
      <c r="N125" s="159">
        <v>218960000</v>
      </c>
      <c r="O125" s="160">
        <v>3.2051282051282048E-2</v>
      </c>
    </row>
    <row r="126" spans="1:15" ht="15">
      <c r="A126" s="136">
        <v>117</v>
      </c>
      <c r="B126" s="120" t="s">
        <v>2297</v>
      </c>
      <c r="C126" s="136" t="s">
        <v>104</v>
      </c>
      <c r="D126" s="141">
        <v>329.05</v>
      </c>
      <c r="E126" s="141">
        <v>329.08333333333331</v>
      </c>
      <c r="F126" s="142">
        <v>326.51666666666665</v>
      </c>
      <c r="G126" s="142">
        <v>323.98333333333335</v>
      </c>
      <c r="H126" s="142">
        <v>321.41666666666669</v>
      </c>
      <c r="I126" s="142">
        <v>331.61666666666662</v>
      </c>
      <c r="J126" s="142">
        <v>334.18333333333334</v>
      </c>
      <c r="K126" s="142">
        <v>336.71666666666658</v>
      </c>
      <c r="L126" s="137">
        <v>331.65</v>
      </c>
      <c r="M126" s="137">
        <v>326.55</v>
      </c>
      <c r="N126" s="159">
        <v>65862000</v>
      </c>
      <c r="O126" s="160">
        <v>5.3578788295095478E-3</v>
      </c>
    </row>
    <row r="127" spans="1:15" ht="15">
      <c r="A127" s="136">
        <v>118</v>
      </c>
      <c r="B127" s="120" t="s">
        <v>2283</v>
      </c>
      <c r="C127" s="136" t="s">
        <v>105</v>
      </c>
      <c r="D127" s="141">
        <v>2559.4</v>
      </c>
      <c r="E127" s="141">
        <v>2552.4666666666667</v>
      </c>
      <c r="F127" s="142">
        <v>2527.9333333333334</v>
      </c>
      <c r="G127" s="142">
        <v>2496.4666666666667</v>
      </c>
      <c r="H127" s="142">
        <v>2471.9333333333334</v>
      </c>
      <c r="I127" s="142">
        <v>2583.9333333333334</v>
      </c>
      <c r="J127" s="142">
        <v>2608.4666666666672</v>
      </c>
      <c r="K127" s="142">
        <v>2639.9333333333334</v>
      </c>
      <c r="L127" s="137">
        <v>2577</v>
      </c>
      <c r="M127" s="137">
        <v>2521</v>
      </c>
      <c r="N127" s="159">
        <v>1995500</v>
      </c>
      <c r="O127" s="160">
        <v>-1.6268178456987921E-2</v>
      </c>
    </row>
    <row r="128" spans="1:15" ht="15">
      <c r="A128" s="136">
        <v>119</v>
      </c>
      <c r="B128" s="120" t="s">
        <v>2283</v>
      </c>
      <c r="C128" s="136" t="s">
        <v>106</v>
      </c>
      <c r="D128" s="141">
        <v>451.3</v>
      </c>
      <c r="E128" s="141">
        <v>450.09999999999997</v>
      </c>
      <c r="F128" s="142">
        <v>441.74999999999994</v>
      </c>
      <c r="G128" s="142">
        <v>432.2</v>
      </c>
      <c r="H128" s="142">
        <v>423.84999999999997</v>
      </c>
      <c r="I128" s="142">
        <v>459.64999999999992</v>
      </c>
      <c r="J128" s="142">
        <v>467.99999999999994</v>
      </c>
      <c r="K128" s="142">
        <v>477.5499999999999</v>
      </c>
      <c r="L128" s="137">
        <v>458.45</v>
      </c>
      <c r="M128" s="137">
        <v>440.55</v>
      </c>
      <c r="N128" s="159">
        <v>4684400</v>
      </c>
      <c r="O128" s="160">
        <v>5.1209550738297201E-2</v>
      </c>
    </row>
    <row r="129" spans="1:15" ht="15">
      <c r="A129" s="136">
        <v>120</v>
      </c>
      <c r="B129" s="120" t="s">
        <v>2283</v>
      </c>
      <c r="C129" s="136" t="s">
        <v>1164</v>
      </c>
      <c r="D129" s="141">
        <v>547.85</v>
      </c>
      <c r="E129" s="141">
        <v>545.30000000000007</v>
      </c>
      <c r="F129" s="142">
        <v>538.20000000000016</v>
      </c>
      <c r="G129" s="142">
        <v>528.55000000000007</v>
      </c>
      <c r="H129" s="142">
        <v>521.45000000000016</v>
      </c>
      <c r="I129" s="142">
        <v>554.95000000000016</v>
      </c>
      <c r="J129" s="142">
        <v>562.05000000000007</v>
      </c>
      <c r="K129" s="142">
        <v>571.70000000000016</v>
      </c>
      <c r="L129" s="137">
        <v>552.4</v>
      </c>
      <c r="M129" s="137">
        <v>535.65</v>
      </c>
      <c r="N129" s="159">
        <v>1652000</v>
      </c>
      <c r="O129" s="160">
        <v>2.5832091405861898E-2</v>
      </c>
    </row>
    <row r="130" spans="1:15" ht="15">
      <c r="A130" s="136">
        <v>121</v>
      </c>
      <c r="B130" s="120" t="s">
        <v>2286</v>
      </c>
      <c r="C130" s="136" t="s">
        <v>107</v>
      </c>
      <c r="D130" s="141">
        <v>1190.25</v>
      </c>
      <c r="E130" s="141">
        <v>1192.4333333333334</v>
      </c>
      <c r="F130" s="142">
        <v>1176.3166666666668</v>
      </c>
      <c r="G130" s="142">
        <v>1162.3833333333334</v>
      </c>
      <c r="H130" s="142">
        <v>1146.2666666666669</v>
      </c>
      <c r="I130" s="142">
        <v>1206.3666666666668</v>
      </c>
      <c r="J130" s="142">
        <v>1222.4833333333336</v>
      </c>
      <c r="K130" s="142">
        <v>1236.4166666666667</v>
      </c>
      <c r="L130" s="137">
        <v>1208.55</v>
      </c>
      <c r="M130" s="137">
        <v>1178.5</v>
      </c>
      <c r="N130" s="159">
        <v>13109600</v>
      </c>
      <c r="O130" s="160">
        <v>6.4090909090909087E-2</v>
      </c>
    </row>
    <row r="131" spans="1:15" ht="15">
      <c r="A131" s="136">
        <v>122</v>
      </c>
      <c r="B131" s="120" t="s">
        <v>2296</v>
      </c>
      <c r="C131" s="136" t="s">
        <v>203</v>
      </c>
      <c r="D131" s="141">
        <v>248.7</v>
      </c>
      <c r="E131" s="141">
        <v>248.45000000000002</v>
      </c>
      <c r="F131" s="142">
        <v>245.40000000000003</v>
      </c>
      <c r="G131" s="142">
        <v>242.10000000000002</v>
      </c>
      <c r="H131" s="142">
        <v>239.05000000000004</v>
      </c>
      <c r="I131" s="142">
        <v>251.75000000000003</v>
      </c>
      <c r="J131" s="142">
        <v>254.80000000000004</v>
      </c>
      <c r="K131" s="142">
        <v>258.10000000000002</v>
      </c>
      <c r="L131" s="137">
        <v>251.5</v>
      </c>
      <c r="M131" s="137">
        <v>245.15</v>
      </c>
      <c r="N131" s="159">
        <v>8235000</v>
      </c>
      <c r="O131" s="160">
        <v>2.063580591187953E-2</v>
      </c>
    </row>
    <row r="132" spans="1:15" ht="15">
      <c r="A132" s="136">
        <v>123</v>
      </c>
      <c r="B132" s="120" t="s">
        <v>2283</v>
      </c>
      <c r="C132" s="136" t="s">
        <v>229</v>
      </c>
      <c r="D132" s="141">
        <v>538.54999999999995</v>
      </c>
      <c r="E132" s="141">
        <v>537.98333333333323</v>
      </c>
      <c r="F132" s="142">
        <v>532.96666666666647</v>
      </c>
      <c r="G132" s="142">
        <v>527.38333333333321</v>
      </c>
      <c r="H132" s="142">
        <v>522.36666666666645</v>
      </c>
      <c r="I132" s="142">
        <v>543.56666666666649</v>
      </c>
      <c r="J132" s="142">
        <v>548.58333333333314</v>
      </c>
      <c r="K132" s="142">
        <v>554.16666666666652</v>
      </c>
      <c r="L132" s="137">
        <v>543</v>
      </c>
      <c r="M132" s="137">
        <v>532.4</v>
      </c>
      <c r="N132" s="159">
        <v>2235000</v>
      </c>
      <c r="O132" s="160">
        <v>2.6170798898071626E-2</v>
      </c>
    </row>
    <row r="133" spans="1:15" ht="15">
      <c r="A133" s="136">
        <v>124</v>
      </c>
      <c r="B133" s="120" t="s">
        <v>2286</v>
      </c>
      <c r="C133" s="136" t="s">
        <v>108</v>
      </c>
      <c r="D133" s="141">
        <v>123.2</v>
      </c>
      <c r="E133" s="141">
        <v>122.31666666666666</v>
      </c>
      <c r="F133" s="142">
        <v>119.13333333333333</v>
      </c>
      <c r="G133" s="142">
        <v>115.06666666666666</v>
      </c>
      <c r="H133" s="142">
        <v>111.88333333333333</v>
      </c>
      <c r="I133" s="142">
        <v>126.38333333333333</v>
      </c>
      <c r="J133" s="142">
        <v>129.56666666666666</v>
      </c>
      <c r="K133" s="142">
        <v>133.63333333333333</v>
      </c>
      <c r="L133" s="137">
        <v>125.5</v>
      </c>
      <c r="M133" s="137">
        <v>118.25</v>
      </c>
      <c r="N133" s="159">
        <v>24826100</v>
      </c>
      <c r="O133" s="160">
        <v>-3.7840484101378789E-3</v>
      </c>
    </row>
    <row r="134" spans="1:15" ht="15">
      <c r="A134" s="136">
        <v>125</v>
      </c>
      <c r="B134" s="120" t="s">
        <v>2289</v>
      </c>
      <c r="C134" s="136" t="s">
        <v>109</v>
      </c>
      <c r="D134" s="141">
        <v>169.85</v>
      </c>
      <c r="E134" s="141">
        <v>169.26666666666668</v>
      </c>
      <c r="F134" s="142">
        <v>167.63333333333335</v>
      </c>
      <c r="G134" s="142">
        <v>165.41666666666669</v>
      </c>
      <c r="H134" s="142">
        <v>163.78333333333336</v>
      </c>
      <c r="I134" s="142">
        <v>171.48333333333335</v>
      </c>
      <c r="J134" s="142">
        <v>173.11666666666667</v>
      </c>
      <c r="K134" s="142">
        <v>175.33333333333334</v>
      </c>
      <c r="L134" s="137">
        <v>170.9</v>
      </c>
      <c r="M134" s="137">
        <v>167.05</v>
      </c>
      <c r="N134" s="159">
        <v>35298000</v>
      </c>
      <c r="O134" s="160">
        <v>1.4616479110076316E-2</v>
      </c>
    </row>
    <row r="135" spans="1:15" ht="15">
      <c r="A135" s="136">
        <v>126</v>
      </c>
      <c r="B135" s="120" t="s">
        <v>2289</v>
      </c>
      <c r="C135" s="136" t="s">
        <v>110</v>
      </c>
      <c r="D135" s="141">
        <v>546.15</v>
      </c>
      <c r="E135" s="141">
        <v>549.33333333333337</v>
      </c>
      <c r="F135" s="142">
        <v>540.91666666666674</v>
      </c>
      <c r="G135" s="142">
        <v>535.68333333333339</v>
      </c>
      <c r="H135" s="142">
        <v>527.26666666666677</v>
      </c>
      <c r="I135" s="142">
        <v>554.56666666666672</v>
      </c>
      <c r="J135" s="142">
        <v>562.98333333333346</v>
      </c>
      <c r="K135" s="142">
        <v>568.2166666666667</v>
      </c>
      <c r="L135" s="137">
        <v>557.75</v>
      </c>
      <c r="M135" s="137">
        <v>544.1</v>
      </c>
      <c r="N135" s="159">
        <v>12589500</v>
      </c>
      <c r="O135" s="160">
        <v>4.1306523519243014E-2</v>
      </c>
    </row>
    <row r="136" spans="1:15" ht="15">
      <c r="A136" s="136">
        <v>127</v>
      </c>
      <c r="B136" s="120" t="s">
        <v>2291</v>
      </c>
      <c r="C136" s="136" t="s">
        <v>111</v>
      </c>
      <c r="D136" s="141">
        <v>1383.55</v>
      </c>
      <c r="E136" s="141">
        <v>1377.6000000000001</v>
      </c>
      <c r="F136" s="142">
        <v>1366.2500000000002</v>
      </c>
      <c r="G136" s="142">
        <v>1348.95</v>
      </c>
      <c r="H136" s="142">
        <v>1337.6000000000001</v>
      </c>
      <c r="I136" s="142">
        <v>1394.9000000000003</v>
      </c>
      <c r="J136" s="142">
        <v>1406.2500000000002</v>
      </c>
      <c r="K136" s="142">
        <v>1423.5500000000004</v>
      </c>
      <c r="L136" s="137">
        <v>1388.95</v>
      </c>
      <c r="M136" s="137">
        <v>1360.3</v>
      </c>
      <c r="N136" s="159">
        <v>13185750</v>
      </c>
      <c r="O136" s="160">
        <v>-2.582146617166288E-2</v>
      </c>
    </row>
    <row r="137" spans="1:15" ht="15">
      <c r="A137" s="136">
        <v>128</v>
      </c>
      <c r="B137" s="120" t="s">
        <v>2285</v>
      </c>
      <c r="C137" s="136" t="s">
        <v>112</v>
      </c>
      <c r="D137" s="141">
        <v>806.9</v>
      </c>
      <c r="E137" s="141">
        <v>802.9</v>
      </c>
      <c r="F137" s="142">
        <v>796</v>
      </c>
      <c r="G137" s="142">
        <v>785.1</v>
      </c>
      <c r="H137" s="142">
        <v>778.2</v>
      </c>
      <c r="I137" s="142">
        <v>813.8</v>
      </c>
      <c r="J137" s="142">
        <v>820.69999999999982</v>
      </c>
      <c r="K137" s="142">
        <v>831.59999999999991</v>
      </c>
      <c r="L137" s="137">
        <v>809.8</v>
      </c>
      <c r="M137" s="137">
        <v>792</v>
      </c>
      <c r="N137" s="159">
        <v>13788000</v>
      </c>
      <c r="O137" s="160">
        <v>-2.9936222829623845E-3</v>
      </c>
    </row>
    <row r="138" spans="1:15" ht="15">
      <c r="A138" s="136">
        <v>129</v>
      </c>
      <c r="B138" s="120" t="s">
        <v>2287</v>
      </c>
      <c r="C138" s="136" t="s">
        <v>113</v>
      </c>
      <c r="D138" s="141">
        <v>863.9</v>
      </c>
      <c r="E138" s="141">
        <v>860.7833333333333</v>
      </c>
      <c r="F138" s="142">
        <v>854.26666666666665</v>
      </c>
      <c r="G138" s="142">
        <v>844.63333333333333</v>
      </c>
      <c r="H138" s="142">
        <v>838.11666666666667</v>
      </c>
      <c r="I138" s="142">
        <v>870.41666666666663</v>
      </c>
      <c r="J138" s="142">
        <v>876.93333333333328</v>
      </c>
      <c r="K138" s="142">
        <v>886.56666666666661</v>
      </c>
      <c r="L138" s="137">
        <v>867.3</v>
      </c>
      <c r="M138" s="137">
        <v>851.15</v>
      </c>
      <c r="N138" s="159">
        <v>13819000</v>
      </c>
      <c r="O138" s="160">
        <v>-8.1108240022968701E-3</v>
      </c>
    </row>
    <row r="139" spans="1:15" ht="15">
      <c r="A139" s="136">
        <v>130</v>
      </c>
      <c r="B139" s="120" t="s">
        <v>2289</v>
      </c>
      <c r="C139" s="136" t="s">
        <v>114</v>
      </c>
      <c r="D139" s="141">
        <v>526.9</v>
      </c>
      <c r="E139" s="141">
        <v>524.86666666666667</v>
      </c>
      <c r="F139" s="142">
        <v>516.73333333333335</v>
      </c>
      <c r="G139" s="142">
        <v>506.56666666666672</v>
      </c>
      <c r="H139" s="142">
        <v>498.43333333333339</v>
      </c>
      <c r="I139" s="142">
        <v>535.0333333333333</v>
      </c>
      <c r="J139" s="142">
        <v>543.16666666666674</v>
      </c>
      <c r="K139" s="142">
        <v>553.33333333333326</v>
      </c>
      <c r="L139" s="137">
        <v>533</v>
      </c>
      <c r="M139" s="137">
        <v>514.70000000000005</v>
      </c>
      <c r="N139" s="159">
        <v>8596250</v>
      </c>
      <c r="O139" s="160">
        <v>-1.4474061335626254E-2</v>
      </c>
    </row>
    <row r="140" spans="1:15" ht="15">
      <c r="A140" s="136">
        <v>131</v>
      </c>
      <c r="B140" s="49" t="s">
        <v>2283</v>
      </c>
      <c r="C140" s="136" t="s">
        <v>1309</v>
      </c>
      <c r="D140" s="141">
        <v>122.25</v>
      </c>
      <c r="E140" s="141">
        <v>122.36666666666667</v>
      </c>
      <c r="F140" s="142">
        <v>120.98333333333335</v>
      </c>
      <c r="G140" s="142">
        <v>119.71666666666667</v>
      </c>
      <c r="H140" s="142">
        <v>118.33333333333334</v>
      </c>
      <c r="I140" s="142">
        <v>123.63333333333335</v>
      </c>
      <c r="J140" s="142">
        <v>125.01666666666668</v>
      </c>
      <c r="K140" s="142">
        <v>126.28333333333336</v>
      </c>
      <c r="L140" s="137">
        <v>123.75</v>
      </c>
      <c r="M140" s="137">
        <v>121.1</v>
      </c>
      <c r="N140" s="159">
        <v>15954000</v>
      </c>
      <c r="O140" s="160">
        <v>1.2566641279512566E-2</v>
      </c>
    </row>
    <row r="141" spans="1:15" ht="15">
      <c r="A141" s="136">
        <v>132</v>
      </c>
      <c r="B141" s="120" t="s">
        <v>2288</v>
      </c>
      <c r="C141" s="136" t="s">
        <v>242</v>
      </c>
      <c r="D141" s="141">
        <v>323.39999999999998</v>
      </c>
      <c r="E141" s="141">
        <v>323.55</v>
      </c>
      <c r="F141" s="142">
        <v>320.10000000000002</v>
      </c>
      <c r="G141" s="142">
        <v>316.8</v>
      </c>
      <c r="H141" s="142">
        <v>313.35000000000002</v>
      </c>
      <c r="I141" s="142">
        <v>326.85000000000002</v>
      </c>
      <c r="J141" s="142">
        <v>330.29999999999995</v>
      </c>
      <c r="K141" s="142">
        <v>333.6</v>
      </c>
      <c r="L141" s="137">
        <v>327</v>
      </c>
      <c r="M141" s="137">
        <v>320.25</v>
      </c>
      <c r="N141" s="159">
        <v>6674200</v>
      </c>
      <c r="O141" s="160">
        <v>4.4344995931651747E-2</v>
      </c>
    </row>
    <row r="142" spans="1:15" ht="15">
      <c r="A142" s="136">
        <v>133</v>
      </c>
      <c r="B142" s="120" t="s">
        <v>2287</v>
      </c>
      <c r="C142" s="136" t="s">
        <v>115</v>
      </c>
      <c r="D142" s="141">
        <v>8822.7000000000007</v>
      </c>
      <c r="E142" s="141">
        <v>8919.7166666666672</v>
      </c>
      <c r="F142" s="142">
        <v>8654.9833333333336</v>
      </c>
      <c r="G142" s="142">
        <v>8487.2666666666664</v>
      </c>
      <c r="H142" s="142">
        <v>8222.5333333333328</v>
      </c>
      <c r="I142" s="142">
        <v>9087.4333333333343</v>
      </c>
      <c r="J142" s="142">
        <v>9352.1666666666679</v>
      </c>
      <c r="K142" s="142">
        <v>9519.883333333335</v>
      </c>
      <c r="L142" s="137">
        <v>9184.4500000000007</v>
      </c>
      <c r="M142" s="137">
        <v>8752</v>
      </c>
      <c r="N142" s="159">
        <v>2996250</v>
      </c>
      <c r="O142" s="160">
        <v>0.1163895486935867</v>
      </c>
    </row>
    <row r="143" spans="1:15" ht="15">
      <c r="A143" s="136">
        <v>134</v>
      </c>
      <c r="B143" s="120" t="s">
        <v>2288</v>
      </c>
      <c r="C143" s="136" t="s">
        <v>357</v>
      </c>
      <c r="D143" s="141">
        <v>3600.45</v>
      </c>
      <c r="E143" s="141">
        <v>3590.1666666666665</v>
      </c>
      <c r="F143" s="142">
        <v>3547.4333333333329</v>
      </c>
      <c r="G143" s="142">
        <v>3494.4166666666665</v>
      </c>
      <c r="H143" s="142">
        <v>3451.6833333333329</v>
      </c>
      <c r="I143" s="142">
        <v>3643.1833333333329</v>
      </c>
      <c r="J143" s="142">
        <v>3685.9166666666665</v>
      </c>
      <c r="K143" s="142">
        <v>3738.9333333333329</v>
      </c>
      <c r="L143" s="137">
        <v>3632.9</v>
      </c>
      <c r="M143" s="137">
        <v>3537.15</v>
      </c>
      <c r="N143" s="159">
        <v>2126750</v>
      </c>
      <c r="O143" s="160">
        <v>2.853343005682505E-2</v>
      </c>
    </row>
    <row r="144" spans="1:15" ht="15">
      <c r="A144" s="136">
        <v>135</v>
      </c>
      <c r="B144" s="120" t="s">
        <v>2283</v>
      </c>
      <c r="C144" s="136" t="s">
        <v>1342</v>
      </c>
      <c r="D144" s="141">
        <v>799.85</v>
      </c>
      <c r="E144" s="141">
        <v>795.11666666666679</v>
      </c>
      <c r="F144" s="142">
        <v>776.78333333333353</v>
      </c>
      <c r="G144" s="142">
        <v>753.7166666666667</v>
      </c>
      <c r="H144" s="142">
        <v>735.38333333333344</v>
      </c>
      <c r="I144" s="142">
        <v>818.18333333333362</v>
      </c>
      <c r="J144" s="142">
        <v>836.51666666666688</v>
      </c>
      <c r="K144" s="142">
        <v>859.58333333333371</v>
      </c>
      <c r="L144" s="137">
        <v>813.45</v>
      </c>
      <c r="M144" s="137">
        <v>772.05</v>
      </c>
      <c r="N144" s="159">
        <v>3816000</v>
      </c>
      <c r="O144" s="160">
        <v>-1.1527004274057765E-2</v>
      </c>
    </row>
    <row r="145" spans="1:15" ht="15">
      <c r="A145" s="136">
        <v>136</v>
      </c>
      <c r="B145" s="120" t="s">
        <v>2289</v>
      </c>
      <c r="C145" s="136" t="s">
        <v>361</v>
      </c>
      <c r="D145" s="141">
        <v>511.55</v>
      </c>
      <c r="E145" s="141">
        <v>514.88333333333333</v>
      </c>
      <c r="F145" s="142">
        <v>505.26666666666665</v>
      </c>
      <c r="G145" s="142">
        <v>498.98333333333335</v>
      </c>
      <c r="H145" s="142">
        <v>489.36666666666667</v>
      </c>
      <c r="I145" s="142">
        <v>521.16666666666663</v>
      </c>
      <c r="J145" s="142">
        <v>530.78333333333319</v>
      </c>
      <c r="K145" s="142">
        <v>537.06666666666661</v>
      </c>
      <c r="L145" s="137">
        <v>524.5</v>
      </c>
      <c r="M145" s="137">
        <v>508.6</v>
      </c>
      <c r="N145" s="159">
        <v>2523000</v>
      </c>
      <c r="O145" s="160">
        <v>1.5291750503018108E-2</v>
      </c>
    </row>
    <row r="146" spans="1:15" ht="15">
      <c r="A146" s="136">
        <v>137</v>
      </c>
      <c r="B146" s="120" t="s">
        <v>2283</v>
      </c>
      <c r="C146" s="136" t="s">
        <v>2152</v>
      </c>
      <c r="D146" s="141">
        <v>901</v>
      </c>
      <c r="E146" s="141">
        <v>899.91666666666663</v>
      </c>
      <c r="F146" s="142">
        <v>893.08333333333326</v>
      </c>
      <c r="G146" s="142">
        <v>885.16666666666663</v>
      </c>
      <c r="H146" s="142">
        <v>878.33333333333326</v>
      </c>
      <c r="I146" s="142">
        <v>907.83333333333326</v>
      </c>
      <c r="J146" s="142">
        <v>914.66666666666652</v>
      </c>
      <c r="K146" s="142">
        <v>922.58333333333326</v>
      </c>
      <c r="L146" s="137">
        <v>906.75</v>
      </c>
      <c r="M146" s="137">
        <v>892</v>
      </c>
      <c r="N146" s="159">
        <v>3438600</v>
      </c>
      <c r="O146" s="160">
        <v>4.3813529617946021E-3</v>
      </c>
    </row>
    <row r="147" spans="1:15" ht="15">
      <c r="A147" s="136">
        <v>138</v>
      </c>
      <c r="B147" s="120" t="s">
        <v>2296</v>
      </c>
      <c r="C147" s="136" t="s">
        <v>117</v>
      </c>
      <c r="D147" s="141">
        <v>1047.2</v>
      </c>
      <c r="E147" s="141">
        <v>1045.6500000000001</v>
      </c>
      <c r="F147" s="142">
        <v>1034.4000000000001</v>
      </c>
      <c r="G147" s="142">
        <v>1021.5999999999999</v>
      </c>
      <c r="H147" s="142">
        <v>1010.3499999999999</v>
      </c>
      <c r="I147" s="142">
        <v>1058.4500000000003</v>
      </c>
      <c r="J147" s="142">
        <v>1069.7000000000003</v>
      </c>
      <c r="K147" s="142">
        <v>1082.5000000000005</v>
      </c>
      <c r="L147" s="137">
        <v>1056.9000000000001</v>
      </c>
      <c r="M147" s="137">
        <v>1032.8499999999999</v>
      </c>
      <c r="N147" s="159">
        <v>3292800</v>
      </c>
      <c r="O147" s="160">
        <v>6.8535825545171333E-2</v>
      </c>
    </row>
    <row r="148" spans="1:15" ht="15">
      <c r="A148" s="136">
        <v>139</v>
      </c>
      <c r="B148" s="120" t="s">
        <v>2287</v>
      </c>
      <c r="C148" s="136" t="s">
        <v>118</v>
      </c>
      <c r="D148" s="141">
        <v>356.05</v>
      </c>
      <c r="E148" s="141">
        <v>355.51666666666665</v>
      </c>
      <c r="F148" s="142">
        <v>353.33333333333331</v>
      </c>
      <c r="G148" s="142">
        <v>350.61666666666667</v>
      </c>
      <c r="H148" s="142">
        <v>348.43333333333334</v>
      </c>
      <c r="I148" s="142">
        <v>358.23333333333329</v>
      </c>
      <c r="J148" s="142">
        <v>360.41666666666669</v>
      </c>
      <c r="K148" s="142">
        <v>363.13333333333327</v>
      </c>
      <c r="L148" s="137">
        <v>357.7</v>
      </c>
      <c r="M148" s="137">
        <v>352.8</v>
      </c>
      <c r="N148" s="159">
        <v>13044800</v>
      </c>
      <c r="O148" s="160">
        <v>6.5432098765432099E-3</v>
      </c>
    </row>
    <row r="149" spans="1:15" ht="15">
      <c r="A149" s="136">
        <v>140</v>
      </c>
      <c r="B149" s="120" t="s">
        <v>2287</v>
      </c>
      <c r="C149" s="136" t="s">
        <v>119</v>
      </c>
      <c r="D149" s="141">
        <v>80670.399999999994</v>
      </c>
      <c r="E149" s="141">
        <v>79627.816666666666</v>
      </c>
      <c r="F149" s="142">
        <v>78405.633333333331</v>
      </c>
      <c r="G149" s="142">
        <v>76140.866666666669</v>
      </c>
      <c r="H149" s="142">
        <v>74918.683333333334</v>
      </c>
      <c r="I149" s="142">
        <v>81892.583333333328</v>
      </c>
      <c r="J149" s="142">
        <v>83114.766666666648</v>
      </c>
      <c r="K149" s="142">
        <v>85379.533333333326</v>
      </c>
      <c r="L149" s="137">
        <v>80850</v>
      </c>
      <c r="M149" s="137">
        <v>77363.05</v>
      </c>
      <c r="N149" s="159">
        <v>36930</v>
      </c>
      <c r="O149" s="160">
        <v>0.14087117701575533</v>
      </c>
    </row>
    <row r="150" spans="1:15" ht="15">
      <c r="A150" s="136">
        <v>141</v>
      </c>
      <c r="B150" s="120" t="s">
        <v>2283</v>
      </c>
      <c r="C150" s="136" t="s">
        <v>1392</v>
      </c>
      <c r="D150" s="141">
        <v>108.1</v>
      </c>
      <c r="E150" s="141">
        <v>108.85000000000001</v>
      </c>
      <c r="F150" s="142">
        <v>107.00000000000001</v>
      </c>
      <c r="G150" s="142">
        <v>105.9</v>
      </c>
      <c r="H150" s="142">
        <v>104.05000000000001</v>
      </c>
      <c r="I150" s="142">
        <v>109.95000000000002</v>
      </c>
      <c r="J150" s="142">
        <v>111.80000000000001</v>
      </c>
      <c r="K150" s="142">
        <v>112.90000000000002</v>
      </c>
      <c r="L150" s="137">
        <v>110.7</v>
      </c>
      <c r="M150" s="137">
        <v>107.75</v>
      </c>
      <c r="N150" s="159">
        <v>5539500</v>
      </c>
      <c r="O150" s="160">
        <v>6.672443674176777E-2</v>
      </c>
    </row>
    <row r="151" spans="1:15" ht="15">
      <c r="A151" s="136">
        <v>142</v>
      </c>
      <c r="B151" s="120" t="s">
        <v>2289</v>
      </c>
      <c r="C151" s="136" t="s">
        <v>1408</v>
      </c>
      <c r="D151" s="141">
        <v>451</v>
      </c>
      <c r="E151" s="141">
        <v>449.13333333333338</v>
      </c>
      <c r="F151" s="142">
        <v>445.31666666666678</v>
      </c>
      <c r="G151" s="142">
        <v>439.63333333333338</v>
      </c>
      <c r="H151" s="142">
        <v>435.81666666666678</v>
      </c>
      <c r="I151" s="142">
        <v>454.81666666666678</v>
      </c>
      <c r="J151" s="142">
        <v>458.63333333333338</v>
      </c>
      <c r="K151" s="142">
        <v>464.31666666666678</v>
      </c>
      <c r="L151" s="137">
        <v>452.95</v>
      </c>
      <c r="M151" s="137">
        <v>443.45</v>
      </c>
      <c r="N151" s="159">
        <v>1495500</v>
      </c>
      <c r="O151" s="160">
        <v>-2.0628683693516701E-2</v>
      </c>
    </row>
    <row r="152" spans="1:15" ht="15">
      <c r="A152" s="136">
        <v>143</v>
      </c>
      <c r="B152" s="120" t="s">
        <v>2283</v>
      </c>
      <c r="C152" s="136" t="s">
        <v>1425</v>
      </c>
      <c r="D152" s="141">
        <v>82.1</v>
      </c>
      <c r="E152" s="141">
        <v>81.833333333333329</v>
      </c>
      <c r="F152" s="142">
        <v>80.86666666666666</v>
      </c>
      <c r="G152" s="142">
        <v>79.633333333333326</v>
      </c>
      <c r="H152" s="142">
        <v>78.666666666666657</v>
      </c>
      <c r="I152" s="142">
        <v>83.066666666666663</v>
      </c>
      <c r="J152" s="142">
        <v>84.033333333333331</v>
      </c>
      <c r="K152" s="142">
        <v>85.266666666666666</v>
      </c>
      <c r="L152" s="137">
        <v>82.8</v>
      </c>
      <c r="M152" s="137">
        <v>80.599999999999994</v>
      </c>
      <c r="N152" s="159">
        <v>48448000</v>
      </c>
      <c r="O152" s="160">
        <v>-9.8103335513407448E-3</v>
      </c>
    </row>
    <row r="153" spans="1:15" ht="15">
      <c r="A153" s="136">
        <v>144</v>
      </c>
      <c r="B153" s="120" t="s">
        <v>2283</v>
      </c>
      <c r="C153" s="136" t="s">
        <v>377</v>
      </c>
      <c r="D153" s="141">
        <v>104.8</v>
      </c>
      <c r="E153" s="141">
        <v>104.88333333333333</v>
      </c>
      <c r="F153" s="142">
        <v>103.61666666666665</v>
      </c>
      <c r="G153" s="142">
        <v>102.43333333333332</v>
      </c>
      <c r="H153" s="142">
        <v>101.16666666666664</v>
      </c>
      <c r="I153" s="142">
        <v>106.06666666666665</v>
      </c>
      <c r="J153" s="142">
        <v>107.33333333333333</v>
      </c>
      <c r="K153" s="142">
        <v>108.51666666666665</v>
      </c>
      <c r="L153" s="137">
        <v>106.15</v>
      </c>
      <c r="M153" s="137">
        <v>103.7</v>
      </c>
      <c r="N153" s="159">
        <v>18486000</v>
      </c>
      <c r="O153" s="160">
        <v>4.7246770904146841E-2</v>
      </c>
    </row>
    <row r="154" spans="1:15" ht="15">
      <c r="A154" s="136">
        <v>145</v>
      </c>
      <c r="B154" s="120" t="s">
        <v>2295</v>
      </c>
      <c r="C154" s="136" t="s">
        <v>243</v>
      </c>
      <c r="D154" s="141">
        <v>128.1</v>
      </c>
      <c r="E154" s="141">
        <v>128.16666666666666</v>
      </c>
      <c r="F154" s="142">
        <v>127.13333333333333</v>
      </c>
      <c r="G154" s="142">
        <v>126.16666666666667</v>
      </c>
      <c r="H154" s="142">
        <v>125.13333333333334</v>
      </c>
      <c r="I154" s="142">
        <v>129.13333333333333</v>
      </c>
      <c r="J154" s="142">
        <v>130.16666666666669</v>
      </c>
      <c r="K154" s="142">
        <v>131.1333333333333</v>
      </c>
      <c r="L154" s="137">
        <v>129.19999999999999</v>
      </c>
      <c r="M154" s="137">
        <v>127.2</v>
      </c>
      <c r="N154" s="159">
        <v>28152000</v>
      </c>
      <c r="O154" s="160">
        <v>1.3536866359447005E-2</v>
      </c>
    </row>
    <row r="155" spans="1:15" ht="15">
      <c r="A155" s="136">
        <v>146</v>
      </c>
      <c r="B155" s="120" t="s">
        <v>2283</v>
      </c>
      <c r="C155" s="136" t="s">
        <v>1445</v>
      </c>
      <c r="D155" s="141">
        <v>9108.6</v>
      </c>
      <c r="E155" s="141">
        <v>9085.9333333333325</v>
      </c>
      <c r="F155" s="142">
        <v>9024.866666666665</v>
      </c>
      <c r="G155" s="142">
        <v>8941.1333333333332</v>
      </c>
      <c r="H155" s="142">
        <v>8880.0666666666657</v>
      </c>
      <c r="I155" s="142">
        <v>9169.6666666666642</v>
      </c>
      <c r="J155" s="142">
        <v>9230.7333333333336</v>
      </c>
      <c r="K155" s="142">
        <v>9314.4666666666635</v>
      </c>
      <c r="L155" s="137">
        <v>9147</v>
      </c>
      <c r="M155" s="137">
        <v>9002.2000000000007</v>
      </c>
      <c r="N155" s="159">
        <v>287600</v>
      </c>
      <c r="O155" s="160">
        <v>4.3541364296081277E-2</v>
      </c>
    </row>
    <row r="156" spans="1:15" ht="15">
      <c r="A156" s="136">
        <v>147</v>
      </c>
      <c r="B156" s="120" t="s">
        <v>2284</v>
      </c>
      <c r="C156" s="136" t="s">
        <v>120</v>
      </c>
      <c r="D156" s="141">
        <v>28.4</v>
      </c>
      <c r="E156" s="141">
        <v>28.383333333333329</v>
      </c>
      <c r="F156" s="142">
        <v>28.066666666666659</v>
      </c>
      <c r="G156" s="142">
        <v>27.733333333333331</v>
      </c>
      <c r="H156" s="142">
        <v>27.416666666666661</v>
      </c>
      <c r="I156" s="142">
        <v>28.716666666666658</v>
      </c>
      <c r="J156" s="142">
        <v>29.033333333333328</v>
      </c>
      <c r="K156" s="142">
        <v>29.366666666666656</v>
      </c>
      <c r="L156" s="137">
        <v>28.7</v>
      </c>
      <c r="M156" s="137">
        <v>28.05</v>
      </c>
      <c r="N156" s="159">
        <v>30726000</v>
      </c>
      <c r="O156" s="160">
        <v>-1.2152777777777778E-2</v>
      </c>
    </row>
    <row r="157" spans="1:15" ht="15">
      <c r="A157" s="136">
        <v>148</v>
      </c>
      <c r="B157" s="120" t="s">
        <v>2296</v>
      </c>
      <c r="C157" s="136" t="s">
        <v>1463</v>
      </c>
      <c r="D157" s="141">
        <v>1130.7</v>
      </c>
      <c r="E157" s="141">
        <v>1127.0833333333333</v>
      </c>
      <c r="F157" s="142">
        <v>1109.1666666666665</v>
      </c>
      <c r="G157" s="142">
        <v>1087.6333333333332</v>
      </c>
      <c r="H157" s="142">
        <v>1069.7166666666665</v>
      </c>
      <c r="I157" s="142">
        <v>1148.6166666666666</v>
      </c>
      <c r="J157" s="142">
        <v>1166.5333333333331</v>
      </c>
      <c r="K157" s="142">
        <v>1188.0666666666666</v>
      </c>
      <c r="L157" s="137">
        <v>1145</v>
      </c>
      <c r="M157" s="137">
        <v>1105.55</v>
      </c>
      <c r="N157" s="159">
        <v>1778250</v>
      </c>
      <c r="O157" s="160">
        <v>-3.7743506493506496E-2</v>
      </c>
    </row>
    <row r="158" spans="1:15" ht="15">
      <c r="A158" s="136">
        <v>149</v>
      </c>
      <c r="B158" s="120" t="s">
        <v>2297</v>
      </c>
      <c r="C158" s="136" t="s">
        <v>121</v>
      </c>
      <c r="D158" s="141">
        <v>124.8</v>
      </c>
      <c r="E158" s="141">
        <v>124.78333333333335</v>
      </c>
      <c r="F158" s="142">
        <v>124.01666666666669</v>
      </c>
      <c r="G158" s="142">
        <v>123.23333333333335</v>
      </c>
      <c r="H158" s="142">
        <v>122.4666666666667</v>
      </c>
      <c r="I158" s="142">
        <v>125.56666666666669</v>
      </c>
      <c r="J158" s="142">
        <v>126.33333333333334</v>
      </c>
      <c r="K158" s="142">
        <v>127.11666666666669</v>
      </c>
      <c r="L158" s="137">
        <v>125.55</v>
      </c>
      <c r="M158" s="137">
        <v>124</v>
      </c>
      <c r="N158" s="159">
        <v>25974000</v>
      </c>
      <c r="O158" s="160">
        <v>1.763046544428773E-2</v>
      </c>
    </row>
    <row r="159" spans="1:15" ht="15">
      <c r="A159" s="136">
        <v>150</v>
      </c>
      <c r="B159" s="120" t="s">
        <v>2284</v>
      </c>
      <c r="C159" s="136" t="s">
        <v>122</v>
      </c>
      <c r="D159" s="141">
        <v>171.75</v>
      </c>
      <c r="E159" s="141">
        <v>171.76666666666665</v>
      </c>
      <c r="F159" s="142">
        <v>170.18333333333331</v>
      </c>
      <c r="G159" s="142">
        <v>168.61666666666665</v>
      </c>
      <c r="H159" s="142">
        <v>167.0333333333333</v>
      </c>
      <c r="I159" s="142">
        <v>173.33333333333331</v>
      </c>
      <c r="J159" s="142">
        <v>174.91666666666669</v>
      </c>
      <c r="K159" s="142">
        <v>176.48333333333332</v>
      </c>
      <c r="L159" s="137">
        <v>173.35</v>
      </c>
      <c r="M159" s="137">
        <v>170.2</v>
      </c>
      <c r="N159" s="159">
        <v>38592000</v>
      </c>
      <c r="O159" s="160">
        <v>6.23210746531601E-2</v>
      </c>
    </row>
    <row r="160" spans="1:15" ht="15">
      <c r="A160" s="136">
        <v>151</v>
      </c>
      <c r="B160" s="120" t="s">
        <v>2296</v>
      </c>
      <c r="C160" s="136" t="s">
        <v>123</v>
      </c>
      <c r="D160" s="141">
        <v>4331.1499999999996</v>
      </c>
      <c r="E160" s="141">
        <v>4301.5166666666664</v>
      </c>
      <c r="F160" s="142">
        <v>4255.0333333333328</v>
      </c>
      <c r="G160" s="142">
        <v>4178.9166666666661</v>
      </c>
      <c r="H160" s="142">
        <v>4132.4333333333325</v>
      </c>
      <c r="I160" s="142">
        <v>4377.6333333333332</v>
      </c>
      <c r="J160" s="142">
        <v>4424.1166666666668</v>
      </c>
      <c r="K160" s="142">
        <v>4500.2333333333336</v>
      </c>
      <c r="L160" s="137">
        <v>4348</v>
      </c>
      <c r="M160" s="137">
        <v>4225.3999999999996</v>
      </c>
      <c r="N160" s="159">
        <v>93300</v>
      </c>
      <c r="O160" s="160">
        <v>9.74025974025974E-3</v>
      </c>
    </row>
    <row r="161" spans="1:15" ht="15">
      <c r="A161" s="136">
        <v>152</v>
      </c>
      <c r="B161" s="120" t="s">
        <v>2292</v>
      </c>
      <c r="C161" s="136" t="s">
        <v>207</v>
      </c>
      <c r="D161" s="141">
        <v>231.5</v>
      </c>
      <c r="E161" s="141">
        <v>229.5</v>
      </c>
      <c r="F161" s="142">
        <v>226.5</v>
      </c>
      <c r="G161" s="142">
        <v>221.5</v>
      </c>
      <c r="H161" s="142">
        <v>218.5</v>
      </c>
      <c r="I161" s="142">
        <v>234.5</v>
      </c>
      <c r="J161" s="142">
        <v>237.5</v>
      </c>
      <c r="K161" s="142">
        <v>242.5</v>
      </c>
      <c r="L161" s="137">
        <v>232.5</v>
      </c>
      <c r="M161" s="137">
        <v>224.5</v>
      </c>
      <c r="N161" s="159">
        <v>2960529</v>
      </c>
      <c r="O161" s="160">
        <v>-1.0227272727272727E-2</v>
      </c>
    </row>
    <row r="162" spans="1:15" ht="15">
      <c r="A162" s="136">
        <v>153</v>
      </c>
      <c r="B162" s="120" t="s">
        <v>2292</v>
      </c>
      <c r="C162" s="136" t="s">
        <v>124</v>
      </c>
      <c r="D162" s="141">
        <v>182.05</v>
      </c>
      <c r="E162" s="141">
        <v>182.18333333333331</v>
      </c>
      <c r="F162" s="142">
        <v>180.16666666666663</v>
      </c>
      <c r="G162" s="142">
        <v>178.28333333333333</v>
      </c>
      <c r="H162" s="142">
        <v>176.26666666666665</v>
      </c>
      <c r="I162" s="142">
        <v>184.06666666666661</v>
      </c>
      <c r="J162" s="142">
        <v>186.08333333333331</v>
      </c>
      <c r="K162" s="142">
        <v>187.96666666666658</v>
      </c>
      <c r="L162" s="137">
        <v>184.2</v>
      </c>
      <c r="M162" s="137">
        <v>180.3</v>
      </c>
      <c r="N162" s="159">
        <v>39828750</v>
      </c>
      <c r="O162" s="160">
        <v>4.7435897435897434E-2</v>
      </c>
    </row>
    <row r="163" spans="1:15" ht="15">
      <c r="A163" s="136">
        <v>154</v>
      </c>
      <c r="B163" s="120" t="s">
        <v>2286</v>
      </c>
      <c r="C163" s="136" t="s">
        <v>125</v>
      </c>
      <c r="D163" s="141">
        <v>94.25</v>
      </c>
      <c r="E163" s="141">
        <v>93.033333333333346</v>
      </c>
      <c r="F163" s="142">
        <v>89.516666666666694</v>
      </c>
      <c r="G163" s="142">
        <v>84.783333333333346</v>
      </c>
      <c r="H163" s="142">
        <v>81.266666666666694</v>
      </c>
      <c r="I163" s="142">
        <v>97.766666666666694</v>
      </c>
      <c r="J163" s="142">
        <v>101.28333333333335</v>
      </c>
      <c r="K163" s="142">
        <v>106.01666666666669</v>
      </c>
      <c r="L163" s="137">
        <v>96.55</v>
      </c>
      <c r="M163" s="137">
        <v>88.3</v>
      </c>
      <c r="N163" s="159">
        <v>14952000</v>
      </c>
      <c r="O163" s="160">
        <v>1.1774259033698742E-2</v>
      </c>
    </row>
    <row r="164" spans="1:15" ht="15">
      <c r="A164" s="136">
        <v>155</v>
      </c>
      <c r="B164" s="120" t="s">
        <v>2281</v>
      </c>
      <c r="C164" s="136" t="s">
        <v>231</v>
      </c>
      <c r="D164" s="141">
        <v>24229.5</v>
      </c>
      <c r="E164" s="141">
        <v>24397.816666666666</v>
      </c>
      <c r="F164" s="142">
        <v>23921.683333333331</v>
      </c>
      <c r="G164" s="142">
        <v>23613.866666666665</v>
      </c>
      <c r="H164" s="142">
        <v>23137.73333333333</v>
      </c>
      <c r="I164" s="142">
        <v>24705.633333333331</v>
      </c>
      <c r="J164" s="142">
        <v>25181.766666666663</v>
      </c>
      <c r="K164" s="142">
        <v>25489.583333333332</v>
      </c>
      <c r="L164" s="137">
        <v>24873.95</v>
      </c>
      <c r="M164" s="137">
        <v>24090</v>
      </c>
      <c r="N164" s="159">
        <v>49800</v>
      </c>
      <c r="O164" s="160">
        <v>9.2105263157894732E-2</v>
      </c>
    </row>
    <row r="165" spans="1:15" ht="15">
      <c r="A165" s="136">
        <v>156</v>
      </c>
      <c r="B165" s="120" t="s">
        <v>2283</v>
      </c>
      <c r="C165" s="136" t="s">
        <v>358</v>
      </c>
      <c r="D165" s="141">
        <v>179.4</v>
      </c>
      <c r="E165" s="141">
        <v>193.94999999999996</v>
      </c>
      <c r="F165" s="142">
        <v>144.39999999999992</v>
      </c>
      <c r="G165" s="142">
        <v>109.39999999999995</v>
      </c>
      <c r="H165" s="142">
        <v>59.849999999999909</v>
      </c>
      <c r="I165" s="142">
        <v>228.94999999999993</v>
      </c>
      <c r="J165" s="142">
        <v>278.49999999999994</v>
      </c>
      <c r="K165" s="142">
        <v>313.49999999999994</v>
      </c>
      <c r="L165" s="137">
        <v>243.5</v>
      </c>
      <c r="M165" s="137">
        <v>158.94999999999999</v>
      </c>
      <c r="N165" s="159">
        <v>15003000</v>
      </c>
      <c r="O165" s="160">
        <v>0.16955098222637979</v>
      </c>
    </row>
    <row r="166" spans="1:15" ht="15">
      <c r="A166" s="136">
        <v>157</v>
      </c>
      <c r="B166" s="120" t="s">
        <v>2285</v>
      </c>
      <c r="C166" s="136" t="s">
        <v>209</v>
      </c>
      <c r="D166" s="141">
        <v>2646.3</v>
      </c>
      <c r="E166" s="141">
        <v>2641.5499999999997</v>
      </c>
      <c r="F166" s="142">
        <v>2614.0999999999995</v>
      </c>
      <c r="G166" s="142">
        <v>2581.8999999999996</v>
      </c>
      <c r="H166" s="142">
        <v>2554.4499999999994</v>
      </c>
      <c r="I166" s="142">
        <v>2673.7499999999995</v>
      </c>
      <c r="J166" s="142">
        <v>2701.1999999999994</v>
      </c>
      <c r="K166" s="142">
        <v>2733.3999999999996</v>
      </c>
      <c r="L166" s="137">
        <v>2669</v>
      </c>
      <c r="M166" s="137">
        <v>2609.35</v>
      </c>
      <c r="N166" s="159">
        <v>1872098</v>
      </c>
      <c r="O166" s="160">
        <v>-2.574416733708769E-3</v>
      </c>
    </row>
    <row r="167" spans="1:15" ht="15">
      <c r="A167" s="136">
        <v>158</v>
      </c>
      <c r="B167" s="120" t="s">
        <v>2292</v>
      </c>
      <c r="C167" s="136" t="s">
        <v>126</v>
      </c>
      <c r="D167" s="141">
        <v>229.15</v>
      </c>
      <c r="E167" s="141">
        <v>230</v>
      </c>
      <c r="F167" s="142">
        <v>226.3</v>
      </c>
      <c r="G167" s="142">
        <v>223.45000000000002</v>
      </c>
      <c r="H167" s="142">
        <v>219.75000000000003</v>
      </c>
      <c r="I167" s="142">
        <v>232.85</v>
      </c>
      <c r="J167" s="142">
        <v>236.54999999999998</v>
      </c>
      <c r="K167" s="142">
        <v>239.39999999999998</v>
      </c>
      <c r="L167" s="137">
        <v>233.7</v>
      </c>
      <c r="M167" s="137">
        <v>227.15</v>
      </c>
      <c r="N167" s="159">
        <v>20562000</v>
      </c>
      <c r="O167" s="160">
        <v>2.5127131319174396E-2</v>
      </c>
    </row>
    <row r="168" spans="1:15" ht="15">
      <c r="A168" s="136">
        <v>159</v>
      </c>
      <c r="B168" s="120" t="s">
        <v>2289</v>
      </c>
      <c r="C168" s="136" t="s">
        <v>127</v>
      </c>
      <c r="D168" s="141">
        <v>86.65</v>
      </c>
      <c r="E168" s="141">
        <v>85.916666666666671</v>
      </c>
      <c r="F168" s="142">
        <v>84.433333333333337</v>
      </c>
      <c r="G168" s="142">
        <v>82.216666666666669</v>
      </c>
      <c r="H168" s="142">
        <v>80.733333333333334</v>
      </c>
      <c r="I168" s="142">
        <v>88.13333333333334</v>
      </c>
      <c r="J168" s="142">
        <v>89.61666666666666</v>
      </c>
      <c r="K168" s="142">
        <v>91.833333333333343</v>
      </c>
      <c r="L168" s="137">
        <v>87.4</v>
      </c>
      <c r="M168" s="137">
        <v>83.7</v>
      </c>
      <c r="N168" s="159">
        <v>71094000</v>
      </c>
      <c r="O168" s="160">
        <v>-3.6979843953185959E-2</v>
      </c>
    </row>
    <row r="169" spans="1:15" ht="15">
      <c r="A169" s="136">
        <v>160</v>
      </c>
      <c r="B169" s="120" t="s">
        <v>2288</v>
      </c>
      <c r="C169" s="136" t="s">
        <v>208</v>
      </c>
      <c r="D169" s="141">
        <v>1075.2</v>
      </c>
      <c r="E169" s="141">
        <v>1081.0333333333335</v>
      </c>
      <c r="F169" s="142">
        <v>1065.166666666667</v>
      </c>
      <c r="G169" s="142">
        <v>1055.1333333333334</v>
      </c>
      <c r="H169" s="142">
        <v>1039.2666666666669</v>
      </c>
      <c r="I169" s="142">
        <v>1091.0666666666671</v>
      </c>
      <c r="J169" s="142">
        <v>1106.9333333333334</v>
      </c>
      <c r="K169" s="142">
        <v>1116.9666666666672</v>
      </c>
      <c r="L169" s="137">
        <v>1096.9000000000001</v>
      </c>
      <c r="M169" s="137">
        <v>1071</v>
      </c>
      <c r="N169" s="159">
        <v>1253000</v>
      </c>
      <c r="O169" s="160">
        <v>4.5909849749582635E-2</v>
      </c>
    </row>
    <row r="170" spans="1:15" ht="15">
      <c r="A170" s="136">
        <v>161</v>
      </c>
      <c r="B170" s="120" t="s">
        <v>2286</v>
      </c>
      <c r="C170" s="136" t="s">
        <v>128</v>
      </c>
      <c r="D170" s="141">
        <v>94.05</v>
      </c>
      <c r="E170" s="141">
        <v>93.633333333333326</v>
      </c>
      <c r="F170" s="142">
        <v>91.966666666666654</v>
      </c>
      <c r="G170" s="142">
        <v>89.883333333333326</v>
      </c>
      <c r="H170" s="142">
        <v>88.216666666666654</v>
      </c>
      <c r="I170" s="142">
        <v>95.716666666666654</v>
      </c>
      <c r="J170" s="142">
        <v>97.38333333333334</v>
      </c>
      <c r="K170" s="142">
        <v>99.466666666666654</v>
      </c>
      <c r="L170" s="137">
        <v>95.3</v>
      </c>
      <c r="M170" s="137">
        <v>91.55</v>
      </c>
      <c r="N170" s="159">
        <v>68844000</v>
      </c>
      <c r="O170" s="160">
        <v>1.5098790917133589E-2</v>
      </c>
    </row>
    <row r="171" spans="1:15" ht="15">
      <c r="A171" s="136">
        <v>162</v>
      </c>
      <c r="B171" s="120" t="s">
        <v>2284</v>
      </c>
      <c r="C171" s="136" t="s">
        <v>129</v>
      </c>
      <c r="D171" s="141">
        <v>208.5</v>
      </c>
      <c r="E171" s="141">
        <v>208.70000000000002</v>
      </c>
      <c r="F171" s="142">
        <v>207.70000000000005</v>
      </c>
      <c r="G171" s="142">
        <v>206.90000000000003</v>
      </c>
      <c r="H171" s="142">
        <v>205.90000000000006</v>
      </c>
      <c r="I171" s="142">
        <v>209.50000000000003</v>
      </c>
      <c r="J171" s="142">
        <v>210.49999999999997</v>
      </c>
      <c r="K171" s="142">
        <v>211.3</v>
      </c>
      <c r="L171" s="137">
        <v>209.7</v>
      </c>
      <c r="M171" s="137">
        <v>207.9</v>
      </c>
      <c r="N171" s="159">
        <v>31208000</v>
      </c>
      <c r="O171" s="160">
        <v>2.9016090741229229E-2</v>
      </c>
    </row>
    <row r="172" spans="1:15" ht="15">
      <c r="A172" s="136">
        <v>163</v>
      </c>
      <c r="B172" s="120" t="s">
        <v>2284</v>
      </c>
      <c r="C172" s="136" t="s">
        <v>130</v>
      </c>
      <c r="D172" s="141">
        <v>90.35</v>
      </c>
      <c r="E172" s="141">
        <v>90.083333333333329</v>
      </c>
      <c r="F172" s="142">
        <v>88.666666666666657</v>
      </c>
      <c r="G172" s="142">
        <v>86.983333333333334</v>
      </c>
      <c r="H172" s="142">
        <v>85.566666666666663</v>
      </c>
      <c r="I172" s="142">
        <v>91.766666666666652</v>
      </c>
      <c r="J172" s="142">
        <v>93.183333333333309</v>
      </c>
      <c r="K172" s="142">
        <v>94.866666666666646</v>
      </c>
      <c r="L172" s="137">
        <v>91.5</v>
      </c>
      <c r="M172" s="137">
        <v>88.4</v>
      </c>
      <c r="N172" s="159">
        <v>21720000</v>
      </c>
      <c r="O172" s="160">
        <v>3.4285714285714287E-2</v>
      </c>
    </row>
    <row r="173" spans="1:15" ht="15">
      <c r="A173" s="136">
        <v>164</v>
      </c>
      <c r="B173" s="120" t="s">
        <v>2283</v>
      </c>
      <c r="C173" s="136" t="s">
        <v>1613</v>
      </c>
      <c r="D173" s="141">
        <v>1439.45</v>
      </c>
      <c r="E173" s="141">
        <v>1432.2</v>
      </c>
      <c r="F173" s="142">
        <v>1416.65</v>
      </c>
      <c r="G173" s="142">
        <v>1393.8500000000001</v>
      </c>
      <c r="H173" s="142">
        <v>1378.3000000000002</v>
      </c>
      <c r="I173" s="142">
        <v>1455</v>
      </c>
      <c r="J173" s="142">
        <v>1470.5499999999997</v>
      </c>
      <c r="K173" s="142">
        <v>1493.35</v>
      </c>
      <c r="L173" s="137">
        <v>1447.75</v>
      </c>
      <c r="M173" s="137">
        <v>1409.4</v>
      </c>
      <c r="N173" s="159">
        <v>833600</v>
      </c>
      <c r="O173" s="160">
        <v>1.2633624878522837E-2</v>
      </c>
    </row>
    <row r="174" spans="1:15" ht="15">
      <c r="A174" s="136">
        <v>165</v>
      </c>
      <c r="B174" s="120" t="s">
        <v>2282</v>
      </c>
      <c r="C174" s="136" t="s">
        <v>214</v>
      </c>
      <c r="D174" s="141">
        <v>817.35</v>
      </c>
      <c r="E174" s="141">
        <v>819.65</v>
      </c>
      <c r="F174" s="142">
        <v>807.8</v>
      </c>
      <c r="G174" s="142">
        <v>798.25</v>
      </c>
      <c r="H174" s="142">
        <v>786.4</v>
      </c>
      <c r="I174" s="142">
        <v>829.19999999999993</v>
      </c>
      <c r="J174" s="142">
        <v>841.05000000000007</v>
      </c>
      <c r="K174" s="142">
        <v>850.59999999999991</v>
      </c>
      <c r="L174" s="137">
        <v>831.5</v>
      </c>
      <c r="M174" s="137">
        <v>810.1</v>
      </c>
      <c r="N174" s="159">
        <v>1236000</v>
      </c>
      <c r="O174" s="160">
        <v>4.5331529093369419E-2</v>
      </c>
    </row>
    <row r="175" spans="1:15" ht="15">
      <c r="A175" s="136">
        <v>166</v>
      </c>
      <c r="B175" s="120" t="s">
        <v>2283</v>
      </c>
      <c r="C175" s="136" t="s">
        <v>1647</v>
      </c>
      <c r="D175" s="141">
        <v>1107.5</v>
      </c>
      <c r="E175" s="141">
        <v>1114.1666666666667</v>
      </c>
      <c r="F175" s="142">
        <v>1088.9333333333334</v>
      </c>
      <c r="G175" s="142">
        <v>1070.3666666666666</v>
      </c>
      <c r="H175" s="142">
        <v>1045.1333333333332</v>
      </c>
      <c r="I175" s="142">
        <v>1132.7333333333336</v>
      </c>
      <c r="J175" s="142">
        <v>1157.9666666666667</v>
      </c>
      <c r="K175" s="142">
        <v>1176.5333333333338</v>
      </c>
      <c r="L175" s="137">
        <v>1139.4000000000001</v>
      </c>
      <c r="M175" s="137">
        <v>1095.5999999999999</v>
      </c>
      <c r="N175" s="159">
        <v>5125600</v>
      </c>
      <c r="O175" s="160">
        <v>4.8437244313532975E-2</v>
      </c>
    </row>
    <row r="176" spans="1:15" ht="15">
      <c r="A176" s="136">
        <v>167</v>
      </c>
      <c r="B176" s="120" t="s">
        <v>2286</v>
      </c>
      <c r="C176" s="136" t="s">
        <v>2209</v>
      </c>
      <c r="D176" s="141">
        <v>539.04999999999995</v>
      </c>
      <c r="E176" s="141">
        <v>538.24999999999989</v>
      </c>
      <c r="F176" s="142">
        <v>527.8499999999998</v>
      </c>
      <c r="G176" s="142">
        <v>516.64999999999986</v>
      </c>
      <c r="H176" s="142">
        <v>506.24999999999977</v>
      </c>
      <c r="I176" s="142">
        <v>549.44999999999982</v>
      </c>
      <c r="J176" s="142">
        <v>559.84999999999991</v>
      </c>
      <c r="K176" s="142">
        <v>571.04999999999984</v>
      </c>
      <c r="L176" s="137">
        <v>548.65</v>
      </c>
      <c r="M176" s="137">
        <v>527.04999999999995</v>
      </c>
      <c r="N176" s="159">
        <v>4620000</v>
      </c>
      <c r="O176" s="160">
        <v>5.4072553045859E-2</v>
      </c>
    </row>
    <row r="177" spans="1:15" ht="15">
      <c r="A177" s="136">
        <v>168</v>
      </c>
      <c r="B177" s="120" t="s">
        <v>2290</v>
      </c>
      <c r="C177" s="136" t="s">
        <v>131</v>
      </c>
      <c r="D177" s="141">
        <v>16.05</v>
      </c>
      <c r="E177" s="141">
        <v>16.283333333333335</v>
      </c>
      <c r="F177" s="142">
        <v>15.466666666666669</v>
      </c>
      <c r="G177" s="142">
        <v>14.883333333333333</v>
      </c>
      <c r="H177" s="142">
        <v>14.066666666666666</v>
      </c>
      <c r="I177" s="142">
        <v>16.866666666666671</v>
      </c>
      <c r="J177" s="142">
        <v>17.683333333333341</v>
      </c>
      <c r="K177" s="142">
        <v>18.266666666666673</v>
      </c>
      <c r="L177" s="137">
        <v>17.100000000000001</v>
      </c>
      <c r="M177" s="137">
        <v>15.7</v>
      </c>
      <c r="N177" s="159">
        <v>111804000</v>
      </c>
      <c r="O177" s="160">
        <v>2.3846153846153847E-2</v>
      </c>
    </row>
    <row r="178" spans="1:15" ht="15">
      <c r="A178" s="136">
        <v>169</v>
      </c>
      <c r="B178" s="120" t="s">
        <v>2291</v>
      </c>
      <c r="C178" s="136" t="s">
        <v>2650</v>
      </c>
      <c r="D178" s="141">
        <v>18.05</v>
      </c>
      <c r="E178" s="141">
        <v>18.616666666666671</v>
      </c>
      <c r="F178" s="142">
        <v>17.13333333333334</v>
      </c>
      <c r="G178" s="142">
        <v>16.216666666666669</v>
      </c>
      <c r="H178" s="142">
        <v>14.733333333333338</v>
      </c>
      <c r="I178" s="142">
        <v>19.533333333333342</v>
      </c>
      <c r="J178" s="142">
        <v>21.016666666666669</v>
      </c>
      <c r="K178" s="142">
        <v>21.933333333333344</v>
      </c>
      <c r="L178" s="137">
        <v>20.100000000000001</v>
      </c>
      <c r="M178" s="137">
        <v>17.7</v>
      </c>
      <c r="N178" s="159">
        <v>38871000</v>
      </c>
      <c r="O178" s="160">
        <v>9.1764705882352943E-2</v>
      </c>
    </row>
    <row r="179" spans="1:15" ht="15">
      <c r="A179" s="136">
        <v>170</v>
      </c>
      <c r="B179" s="120" t="s">
        <v>2284</v>
      </c>
      <c r="C179" s="136" t="s">
        <v>132</v>
      </c>
      <c r="D179" s="141">
        <v>126.95</v>
      </c>
      <c r="E179" s="141">
        <v>127.14999999999999</v>
      </c>
      <c r="F179" s="142">
        <v>126.04999999999998</v>
      </c>
      <c r="G179" s="142">
        <v>125.14999999999999</v>
      </c>
      <c r="H179" s="142">
        <v>124.04999999999998</v>
      </c>
      <c r="I179" s="142">
        <v>128.04999999999998</v>
      </c>
      <c r="J179" s="142">
        <v>129.14999999999998</v>
      </c>
      <c r="K179" s="142">
        <v>130.04999999999998</v>
      </c>
      <c r="L179" s="137">
        <v>128.25</v>
      </c>
      <c r="M179" s="137">
        <v>126.25</v>
      </c>
      <c r="N179" s="159">
        <v>38568000</v>
      </c>
      <c r="O179" s="160">
        <v>-3.0092072759937121E-2</v>
      </c>
    </row>
    <row r="180" spans="1:15" ht="15">
      <c r="A180" s="136">
        <v>171</v>
      </c>
      <c r="B180" s="120" t="s">
        <v>2289</v>
      </c>
      <c r="C180" s="136" t="s">
        <v>133</v>
      </c>
      <c r="D180" s="141">
        <v>433.55</v>
      </c>
      <c r="E180" s="141">
        <v>436.41666666666669</v>
      </c>
      <c r="F180" s="142">
        <v>428.78333333333336</v>
      </c>
      <c r="G180" s="142">
        <v>424.01666666666665</v>
      </c>
      <c r="H180" s="142">
        <v>416.38333333333333</v>
      </c>
      <c r="I180" s="142">
        <v>441.18333333333339</v>
      </c>
      <c r="J180" s="142">
        <v>448.81666666666672</v>
      </c>
      <c r="K180" s="142">
        <v>453.58333333333343</v>
      </c>
      <c r="L180" s="137">
        <v>444.05</v>
      </c>
      <c r="M180" s="137">
        <v>431.65</v>
      </c>
      <c r="N180" s="159">
        <v>12117000</v>
      </c>
      <c r="O180" s="160">
        <v>7.0084900948892956E-2</v>
      </c>
    </row>
    <row r="181" spans="1:15" ht="15">
      <c r="A181" s="136">
        <v>172</v>
      </c>
      <c r="B181" s="120" t="s">
        <v>2292</v>
      </c>
      <c r="C181" s="136" t="s">
        <v>134</v>
      </c>
      <c r="D181" s="141">
        <v>997.4</v>
      </c>
      <c r="E181" s="141">
        <v>996.2833333333333</v>
      </c>
      <c r="F181" s="142">
        <v>987.76666666666665</v>
      </c>
      <c r="G181" s="142">
        <v>978.13333333333333</v>
      </c>
      <c r="H181" s="142">
        <v>969.61666666666667</v>
      </c>
      <c r="I181" s="142">
        <v>1005.9166666666666</v>
      </c>
      <c r="J181" s="142">
        <v>1014.4333333333333</v>
      </c>
      <c r="K181" s="142">
        <v>1024.0666666666666</v>
      </c>
      <c r="L181" s="137">
        <v>1004.8</v>
      </c>
      <c r="M181" s="137">
        <v>986.65</v>
      </c>
      <c r="N181" s="159">
        <v>50076000</v>
      </c>
      <c r="O181" s="160">
        <v>6.7298105682951142E-3</v>
      </c>
    </row>
    <row r="182" spans="1:15" ht="15">
      <c r="A182" s="136">
        <v>173</v>
      </c>
      <c r="B182" s="120" t="s">
        <v>2284</v>
      </c>
      <c r="C182" s="136" t="s">
        <v>135</v>
      </c>
      <c r="D182" s="141">
        <v>446.8</v>
      </c>
      <c r="E182" s="141">
        <v>448.40000000000003</v>
      </c>
      <c r="F182" s="142">
        <v>442.90000000000009</v>
      </c>
      <c r="G182" s="142">
        <v>439.00000000000006</v>
      </c>
      <c r="H182" s="142">
        <v>433.50000000000011</v>
      </c>
      <c r="I182" s="142">
        <v>452.30000000000007</v>
      </c>
      <c r="J182" s="142">
        <v>457.79999999999995</v>
      </c>
      <c r="K182" s="142">
        <v>461.70000000000005</v>
      </c>
      <c r="L182" s="137">
        <v>453.9</v>
      </c>
      <c r="M182" s="137">
        <v>444.5</v>
      </c>
      <c r="N182" s="159">
        <v>8234200</v>
      </c>
      <c r="O182" s="160">
        <v>-2.9467983434214719E-3</v>
      </c>
    </row>
    <row r="183" spans="1:15" ht="15">
      <c r="A183" s="136">
        <v>174</v>
      </c>
      <c r="B183" s="49" t="s">
        <v>2283</v>
      </c>
      <c r="C183" s="136" t="s">
        <v>1669</v>
      </c>
      <c r="D183" s="141">
        <v>602.65</v>
      </c>
      <c r="E183" s="141">
        <v>605.38333333333333</v>
      </c>
      <c r="F183" s="142">
        <v>598.61666666666667</v>
      </c>
      <c r="G183" s="142">
        <v>594.58333333333337</v>
      </c>
      <c r="H183" s="142">
        <v>587.81666666666672</v>
      </c>
      <c r="I183" s="142">
        <v>609.41666666666663</v>
      </c>
      <c r="J183" s="142">
        <v>616.18333333333328</v>
      </c>
      <c r="K183" s="142">
        <v>620.21666666666658</v>
      </c>
      <c r="L183" s="137">
        <v>612.15</v>
      </c>
      <c r="M183" s="137">
        <v>601.35</v>
      </c>
      <c r="N183" s="159">
        <v>835200</v>
      </c>
      <c r="O183" s="160">
        <v>1.2144455097475231E-2</v>
      </c>
    </row>
    <row r="184" spans="1:15" ht="15">
      <c r="A184" s="136">
        <v>175</v>
      </c>
      <c r="B184" s="120" t="s">
        <v>2284</v>
      </c>
      <c r="C184" s="136" t="s">
        <v>136</v>
      </c>
      <c r="D184" s="141">
        <v>36.549999999999997</v>
      </c>
      <c r="E184" s="141">
        <v>36.666666666666664</v>
      </c>
      <c r="F184" s="142">
        <v>36.18333333333333</v>
      </c>
      <c r="G184" s="142">
        <v>35.816666666666663</v>
      </c>
      <c r="H184" s="142">
        <v>35.333333333333329</v>
      </c>
      <c r="I184" s="142">
        <v>37.033333333333331</v>
      </c>
      <c r="J184" s="142">
        <v>37.516666666666666</v>
      </c>
      <c r="K184" s="142">
        <v>37.883333333333333</v>
      </c>
      <c r="L184" s="137">
        <v>37.15</v>
      </c>
      <c r="M184" s="137">
        <v>36.299999999999997</v>
      </c>
      <c r="N184" s="159">
        <v>66183000</v>
      </c>
      <c r="O184" s="160">
        <v>4.9348598499802604E-3</v>
      </c>
    </row>
    <row r="185" spans="1:15" ht="15">
      <c r="A185" s="136">
        <v>176</v>
      </c>
      <c r="B185" s="120" t="s">
        <v>2297</v>
      </c>
      <c r="C185" s="136" t="s">
        <v>137</v>
      </c>
      <c r="D185" s="141">
        <v>77.900000000000006</v>
      </c>
      <c r="E185" s="141">
        <v>77.583333333333329</v>
      </c>
      <c r="F185" s="142">
        <v>76.766666666666652</v>
      </c>
      <c r="G185" s="142">
        <v>75.633333333333326</v>
      </c>
      <c r="H185" s="142">
        <v>74.816666666666649</v>
      </c>
      <c r="I185" s="142">
        <v>78.716666666666654</v>
      </c>
      <c r="J185" s="142">
        <v>79.533333333333346</v>
      </c>
      <c r="K185" s="142">
        <v>80.666666666666657</v>
      </c>
      <c r="L185" s="137">
        <v>78.400000000000006</v>
      </c>
      <c r="M185" s="137">
        <v>76.45</v>
      </c>
      <c r="N185" s="159">
        <v>87192000</v>
      </c>
      <c r="O185" s="160">
        <v>1.2401818933443572E-3</v>
      </c>
    </row>
    <row r="186" spans="1:15" ht="15">
      <c r="A186" s="136">
        <v>177</v>
      </c>
      <c r="B186" s="120" t="s">
        <v>2286</v>
      </c>
      <c r="C186" s="136" t="s">
        <v>138</v>
      </c>
      <c r="D186" s="141">
        <v>243.6</v>
      </c>
      <c r="E186" s="141">
        <v>241.43333333333331</v>
      </c>
      <c r="F186" s="142">
        <v>236.31666666666661</v>
      </c>
      <c r="G186" s="142">
        <v>229.0333333333333</v>
      </c>
      <c r="H186" s="142">
        <v>223.9166666666666</v>
      </c>
      <c r="I186" s="142">
        <v>248.71666666666661</v>
      </c>
      <c r="J186" s="142">
        <v>253.83333333333334</v>
      </c>
      <c r="K186" s="142">
        <v>261.11666666666662</v>
      </c>
      <c r="L186" s="137">
        <v>246.55</v>
      </c>
      <c r="M186" s="137">
        <v>234.15</v>
      </c>
      <c r="N186" s="159">
        <v>84810000</v>
      </c>
      <c r="O186" s="160">
        <v>-2.6107818233135761E-3</v>
      </c>
    </row>
    <row r="187" spans="1:15" ht="15">
      <c r="A187" s="136">
        <v>178</v>
      </c>
      <c r="B187" s="120" t="s">
        <v>2282</v>
      </c>
      <c r="C187" s="136" t="s">
        <v>212</v>
      </c>
      <c r="D187" s="141">
        <v>17114.400000000001</v>
      </c>
      <c r="E187" s="141">
        <v>17235.75</v>
      </c>
      <c r="F187" s="142">
        <v>16871.5</v>
      </c>
      <c r="G187" s="142">
        <v>16628.599999999999</v>
      </c>
      <c r="H187" s="142">
        <v>16264.349999999999</v>
      </c>
      <c r="I187" s="142">
        <v>17478.650000000001</v>
      </c>
      <c r="J187" s="142">
        <v>17842.900000000001</v>
      </c>
      <c r="K187" s="142">
        <v>18085.800000000003</v>
      </c>
      <c r="L187" s="137">
        <v>17600</v>
      </c>
      <c r="M187" s="137">
        <v>16992.849999999999</v>
      </c>
      <c r="N187" s="159">
        <v>81500</v>
      </c>
      <c r="O187" s="160">
        <v>-7.3081607795371494E-3</v>
      </c>
    </row>
    <row r="188" spans="1:15" ht="15">
      <c r="A188" s="136">
        <v>179</v>
      </c>
      <c r="B188" s="120" t="s">
        <v>2291</v>
      </c>
      <c r="C188" s="136" t="s">
        <v>139</v>
      </c>
      <c r="D188" s="141">
        <v>1100.45</v>
      </c>
      <c r="E188" s="141">
        <v>1099.8166666666666</v>
      </c>
      <c r="F188" s="142">
        <v>1090.6333333333332</v>
      </c>
      <c r="G188" s="142">
        <v>1080.8166666666666</v>
      </c>
      <c r="H188" s="142">
        <v>1071.6333333333332</v>
      </c>
      <c r="I188" s="142">
        <v>1109.6333333333332</v>
      </c>
      <c r="J188" s="142">
        <v>1118.8166666666666</v>
      </c>
      <c r="K188" s="142">
        <v>1128.6333333333332</v>
      </c>
      <c r="L188" s="137">
        <v>1109</v>
      </c>
      <c r="M188" s="137">
        <v>1090</v>
      </c>
      <c r="N188" s="159">
        <v>1321500</v>
      </c>
      <c r="O188" s="160">
        <v>1.9675925925925927E-2</v>
      </c>
    </row>
    <row r="189" spans="1:15" ht="15">
      <c r="A189" s="136">
        <v>180</v>
      </c>
      <c r="B189" s="120" t="s">
        <v>2286</v>
      </c>
      <c r="C189" s="136" t="s">
        <v>213</v>
      </c>
      <c r="D189" s="141">
        <v>26.8</v>
      </c>
      <c r="E189" s="141">
        <v>26.8</v>
      </c>
      <c r="F189" s="142">
        <v>26.3</v>
      </c>
      <c r="G189" s="142">
        <v>25.8</v>
      </c>
      <c r="H189" s="142">
        <v>25.3</v>
      </c>
      <c r="I189" s="142">
        <v>27.3</v>
      </c>
      <c r="J189" s="142">
        <v>27.8</v>
      </c>
      <c r="K189" s="142">
        <v>28.3</v>
      </c>
      <c r="L189" s="137">
        <v>27.3</v>
      </c>
      <c r="M189" s="137">
        <v>26.3</v>
      </c>
      <c r="N189" s="159">
        <v>141876621</v>
      </c>
      <c r="O189" s="160">
        <v>4.9295774647887328E-3</v>
      </c>
    </row>
    <row r="190" spans="1:15" ht="15">
      <c r="A190" s="136">
        <v>181</v>
      </c>
      <c r="B190" s="49" t="s">
        <v>2283</v>
      </c>
      <c r="C190" s="136" t="s">
        <v>1838</v>
      </c>
      <c r="D190" s="141">
        <v>92.85</v>
      </c>
      <c r="E190" s="141">
        <v>93.216666666666654</v>
      </c>
      <c r="F190" s="142">
        <v>92.033333333333303</v>
      </c>
      <c r="G190" s="142">
        <v>91.216666666666654</v>
      </c>
      <c r="H190" s="142">
        <v>90.033333333333303</v>
      </c>
      <c r="I190" s="142">
        <v>94.033333333333303</v>
      </c>
      <c r="J190" s="142">
        <v>95.216666666666669</v>
      </c>
      <c r="K190" s="142">
        <v>96.033333333333303</v>
      </c>
      <c r="L190" s="137">
        <v>94.4</v>
      </c>
      <c r="M190" s="137">
        <v>92.4</v>
      </c>
      <c r="N190" s="159">
        <v>15095000</v>
      </c>
      <c r="O190" s="160">
        <v>-1.2107329842931938E-2</v>
      </c>
    </row>
    <row r="191" spans="1:15" ht="15">
      <c r="A191" s="136">
        <v>182</v>
      </c>
      <c r="B191" s="120" t="s">
        <v>2281</v>
      </c>
      <c r="C191" s="136" t="s">
        <v>230</v>
      </c>
      <c r="D191" s="141">
        <v>2379.4499999999998</v>
      </c>
      <c r="E191" s="141">
        <v>2356.85</v>
      </c>
      <c r="F191" s="142">
        <v>2313.6999999999998</v>
      </c>
      <c r="G191" s="142">
        <v>2247.9499999999998</v>
      </c>
      <c r="H191" s="142">
        <v>2204.7999999999997</v>
      </c>
      <c r="I191" s="142">
        <v>2422.6</v>
      </c>
      <c r="J191" s="142">
        <v>2465.7500000000005</v>
      </c>
      <c r="K191" s="142">
        <v>2531.5</v>
      </c>
      <c r="L191" s="137">
        <v>2400</v>
      </c>
      <c r="M191" s="137">
        <v>2291.1</v>
      </c>
      <c r="N191" s="159">
        <v>478500</v>
      </c>
      <c r="O191" s="160">
        <v>-7.261410788381743E-3</v>
      </c>
    </row>
    <row r="192" spans="1:15" ht="15">
      <c r="A192" s="136">
        <v>183</v>
      </c>
      <c r="B192" s="120" t="s">
        <v>2289</v>
      </c>
      <c r="C192" s="136" t="s">
        <v>140</v>
      </c>
      <c r="D192" s="141">
        <v>1636.55</v>
      </c>
      <c r="E192" s="141">
        <v>1617.3</v>
      </c>
      <c r="F192" s="142">
        <v>1560.1</v>
      </c>
      <c r="G192" s="142">
        <v>1483.6499999999999</v>
      </c>
      <c r="H192" s="142">
        <v>1426.4499999999998</v>
      </c>
      <c r="I192" s="142">
        <v>1693.75</v>
      </c>
      <c r="J192" s="142">
        <v>1750.9500000000003</v>
      </c>
      <c r="K192" s="142">
        <v>1827.4</v>
      </c>
      <c r="L192" s="137">
        <v>1674.5</v>
      </c>
      <c r="M192" s="137">
        <v>1540.85</v>
      </c>
      <c r="N192" s="159">
        <v>3860400</v>
      </c>
      <c r="O192" s="160">
        <v>0.13314547375836563</v>
      </c>
    </row>
    <row r="193" spans="1:15" ht="15">
      <c r="A193" s="136">
        <v>184</v>
      </c>
      <c r="B193" s="120" t="s">
        <v>2285</v>
      </c>
      <c r="C193" s="136" t="s">
        <v>141</v>
      </c>
      <c r="D193" s="141">
        <v>640.75</v>
      </c>
      <c r="E193" s="141">
        <v>642.5333333333333</v>
      </c>
      <c r="F193" s="142">
        <v>635.81666666666661</v>
      </c>
      <c r="G193" s="142">
        <v>630.88333333333333</v>
      </c>
      <c r="H193" s="142">
        <v>624.16666666666663</v>
      </c>
      <c r="I193" s="142">
        <v>647.46666666666658</v>
      </c>
      <c r="J193" s="142">
        <v>654.18333333333328</v>
      </c>
      <c r="K193" s="142">
        <v>659.11666666666656</v>
      </c>
      <c r="L193" s="137">
        <v>649.25</v>
      </c>
      <c r="M193" s="137">
        <v>637.6</v>
      </c>
      <c r="N193" s="159">
        <v>1996200</v>
      </c>
      <c r="O193" s="160">
        <v>4.1966802380206704E-2</v>
      </c>
    </row>
    <row r="194" spans="1:15" ht="15">
      <c r="A194" s="136">
        <v>185</v>
      </c>
      <c r="B194" s="120" t="s">
        <v>2285</v>
      </c>
      <c r="C194" s="136" t="s">
        <v>142</v>
      </c>
      <c r="D194" s="141">
        <v>528.04999999999995</v>
      </c>
      <c r="E194" s="141">
        <v>525.11666666666667</v>
      </c>
      <c r="F194" s="142">
        <v>520.33333333333337</v>
      </c>
      <c r="G194" s="142">
        <v>512.61666666666667</v>
      </c>
      <c r="H194" s="142">
        <v>507.83333333333337</v>
      </c>
      <c r="I194" s="142">
        <v>532.83333333333337</v>
      </c>
      <c r="J194" s="142">
        <v>537.61666666666667</v>
      </c>
      <c r="K194" s="142">
        <v>545.33333333333337</v>
      </c>
      <c r="L194" s="137">
        <v>529.9</v>
      </c>
      <c r="M194" s="137">
        <v>517.4</v>
      </c>
      <c r="N194" s="159">
        <v>57603700</v>
      </c>
      <c r="O194" s="160">
        <v>1.3058113441151436E-2</v>
      </c>
    </row>
    <row r="195" spans="1:15" ht="15">
      <c r="A195" s="136">
        <v>186</v>
      </c>
      <c r="B195" s="120" t="s">
        <v>2293</v>
      </c>
      <c r="C195" s="136" t="s">
        <v>143</v>
      </c>
      <c r="D195" s="141">
        <v>877.65</v>
      </c>
      <c r="E195" s="141">
        <v>881.55000000000007</v>
      </c>
      <c r="F195" s="142">
        <v>871.10000000000014</v>
      </c>
      <c r="G195" s="142">
        <v>864.55000000000007</v>
      </c>
      <c r="H195" s="142">
        <v>854.10000000000014</v>
      </c>
      <c r="I195" s="142">
        <v>888.10000000000014</v>
      </c>
      <c r="J195" s="142">
        <v>898.55000000000018</v>
      </c>
      <c r="K195" s="142">
        <v>905.10000000000014</v>
      </c>
      <c r="L195" s="137">
        <v>892</v>
      </c>
      <c r="M195" s="137">
        <v>875</v>
      </c>
      <c r="N195" s="159">
        <v>5803000</v>
      </c>
      <c r="O195" s="160">
        <v>-5.6545579163810832E-3</v>
      </c>
    </row>
    <row r="196" spans="1:15" ht="15">
      <c r="A196" s="136">
        <v>187</v>
      </c>
      <c r="B196" s="120" t="s">
        <v>2284</v>
      </c>
      <c r="C196" s="136" t="s">
        <v>1887</v>
      </c>
      <c r="D196" s="141">
        <v>10.95</v>
      </c>
      <c r="E196" s="141">
        <v>10.933333333333332</v>
      </c>
      <c r="F196" s="142">
        <v>10.816666666666663</v>
      </c>
      <c r="G196" s="142">
        <v>10.683333333333332</v>
      </c>
      <c r="H196" s="142">
        <v>10.566666666666663</v>
      </c>
      <c r="I196" s="142">
        <v>11.066666666666663</v>
      </c>
      <c r="J196" s="142">
        <v>11.183333333333334</v>
      </c>
      <c r="K196" s="142">
        <v>11.316666666666663</v>
      </c>
      <c r="L196" s="137">
        <v>11.05</v>
      </c>
      <c r="M196" s="137">
        <v>10.8</v>
      </c>
      <c r="N196" s="159">
        <v>325265000</v>
      </c>
      <c r="O196" s="160">
        <v>5.7668521954236237E-3</v>
      </c>
    </row>
    <row r="197" spans="1:15" ht="15">
      <c r="A197" s="136">
        <v>188</v>
      </c>
      <c r="B197" s="120" t="s">
        <v>2286</v>
      </c>
      <c r="C197" s="136" t="s">
        <v>144</v>
      </c>
      <c r="D197" s="141">
        <v>54.5</v>
      </c>
      <c r="E197" s="141">
        <v>54.283333333333339</v>
      </c>
      <c r="F197" s="142">
        <v>52.666666666666679</v>
      </c>
      <c r="G197" s="142">
        <v>50.833333333333343</v>
      </c>
      <c r="H197" s="142">
        <v>49.216666666666683</v>
      </c>
      <c r="I197" s="142">
        <v>56.116666666666674</v>
      </c>
      <c r="J197" s="142">
        <v>57.733333333333334</v>
      </c>
      <c r="K197" s="142">
        <v>59.56666666666667</v>
      </c>
      <c r="L197" s="137">
        <v>55.9</v>
      </c>
      <c r="M197" s="137">
        <v>52.45</v>
      </c>
      <c r="N197" s="159">
        <v>30636000</v>
      </c>
      <c r="O197" s="160">
        <v>1.2191495688373476E-2</v>
      </c>
    </row>
    <row r="198" spans="1:15" ht="15">
      <c r="A198" s="136">
        <v>189</v>
      </c>
      <c r="B198" s="120" t="s">
        <v>2298</v>
      </c>
      <c r="C198" s="136" t="s">
        <v>145</v>
      </c>
      <c r="D198" s="141">
        <v>741.55</v>
      </c>
      <c r="E198" s="141">
        <v>736.69999999999993</v>
      </c>
      <c r="F198" s="142">
        <v>726.89999999999986</v>
      </c>
      <c r="G198" s="142">
        <v>712.24999999999989</v>
      </c>
      <c r="H198" s="142">
        <v>702.44999999999982</v>
      </c>
      <c r="I198" s="142">
        <v>751.34999999999991</v>
      </c>
      <c r="J198" s="142">
        <v>761.14999999999986</v>
      </c>
      <c r="K198" s="142">
        <v>775.8</v>
      </c>
      <c r="L198" s="137">
        <v>746.5</v>
      </c>
      <c r="M198" s="137">
        <v>722.05</v>
      </c>
      <c r="N198" s="159">
        <v>5720250</v>
      </c>
      <c r="O198" s="160">
        <v>7.5297225891677675E-3</v>
      </c>
    </row>
    <row r="199" spans="1:15" ht="15">
      <c r="A199" s="136">
        <v>190</v>
      </c>
      <c r="B199" s="120" t="s">
        <v>2290</v>
      </c>
      <c r="C199" s="136" t="s">
        <v>146</v>
      </c>
      <c r="D199" s="141">
        <v>625.75</v>
      </c>
      <c r="E199" s="141">
        <v>626.19999999999993</v>
      </c>
      <c r="F199" s="142">
        <v>622.39999999999986</v>
      </c>
      <c r="G199" s="142">
        <v>619.04999999999995</v>
      </c>
      <c r="H199" s="142">
        <v>615.24999999999989</v>
      </c>
      <c r="I199" s="142">
        <v>629.54999999999984</v>
      </c>
      <c r="J199" s="142">
        <v>633.3499999999998</v>
      </c>
      <c r="K199" s="142">
        <v>636.69999999999982</v>
      </c>
      <c r="L199" s="137">
        <v>630</v>
      </c>
      <c r="M199" s="137">
        <v>622.85</v>
      </c>
      <c r="N199" s="159">
        <v>6033600</v>
      </c>
      <c r="O199" s="160">
        <v>2.125930941096818E-2</v>
      </c>
    </row>
    <row r="200" spans="1:15" ht="15">
      <c r="A200" s="136">
        <v>191</v>
      </c>
      <c r="B200" s="120" t="s">
        <v>2296</v>
      </c>
      <c r="C200" s="136" t="s">
        <v>359</v>
      </c>
      <c r="D200" s="141">
        <v>1206.1500000000001</v>
      </c>
      <c r="E200" s="141">
        <v>1213.0833333333333</v>
      </c>
      <c r="F200" s="142">
        <v>1189.8666666666666</v>
      </c>
      <c r="G200" s="142">
        <v>1173.5833333333333</v>
      </c>
      <c r="H200" s="142">
        <v>1150.3666666666666</v>
      </c>
      <c r="I200" s="142">
        <v>1229.3666666666666</v>
      </c>
      <c r="J200" s="142">
        <v>1252.5833333333333</v>
      </c>
      <c r="K200" s="142">
        <v>1268.8666666666666</v>
      </c>
      <c r="L200" s="137">
        <v>1236.3</v>
      </c>
      <c r="M200" s="137">
        <v>1196.8</v>
      </c>
      <c r="N200" s="159">
        <v>2028800</v>
      </c>
      <c r="O200" s="160">
        <v>-1.3229571984435798E-2</v>
      </c>
    </row>
    <row r="201" spans="1:15" ht="15">
      <c r="A201" s="136">
        <v>192</v>
      </c>
      <c r="B201" s="120" t="s">
        <v>2288</v>
      </c>
      <c r="C201" s="136" t="s">
        <v>147</v>
      </c>
      <c r="D201" s="141">
        <v>293.35000000000002</v>
      </c>
      <c r="E201" s="141">
        <v>293.53333333333336</v>
      </c>
      <c r="F201" s="142">
        <v>291.41666666666674</v>
      </c>
      <c r="G201" s="142">
        <v>289.48333333333341</v>
      </c>
      <c r="H201" s="142">
        <v>287.36666666666679</v>
      </c>
      <c r="I201" s="142">
        <v>295.4666666666667</v>
      </c>
      <c r="J201" s="142">
        <v>297.58333333333337</v>
      </c>
      <c r="K201" s="142">
        <v>299.51666666666665</v>
      </c>
      <c r="L201" s="137">
        <v>295.64999999999998</v>
      </c>
      <c r="M201" s="137">
        <v>291.60000000000002</v>
      </c>
      <c r="N201" s="159">
        <v>24689250</v>
      </c>
      <c r="O201" s="160">
        <v>-1.6403728935102186E-2</v>
      </c>
    </row>
    <row r="202" spans="1:15" ht="15">
      <c r="A202" s="136">
        <v>193</v>
      </c>
      <c r="B202" s="120" t="s">
        <v>2287</v>
      </c>
      <c r="C202" s="136" t="s">
        <v>148</v>
      </c>
      <c r="D202" s="141">
        <v>338.4</v>
      </c>
      <c r="E202" s="141">
        <v>336.8</v>
      </c>
      <c r="F202" s="142">
        <v>334.6</v>
      </c>
      <c r="G202" s="142">
        <v>330.8</v>
      </c>
      <c r="H202" s="142">
        <v>328.6</v>
      </c>
      <c r="I202" s="142">
        <v>340.6</v>
      </c>
      <c r="J202" s="142">
        <v>342.79999999999995</v>
      </c>
      <c r="K202" s="142">
        <v>346.6</v>
      </c>
      <c r="L202" s="137">
        <v>339</v>
      </c>
      <c r="M202" s="137">
        <v>333</v>
      </c>
      <c r="N202" s="159">
        <v>74620500</v>
      </c>
      <c r="O202" s="160">
        <v>1.4230667291891782E-2</v>
      </c>
    </row>
    <row r="203" spans="1:15" ht="15">
      <c r="A203" s="136">
        <v>194</v>
      </c>
      <c r="B203" s="120" t="s">
        <v>2287</v>
      </c>
      <c r="C203" s="136" t="s">
        <v>149</v>
      </c>
      <c r="D203" s="141">
        <v>189.75</v>
      </c>
      <c r="E203" s="141">
        <v>188.91666666666666</v>
      </c>
      <c r="F203" s="142">
        <v>187.73333333333332</v>
      </c>
      <c r="G203" s="142">
        <v>185.71666666666667</v>
      </c>
      <c r="H203" s="142">
        <v>184.53333333333333</v>
      </c>
      <c r="I203" s="142">
        <v>190.93333333333331</v>
      </c>
      <c r="J203" s="142">
        <v>192.11666666666665</v>
      </c>
      <c r="K203" s="142">
        <v>194.1333333333333</v>
      </c>
      <c r="L203" s="137">
        <v>190.1</v>
      </c>
      <c r="M203" s="137">
        <v>186.9</v>
      </c>
      <c r="N203" s="159">
        <v>26572500</v>
      </c>
      <c r="O203" s="160">
        <v>9.8812351543942998E-3</v>
      </c>
    </row>
    <row r="204" spans="1:15" ht="15">
      <c r="A204" s="136">
        <v>195</v>
      </c>
      <c r="B204" s="120" t="s">
        <v>2284</v>
      </c>
      <c r="C204" s="136" t="s">
        <v>150</v>
      </c>
      <c r="D204" s="141">
        <v>88.1</v>
      </c>
      <c r="E204" s="141">
        <v>87.433333333333337</v>
      </c>
      <c r="F204" s="142">
        <v>86.166666666666671</v>
      </c>
      <c r="G204" s="142">
        <v>84.233333333333334</v>
      </c>
      <c r="H204" s="142">
        <v>82.966666666666669</v>
      </c>
      <c r="I204" s="142">
        <v>89.366666666666674</v>
      </c>
      <c r="J204" s="142">
        <v>90.633333333333326</v>
      </c>
      <c r="K204" s="142">
        <v>92.566666666666677</v>
      </c>
      <c r="L204" s="137">
        <v>88.7</v>
      </c>
      <c r="M204" s="137">
        <v>85.5</v>
      </c>
      <c r="N204" s="159">
        <v>46881000</v>
      </c>
      <c r="O204" s="160">
        <v>1.9234468166955184E-3</v>
      </c>
    </row>
    <row r="205" spans="1:15" ht="15">
      <c r="A205" s="136">
        <v>196</v>
      </c>
      <c r="B205" s="120" t="s">
        <v>2297</v>
      </c>
      <c r="C205" s="136" t="s">
        <v>151</v>
      </c>
      <c r="D205" s="141">
        <v>593.25</v>
      </c>
      <c r="E205" s="141">
        <v>591.91666666666663</v>
      </c>
      <c r="F205" s="142">
        <v>585.43333333333328</v>
      </c>
      <c r="G205" s="142">
        <v>577.61666666666667</v>
      </c>
      <c r="H205" s="142">
        <v>571.13333333333333</v>
      </c>
      <c r="I205" s="142">
        <v>599.73333333333323</v>
      </c>
      <c r="J205" s="142">
        <v>606.21666666666658</v>
      </c>
      <c r="K205" s="142">
        <v>614.03333333333319</v>
      </c>
      <c r="L205" s="137">
        <v>598.4</v>
      </c>
      <c r="M205" s="137">
        <v>584.1</v>
      </c>
      <c r="N205" s="159">
        <v>19981813</v>
      </c>
      <c r="O205" s="160">
        <v>-1.0404077557669067E-2</v>
      </c>
    </row>
    <row r="206" spans="1:15" ht="15">
      <c r="A206" s="136">
        <v>197</v>
      </c>
      <c r="B206" s="120" t="s">
        <v>2296</v>
      </c>
      <c r="C206" s="136" t="s">
        <v>152</v>
      </c>
      <c r="D206" s="141">
        <v>3468.75</v>
      </c>
      <c r="E206" s="141">
        <v>3487.6</v>
      </c>
      <c r="F206" s="142">
        <v>3442.3999999999996</v>
      </c>
      <c r="G206" s="142">
        <v>3416.0499999999997</v>
      </c>
      <c r="H206" s="142">
        <v>3370.8499999999995</v>
      </c>
      <c r="I206" s="142">
        <v>3513.95</v>
      </c>
      <c r="J206" s="142">
        <v>3559.1499999999996</v>
      </c>
      <c r="K206" s="142">
        <v>3585.5</v>
      </c>
      <c r="L206" s="137">
        <v>3532.8</v>
      </c>
      <c r="M206" s="137">
        <v>3461.25</v>
      </c>
      <c r="N206" s="159">
        <v>6874500</v>
      </c>
      <c r="O206" s="160">
        <v>-5.6411369060533735E-3</v>
      </c>
    </row>
    <row r="207" spans="1:15" ht="15">
      <c r="A207" s="136">
        <v>198</v>
      </c>
      <c r="B207" s="120" t="s">
        <v>2296</v>
      </c>
      <c r="C207" s="136" t="s">
        <v>153</v>
      </c>
      <c r="D207" s="141">
        <v>675.35</v>
      </c>
      <c r="E207" s="141">
        <v>682.40000000000009</v>
      </c>
      <c r="F207" s="142">
        <v>665.85000000000014</v>
      </c>
      <c r="G207" s="142">
        <v>656.35</v>
      </c>
      <c r="H207" s="142">
        <v>639.80000000000007</v>
      </c>
      <c r="I207" s="142">
        <v>691.9000000000002</v>
      </c>
      <c r="J207" s="142">
        <v>708.45000000000016</v>
      </c>
      <c r="K207" s="142">
        <v>717.95000000000027</v>
      </c>
      <c r="L207" s="137">
        <v>698.95</v>
      </c>
      <c r="M207" s="137">
        <v>672.9</v>
      </c>
      <c r="N207" s="159">
        <v>13298400</v>
      </c>
      <c r="O207" s="160">
        <v>3.9197299324831208E-2</v>
      </c>
    </row>
    <row r="208" spans="1:15" ht="15">
      <c r="A208" s="136">
        <v>199</v>
      </c>
      <c r="B208" s="120" t="s">
        <v>2288</v>
      </c>
      <c r="C208" s="136" t="s">
        <v>154</v>
      </c>
      <c r="D208" s="141">
        <v>977.25</v>
      </c>
      <c r="E208" s="141">
        <v>977.48333333333323</v>
      </c>
      <c r="F208" s="142">
        <v>970.96666666666647</v>
      </c>
      <c r="G208" s="142">
        <v>964.68333333333328</v>
      </c>
      <c r="H208" s="142">
        <v>958.16666666666652</v>
      </c>
      <c r="I208" s="142">
        <v>983.76666666666642</v>
      </c>
      <c r="J208" s="142">
        <v>990.28333333333308</v>
      </c>
      <c r="K208" s="142">
        <v>996.56666666666638</v>
      </c>
      <c r="L208" s="137">
        <v>984</v>
      </c>
      <c r="M208" s="137">
        <v>971.2</v>
      </c>
      <c r="N208" s="159">
        <v>12201750</v>
      </c>
      <c r="O208" s="160">
        <v>-1.6622340425531915E-2</v>
      </c>
    </row>
    <row r="209" spans="1:15" ht="15">
      <c r="A209" s="136">
        <v>200</v>
      </c>
      <c r="B209" s="120" t="s">
        <v>2285</v>
      </c>
      <c r="C209" s="136" t="s">
        <v>216</v>
      </c>
      <c r="D209" s="141">
        <v>1385.05</v>
      </c>
      <c r="E209" s="141">
        <v>1382.2833333333335</v>
      </c>
      <c r="F209" s="142">
        <v>1363.7666666666671</v>
      </c>
      <c r="G209" s="142">
        <v>1342.4833333333336</v>
      </c>
      <c r="H209" s="142">
        <v>1323.9666666666672</v>
      </c>
      <c r="I209" s="142">
        <v>1403.5666666666671</v>
      </c>
      <c r="J209" s="142">
        <v>1422.0833333333335</v>
      </c>
      <c r="K209" s="142">
        <v>1443.366666666667</v>
      </c>
      <c r="L209" s="137">
        <v>1400.8</v>
      </c>
      <c r="M209" s="137">
        <v>1361</v>
      </c>
      <c r="N209" s="67">
        <v>427500</v>
      </c>
      <c r="O209" s="160">
        <v>9.0561224489795922E-2</v>
      </c>
    </row>
    <row r="210" spans="1:15" ht="15">
      <c r="A210" s="136">
        <v>201</v>
      </c>
      <c r="B210" s="120" t="s">
        <v>2284</v>
      </c>
      <c r="C210" s="136" t="s">
        <v>217</v>
      </c>
      <c r="D210" s="141">
        <v>242.6</v>
      </c>
      <c r="E210" s="141">
        <v>242.45000000000002</v>
      </c>
      <c r="F210" s="142">
        <v>240.40000000000003</v>
      </c>
      <c r="G210" s="142">
        <v>238.20000000000002</v>
      </c>
      <c r="H210" s="142">
        <v>236.15000000000003</v>
      </c>
      <c r="I210" s="142">
        <v>244.65000000000003</v>
      </c>
      <c r="J210" s="142">
        <v>246.70000000000005</v>
      </c>
      <c r="K210" s="142">
        <v>248.90000000000003</v>
      </c>
      <c r="L210" s="137">
        <v>244.5</v>
      </c>
      <c r="M210" s="137">
        <v>240.25</v>
      </c>
      <c r="N210" s="67">
        <v>4173000</v>
      </c>
      <c r="O210" s="160">
        <v>3.1134173461823574E-2</v>
      </c>
    </row>
    <row r="211" spans="1:15" ht="15">
      <c r="A211" s="136">
        <v>202</v>
      </c>
      <c r="B211" s="120" t="s">
        <v>2293</v>
      </c>
      <c r="C211" s="136" t="s">
        <v>244</v>
      </c>
      <c r="D211" s="141">
        <v>65.2</v>
      </c>
      <c r="E211" s="141">
        <v>65.13333333333334</v>
      </c>
      <c r="F211" s="142">
        <v>63.566666666666677</v>
      </c>
      <c r="G211" s="142">
        <v>61.933333333333337</v>
      </c>
      <c r="H211" s="142">
        <v>60.366666666666674</v>
      </c>
      <c r="I211" s="142">
        <v>66.76666666666668</v>
      </c>
      <c r="J211" s="142">
        <v>68.333333333333343</v>
      </c>
      <c r="K211" s="142">
        <v>69.966666666666683</v>
      </c>
      <c r="L211" s="137">
        <v>66.7</v>
      </c>
      <c r="M211" s="137">
        <v>63.5</v>
      </c>
      <c r="N211" s="67">
        <v>80163500</v>
      </c>
      <c r="O211" s="160">
        <v>2.0450119021856741E-2</v>
      </c>
    </row>
    <row r="212" spans="1:15" ht="15">
      <c r="A212" s="136">
        <v>203</v>
      </c>
      <c r="B212" s="120" t="s">
        <v>2287</v>
      </c>
      <c r="C212" s="136" t="s">
        <v>155</v>
      </c>
      <c r="D212" s="141">
        <v>672.6</v>
      </c>
      <c r="E212" s="141">
        <v>666.31666666666672</v>
      </c>
      <c r="F212" s="142">
        <v>657.28333333333342</v>
      </c>
      <c r="G212" s="142">
        <v>641.9666666666667</v>
      </c>
      <c r="H212" s="142">
        <v>632.93333333333339</v>
      </c>
      <c r="I212" s="142">
        <v>681.63333333333344</v>
      </c>
      <c r="J212" s="142">
        <v>690.66666666666674</v>
      </c>
      <c r="K212" s="142">
        <v>705.98333333333346</v>
      </c>
      <c r="L212" s="137">
        <v>675.35</v>
      </c>
      <c r="M212" s="137">
        <v>651</v>
      </c>
      <c r="N212" s="67">
        <v>4955000</v>
      </c>
      <c r="O212" s="160">
        <v>5.7405036278275715E-2</v>
      </c>
    </row>
    <row r="213" spans="1:15" ht="15">
      <c r="A213" s="136">
        <v>204</v>
      </c>
      <c r="B213" s="120" t="s">
        <v>2288</v>
      </c>
      <c r="C213" s="136" t="s">
        <v>156</v>
      </c>
      <c r="D213" s="141">
        <v>1194.8499999999999</v>
      </c>
      <c r="E213" s="141">
        <v>1177.9833333333333</v>
      </c>
      <c r="F213" s="142">
        <v>1154.9666666666667</v>
      </c>
      <c r="G213" s="142">
        <v>1115.0833333333333</v>
      </c>
      <c r="H213" s="142">
        <v>1092.0666666666666</v>
      </c>
      <c r="I213" s="142">
        <v>1217.8666666666668</v>
      </c>
      <c r="J213" s="142">
        <v>1240.8833333333337</v>
      </c>
      <c r="K213" s="142">
        <v>1280.7666666666669</v>
      </c>
      <c r="L213" s="137">
        <v>1201</v>
      </c>
      <c r="M213" s="137">
        <v>1138.0999999999999</v>
      </c>
      <c r="N213" s="67">
        <v>867300</v>
      </c>
      <c r="O213" s="160">
        <v>0.19710144927536233</v>
      </c>
    </row>
    <row r="214" spans="1:15" ht="15">
      <c r="A214" s="136">
        <v>205</v>
      </c>
      <c r="B214" s="120" t="s">
        <v>2289</v>
      </c>
      <c r="C214" s="136" t="s">
        <v>2009</v>
      </c>
      <c r="D214" s="141">
        <v>408.4</v>
      </c>
      <c r="E214" s="141">
        <v>409.4666666666667</v>
      </c>
      <c r="F214" s="142">
        <v>403.43333333333339</v>
      </c>
      <c r="G214" s="142">
        <v>398.4666666666667</v>
      </c>
      <c r="H214" s="142">
        <v>392.43333333333339</v>
      </c>
      <c r="I214" s="142">
        <v>414.43333333333339</v>
      </c>
      <c r="J214" s="142">
        <v>420.4666666666667</v>
      </c>
      <c r="K214" s="142">
        <v>425.43333333333339</v>
      </c>
      <c r="L214" s="137">
        <v>415.5</v>
      </c>
      <c r="M214" s="137">
        <v>404.5</v>
      </c>
      <c r="N214" s="67">
        <v>5225600</v>
      </c>
      <c r="O214" s="160">
        <v>6.4537157757496744E-2</v>
      </c>
    </row>
    <row r="215" spans="1:15" ht="15">
      <c r="A215" s="136">
        <v>206</v>
      </c>
      <c r="B215" s="120" t="s">
        <v>2282</v>
      </c>
      <c r="C215" s="136" t="s">
        <v>158</v>
      </c>
      <c r="D215" s="141">
        <v>4075</v>
      </c>
      <c r="E215" s="141">
        <v>4086.7000000000003</v>
      </c>
      <c r="F215" s="142">
        <v>4034.4500000000007</v>
      </c>
      <c r="G215" s="142">
        <v>3993.9000000000005</v>
      </c>
      <c r="H215" s="142">
        <v>3941.650000000001</v>
      </c>
      <c r="I215" s="142">
        <v>4127.25</v>
      </c>
      <c r="J215" s="142">
        <v>4179.5</v>
      </c>
      <c r="K215" s="142">
        <v>4220.05</v>
      </c>
      <c r="L215" s="137">
        <v>4138.95</v>
      </c>
      <c r="M215" s="137">
        <v>4046.15</v>
      </c>
      <c r="N215" s="67">
        <v>1915400</v>
      </c>
      <c r="O215" s="160">
        <v>-6.3007533509441341E-2</v>
      </c>
    </row>
    <row r="216" spans="1:15" ht="15">
      <c r="A216" s="136">
        <v>207</v>
      </c>
      <c r="B216" s="120" t="s">
        <v>2286</v>
      </c>
      <c r="C216" s="136" t="s">
        <v>159</v>
      </c>
      <c r="D216" s="141">
        <v>94.95</v>
      </c>
      <c r="E216" s="141">
        <v>94.616666666666674</v>
      </c>
      <c r="F216" s="142">
        <v>91.633333333333354</v>
      </c>
      <c r="G216" s="142">
        <v>88.316666666666677</v>
      </c>
      <c r="H216" s="142">
        <v>85.333333333333357</v>
      </c>
      <c r="I216" s="142">
        <v>97.933333333333351</v>
      </c>
      <c r="J216" s="142">
        <v>100.91666666666667</v>
      </c>
      <c r="K216" s="142">
        <v>104.23333333333335</v>
      </c>
      <c r="L216" s="137">
        <v>97.6</v>
      </c>
      <c r="M216" s="137">
        <v>91.3</v>
      </c>
      <c r="N216" s="67">
        <v>29556000</v>
      </c>
      <c r="O216" s="160">
        <v>-7.2551390568319227E-3</v>
      </c>
    </row>
    <row r="217" spans="1:15" ht="15">
      <c r="A217" s="136">
        <v>208</v>
      </c>
      <c r="B217" s="120" t="s">
        <v>2298</v>
      </c>
      <c r="C217" s="136" t="s">
        <v>161</v>
      </c>
      <c r="D217" s="141">
        <v>758.5</v>
      </c>
      <c r="E217" s="141">
        <v>759.16666666666663</v>
      </c>
      <c r="F217" s="142">
        <v>754.33333333333326</v>
      </c>
      <c r="G217" s="142">
        <v>750.16666666666663</v>
      </c>
      <c r="H217" s="142">
        <v>745.33333333333326</v>
      </c>
      <c r="I217" s="142">
        <v>763.33333333333326</v>
      </c>
      <c r="J217" s="142">
        <v>768.16666666666652</v>
      </c>
      <c r="K217" s="142">
        <v>772.33333333333326</v>
      </c>
      <c r="L217" s="137">
        <v>764</v>
      </c>
      <c r="M217" s="137">
        <v>755</v>
      </c>
      <c r="N217" s="67">
        <v>11322000</v>
      </c>
      <c r="O217" s="160">
        <v>1.3753089072740948E-2</v>
      </c>
    </row>
    <row r="218" spans="1:15" ht="15">
      <c r="A218" s="136">
        <v>209</v>
      </c>
      <c r="B218" s="120" t="s">
        <v>2297</v>
      </c>
      <c r="C218" s="136" t="s">
        <v>228</v>
      </c>
      <c r="D218" s="141">
        <v>295.8</v>
      </c>
      <c r="E218" s="141">
        <v>295.10000000000002</v>
      </c>
      <c r="F218" s="142">
        <v>291.85000000000002</v>
      </c>
      <c r="G218" s="142">
        <v>287.89999999999998</v>
      </c>
      <c r="H218" s="142">
        <v>284.64999999999998</v>
      </c>
      <c r="I218" s="142">
        <v>299.05000000000007</v>
      </c>
      <c r="J218" s="142">
        <v>302.30000000000007</v>
      </c>
      <c r="K218" s="142">
        <v>306.25000000000011</v>
      </c>
      <c r="L218" s="137">
        <v>298.35000000000002</v>
      </c>
      <c r="M218" s="137">
        <v>291.14999999999998</v>
      </c>
      <c r="N218" s="67">
        <v>38459750</v>
      </c>
      <c r="O218" s="160">
        <v>-8.9289740698985341E-3</v>
      </c>
    </row>
    <row r="219" spans="1:15" ht="15">
      <c r="A219" s="136">
        <v>210</v>
      </c>
      <c r="B219" s="120" t="s">
        <v>2283</v>
      </c>
      <c r="C219" s="136" t="s">
        <v>2047</v>
      </c>
      <c r="D219" s="141">
        <v>238.75</v>
      </c>
      <c r="E219" s="141">
        <v>239.26666666666665</v>
      </c>
      <c r="F219" s="142">
        <v>237.0333333333333</v>
      </c>
      <c r="G219" s="142">
        <v>235.31666666666666</v>
      </c>
      <c r="H219" s="142">
        <v>233.08333333333331</v>
      </c>
      <c r="I219" s="142">
        <v>240.98333333333329</v>
      </c>
      <c r="J219" s="142">
        <v>243.21666666666664</v>
      </c>
      <c r="K219" s="142">
        <v>244.93333333333328</v>
      </c>
      <c r="L219" s="137">
        <v>241.5</v>
      </c>
      <c r="M219" s="137">
        <v>237.55</v>
      </c>
      <c r="N219" s="67">
        <v>2862000</v>
      </c>
      <c r="O219" s="160">
        <v>3.1545741324921135E-3</v>
      </c>
    </row>
    <row r="220" spans="1:15" ht="15">
      <c r="A220" s="136">
        <v>211</v>
      </c>
      <c r="B220" s="120" t="s">
        <v>2291</v>
      </c>
      <c r="C220" s="136" t="s">
        <v>162</v>
      </c>
      <c r="D220" s="141">
        <v>639.4</v>
      </c>
      <c r="E220" s="141">
        <v>637.5333333333333</v>
      </c>
      <c r="F220" s="142">
        <v>633.61666666666656</v>
      </c>
      <c r="G220" s="142">
        <v>627.83333333333326</v>
      </c>
      <c r="H220" s="142">
        <v>623.91666666666652</v>
      </c>
      <c r="I220" s="142">
        <v>643.31666666666661</v>
      </c>
      <c r="J220" s="142">
        <v>647.23333333333335</v>
      </c>
      <c r="K220" s="142">
        <v>653.01666666666665</v>
      </c>
      <c r="L220" s="137">
        <v>641.45000000000005</v>
      </c>
      <c r="M220" s="137">
        <v>631.75</v>
      </c>
      <c r="N220" s="67">
        <v>3524000</v>
      </c>
      <c r="O220" s="160">
        <v>-1.0112359550561797E-2</v>
      </c>
    </row>
    <row r="221" spans="1:15" ht="15">
      <c r="A221" s="136">
        <v>212</v>
      </c>
      <c r="B221" s="120" t="s">
        <v>2296</v>
      </c>
      <c r="C221" s="136" t="s">
        <v>163</v>
      </c>
      <c r="D221" s="141">
        <v>277.45</v>
      </c>
      <c r="E221" s="141">
        <v>277.98333333333335</v>
      </c>
      <c r="F221" s="142">
        <v>275.51666666666671</v>
      </c>
      <c r="G221" s="142">
        <v>273.58333333333337</v>
      </c>
      <c r="H221" s="142">
        <v>271.11666666666673</v>
      </c>
      <c r="I221" s="142">
        <v>279.91666666666669</v>
      </c>
      <c r="J221" s="142">
        <v>282.38333333333338</v>
      </c>
      <c r="K221" s="142">
        <v>284.31666666666666</v>
      </c>
      <c r="L221" s="137">
        <v>280.45</v>
      </c>
      <c r="M221" s="137">
        <v>276.05</v>
      </c>
      <c r="N221" s="67">
        <v>32126400</v>
      </c>
      <c r="O221" s="160">
        <v>2.4713547517411817E-3</v>
      </c>
    </row>
    <row r="222" spans="1:15" ht="15">
      <c r="A222" s="136">
        <v>213</v>
      </c>
      <c r="B222" s="120" t="s">
        <v>2285</v>
      </c>
      <c r="C222" s="136" t="s">
        <v>164</v>
      </c>
      <c r="D222" s="141">
        <v>824</v>
      </c>
      <c r="E222" s="141">
        <v>817.48333333333323</v>
      </c>
      <c r="F222" s="142">
        <v>808.01666666666642</v>
      </c>
      <c r="G222" s="142">
        <v>792.03333333333319</v>
      </c>
      <c r="H222" s="142">
        <v>782.56666666666638</v>
      </c>
      <c r="I222" s="142">
        <v>833.46666666666647</v>
      </c>
      <c r="J222" s="142">
        <v>842.93333333333339</v>
      </c>
      <c r="K222" s="142">
        <v>858.91666666666652</v>
      </c>
      <c r="L222" s="137">
        <v>826.95</v>
      </c>
      <c r="M222" s="137">
        <v>801.5</v>
      </c>
      <c r="N222" s="67">
        <v>3415500</v>
      </c>
      <c r="O222" s="160">
        <v>3.8872159868601153E-2</v>
      </c>
    </row>
    <row r="223" spans="1:15" ht="15">
      <c r="A223" s="136">
        <v>214</v>
      </c>
      <c r="B223" s="120" t="s">
        <v>2286</v>
      </c>
      <c r="C223" s="136" t="s">
        <v>165</v>
      </c>
      <c r="D223" s="141">
        <v>350.4</v>
      </c>
      <c r="E223" s="141">
        <v>355.7</v>
      </c>
      <c r="F223" s="142">
        <v>341.5</v>
      </c>
      <c r="G223" s="142">
        <v>332.6</v>
      </c>
      <c r="H223" s="142">
        <v>318.40000000000003</v>
      </c>
      <c r="I223" s="142">
        <v>364.59999999999997</v>
      </c>
      <c r="J223" s="142">
        <v>378.7999999999999</v>
      </c>
      <c r="K223" s="142">
        <v>387.69999999999993</v>
      </c>
      <c r="L223" s="137">
        <v>369.9</v>
      </c>
      <c r="M223" s="137">
        <v>346.8</v>
      </c>
      <c r="N223" s="67">
        <v>57235500</v>
      </c>
      <c r="O223" s="160">
        <v>-4.7777098436544679E-2</v>
      </c>
    </row>
    <row r="224" spans="1:15" ht="15">
      <c r="A224" s="136">
        <v>215</v>
      </c>
      <c r="B224" s="120" t="s">
        <v>2293</v>
      </c>
      <c r="C224" s="136" t="s">
        <v>166</v>
      </c>
      <c r="D224" s="141">
        <v>595</v>
      </c>
      <c r="E224" s="141">
        <v>591.65</v>
      </c>
      <c r="F224" s="142">
        <v>586.34999999999991</v>
      </c>
      <c r="G224" s="142">
        <v>577.69999999999993</v>
      </c>
      <c r="H224" s="142">
        <v>572.39999999999986</v>
      </c>
      <c r="I224" s="142">
        <v>600.29999999999995</v>
      </c>
      <c r="J224" s="142">
        <v>605.59999999999991</v>
      </c>
      <c r="K224" s="142">
        <v>614.25</v>
      </c>
      <c r="L224" s="137">
        <v>596.95000000000005</v>
      </c>
      <c r="M224" s="137">
        <v>583</v>
      </c>
      <c r="N224" s="67">
        <v>8296600</v>
      </c>
      <c r="O224" s="160">
        <v>2.1446862996158771E-2</v>
      </c>
    </row>
    <row r="225" spans="1:13">
      <c r="A225" s="136">
        <v>217</v>
      </c>
      <c r="C225" s="162"/>
      <c r="D225" s="189"/>
      <c r="E225" s="189"/>
      <c r="F225" s="190"/>
      <c r="G225" s="190"/>
      <c r="H225" s="190"/>
      <c r="I225" s="190"/>
      <c r="J225" s="190"/>
      <c r="K225" s="190"/>
      <c r="L225" s="191"/>
      <c r="M225" s="191"/>
    </row>
    <row r="226" spans="1:13">
      <c r="A226" s="136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62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2"/>
  <sheetViews>
    <sheetView zoomScale="85" zoomScaleNormal="85" workbookViewId="0">
      <pane ySplit="9" topLeftCell="A10" activePane="bottomLeft" state="frozen"/>
      <selection sqref="A1:B1"/>
      <selection pane="bottomLeft" activeCell="A210" sqref="A210:XFD21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42855</v>
      </c>
    </row>
    <row r="7" spans="1:15" ht="13.5" thickBot="1">
      <c r="A7"/>
    </row>
    <row r="8" spans="1:15" ht="28.5" customHeight="1" thickBot="1">
      <c r="A8" s="525" t="s">
        <v>13</v>
      </c>
      <c r="B8" s="526" t="s">
        <v>14</v>
      </c>
      <c r="C8" s="524" t="s">
        <v>15</v>
      </c>
      <c r="D8" s="524" t="s">
        <v>16</v>
      </c>
      <c r="E8" s="524" t="s">
        <v>17</v>
      </c>
      <c r="F8" s="524"/>
      <c r="G8" s="524"/>
      <c r="H8" s="524" t="s">
        <v>18</v>
      </c>
      <c r="I8" s="524"/>
      <c r="J8" s="524"/>
      <c r="K8" s="23"/>
      <c r="L8" s="34"/>
      <c r="M8" s="34"/>
    </row>
    <row r="9" spans="1:15" ht="36" customHeight="1">
      <c r="A9" s="520"/>
      <c r="B9" s="522"/>
      <c r="C9" s="527" t="s">
        <v>19</v>
      </c>
      <c r="D9" s="52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10692.3</v>
      </c>
      <c r="D10" s="134">
        <v>10686.55</v>
      </c>
      <c r="E10" s="134">
        <v>10653.3</v>
      </c>
      <c r="F10" s="134">
        <v>10614.3</v>
      </c>
      <c r="G10" s="134">
        <v>10581.05</v>
      </c>
      <c r="H10" s="134">
        <v>10725.55</v>
      </c>
      <c r="I10" s="134">
        <v>10758.8</v>
      </c>
      <c r="J10" s="134">
        <v>10797.8</v>
      </c>
      <c r="K10" s="133">
        <v>10719.8</v>
      </c>
      <c r="L10" s="133">
        <v>10647.55</v>
      </c>
      <c r="M10" s="135"/>
    </row>
    <row r="11" spans="1:15">
      <c r="A11" s="66">
        <v>2</v>
      </c>
      <c r="B11" s="130" t="s">
        <v>252</v>
      </c>
      <c r="C11" s="132">
        <v>25394.6</v>
      </c>
      <c r="D11" s="131">
        <v>25288.583333333332</v>
      </c>
      <c r="E11" s="131">
        <v>25135.666666666664</v>
      </c>
      <c r="F11" s="131">
        <v>24876.733333333334</v>
      </c>
      <c r="G11" s="131">
        <v>24723.816666666666</v>
      </c>
      <c r="H11" s="131">
        <v>25547.516666666663</v>
      </c>
      <c r="I11" s="131">
        <v>25700.433333333327</v>
      </c>
      <c r="J11" s="131">
        <v>25959.366666666661</v>
      </c>
      <c r="K11" s="132">
        <v>25441.5</v>
      </c>
      <c r="L11" s="132">
        <v>25029.65</v>
      </c>
      <c r="M11" s="135"/>
    </row>
    <row r="12" spans="1:15">
      <c r="A12" s="66">
        <v>3</v>
      </c>
      <c r="B12" s="129" t="s">
        <v>2346</v>
      </c>
      <c r="C12" s="132">
        <v>2408.9499999999998</v>
      </c>
      <c r="D12" s="131">
        <v>2405.2666666666669</v>
      </c>
      <c r="E12" s="131">
        <v>2395.8833333333337</v>
      </c>
      <c r="F12" s="131">
        <v>2382.8166666666666</v>
      </c>
      <c r="G12" s="131">
        <v>2373.4333333333334</v>
      </c>
      <c r="H12" s="131">
        <v>2418.3333333333339</v>
      </c>
      <c r="I12" s="131">
        <v>2427.7166666666672</v>
      </c>
      <c r="J12" s="131">
        <v>2440.7833333333342</v>
      </c>
      <c r="K12" s="132">
        <v>2414.65</v>
      </c>
      <c r="L12" s="132">
        <v>2392.1999999999998</v>
      </c>
      <c r="M12" s="135"/>
    </row>
    <row r="13" spans="1:15">
      <c r="A13" s="66">
        <v>4</v>
      </c>
      <c r="B13" s="130" t="s">
        <v>253</v>
      </c>
      <c r="C13" s="132">
        <v>3471.25</v>
      </c>
      <c r="D13" s="131">
        <v>3465.8666666666668</v>
      </c>
      <c r="E13" s="131">
        <v>3453.4333333333334</v>
      </c>
      <c r="F13" s="131">
        <v>3435.6166666666668</v>
      </c>
      <c r="G13" s="131">
        <v>3423.1833333333334</v>
      </c>
      <c r="H13" s="131">
        <v>3483.6833333333334</v>
      </c>
      <c r="I13" s="131">
        <v>3496.1166666666668</v>
      </c>
      <c r="J13" s="131">
        <v>3513.9333333333334</v>
      </c>
      <c r="K13" s="132">
        <v>3478.3</v>
      </c>
      <c r="L13" s="132">
        <v>3448.05</v>
      </c>
      <c r="M13" s="135"/>
    </row>
    <row r="14" spans="1:15">
      <c r="A14" s="66">
        <v>5</v>
      </c>
      <c r="B14" s="130" t="s">
        <v>254</v>
      </c>
      <c r="C14" s="132">
        <v>13794.9</v>
      </c>
      <c r="D14" s="131">
        <v>13877.333333333334</v>
      </c>
      <c r="E14" s="131">
        <v>13684.316666666668</v>
      </c>
      <c r="F14" s="131">
        <v>13573.733333333334</v>
      </c>
      <c r="G14" s="131">
        <v>13380.716666666667</v>
      </c>
      <c r="H14" s="131">
        <v>13987.916666666668</v>
      </c>
      <c r="I14" s="131">
        <v>14180.933333333334</v>
      </c>
      <c r="J14" s="131">
        <v>14291.516666666668</v>
      </c>
      <c r="K14" s="132">
        <v>14070.35</v>
      </c>
      <c r="L14" s="132">
        <v>13766.75</v>
      </c>
      <c r="M14" s="135"/>
    </row>
    <row r="15" spans="1:15">
      <c r="A15" s="66">
        <v>6</v>
      </c>
      <c r="B15" s="130" t="s">
        <v>255</v>
      </c>
      <c r="C15" s="132">
        <v>3848.85</v>
      </c>
      <c r="D15" s="131">
        <v>3843.3166666666671</v>
      </c>
      <c r="E15" s="131">
        <v>3829.983333333334</v>
      </c>
      <c r="F15" s="131">
        <v>3811.1166666666668</v>
      </c>
      <c r="G15" s="131">
        <v>3797.7833333333338</v>
      </c>
      <c r="H15" s="131">
        <v>3862.1833333333343</v>
      </c>
      <c r="I15" s="131">
        <v>3875.5166666666673</v>
      </c>
      <c r="J15" s="131">
        <v>3894.3833333333346</v>
      </c>
      <c r="K15" s="132">
        <v>3856.65</v>
      </c>
      <c r="L15" s="132">
        <v>3824.45</v>
      </c>
      <c r="M15" s="135"/>
    </row>
    <row r="16" spans="1:15">
      <c r="A16" s="66">
        <v>7</v>
      </c>
      <c r="B16" s="130" t="s">
        <v>245</v>
      </c>
      <c r="C16" s="132">
        <v>5424.5</v>
      </c>
      <c r="D16" s="131">
        <v>5420.7833333333338</v>
      </c>
      <c r="E16" s="131">
        <v>5392.5666666666675</v>
      </c>
      <c r="F16" s="131">
        <v>5360.6333333333341</v>
      </c>
      <c r="G16" s="131">
        <v>5332.4166666666679</v>
      </c>
      <c r="H16" s="131">
        <v>5452.7166666666672</v>
      </c>
      <c r="I16" s="131">
        <v>5480.9333333333325</v>
      </c>
      <c r="J16" s="131">
        <v>5512.8666666666668</v>
      </c>
      <c r="K16" s="132">
        <v>5449</v>
      </c>
      <c r="L16" s="132">
        <v>5388.85</v>
      </c>
      <c r="M16" s="135"/>
    </row>
    <row r="17" spans="1:13">
      <c r="A17" s="66">
        <v>8</v>
      </c>
      <c r="B17" s="130" t="s">
        <v>186</v>
      </c>
      <c r="C17" s="130">
        <v>1339.75</v>
      </c>
      <c r="D17" s="131">
        <v>1349.7666666666667</v>
      </c>
      <c r="E17" s="131">
        <v>1321.5333333333333</v>
      </c>
      <c r="F17" s="131">
        <v>1303.3166666666666</v>
      </c>
      <c r="G17" s="131">
        <v>1275.0833333333333</v>
      </c>
      <c r="H17" s="131">
        <v>1367.9833333333333</v>
      </c>
      <c r="I17" s="131">
        <v>1396.2166666666665</v>
      </c>
      <c r="J17" s="131">
        <v>1414.4333333333334</v>
      </c>
      <c r="K17" s="130">
        <v>1378</v>
      </c>
      <c r="L17" s="130">
        <v>1331.55</v>
      </c>
      <c r="M17" s="130">
        <v>0.67230000000000001</v>
      </c>
    </row>
    <row r="18" spans="1:13">
      <c r="A18" s="66">
        <v>9</v>
      </c>
      <c r="B18" s="130" t="s">
        <v>30</v>
      </c>
      <c r="C18" s="130">
        <v>1559.6</v>
      </c>
      <c r="D18" s="131">
        <v>1556.8666666666668</v>
      </c>
      <c r="E18" s="131">
        <v>1549.2833333333335</v>
      </c>
      <c r="F18" s="131">
        <v>1538.9666666666667</v>
      </c>
      <c r="G18" s="131">
        <v>1531.3833333333334</v>
      </c>
      <c r="H18" s="131">
        <v>1567.1833333333336</v>
      </c>
      <c r="I18" s="131">
        <v>1574.7666666666667</v>
      </c>
      <c r="J18" s="131">
        <v>1585.0833333333337</v>
      </c>
      <c r="K18" s="130">
        <v>1564.45</v>
      </c>
      <c r="L18" s="130">
        <v>1546.55</v>
      </c>
      <c r="M18" s="130">
        <v>2.28633</v>
      </c>
    </row>
    <row r="19" spans="1:13">
      <c r="A19" s="66">
        <v>10</v>
      </c>
      <c r="B19" s="130" t="s">
        <v>436</v>
      </c>
      <c r="C19" s="130">
        <v>1435.65</v>
      </c>
      <c r="D19" s="131">
        <v>1428.4666666666665</v>
      </c>
      <c r="E19" s="131">
        <v>1416.883333333333</v>
      </c>
      <c r="F19" s="131">
        <v>1398.1166666666666</v>
      </c>
      <c r="G19" s="131">
        <v>1386.5333333333331</v>
      </c>
      <c r="H19" s="131">
        <v>1447.2333333333329</v>
      </c>
      <c r="I19" s="131">
        <v>1458.8166666666664</v>
      </c>
      <c r="J19" s="131">
        <v>1477.5833333333328</v>
      </c>
      <c r="K19" s="130">
        <v>1440.05</v>
      </c>
      <c r="L19" s="130">
        <v>1409.7</v>
      </c>
      <c r="M19" s="130">
        <v>0.29027999999999998</v>
      </c>
    </row>
    <row r="20" spans="1:13">
      <c r="A20" s="66">
        <v>11</v>
      </c>
      <c r="B20" s="130" t="s">
        <v>2515</v>
      </c>
      <c r="C20" s="130">
        <v>731.65</v>
      </c>
      <c r="D20" s="131">
        <v>727.05000000000007</v>
      </c>
      <c r="E20" s="131">
        <v>705.70000000000016</v>
      </c>
      <c r="F20" s="131">
        <v>679.75000000000011</v>
      </c>
      <c r="G20" s="131">
        <v>658.4000000000002</v>
      </c>
      <c r="H20" s="131">
        <v>753.00000000000011</v>
      </c>
      <c r="I20" s="131">
        <v>774.35</v>
      </c>
      <c r="J20" s="131">
        <v>800.30000000000007</v>
      </c>
      <c r="K20" s="130">
        <v>748.4</v>
      </c>
      <c r="L20" s="130">
        <v>701.1</v>
      </c>
      <c r="M20" s="130">
        <v>6.5539199999999997</v>
      </c>
    </row>
    <row r="21" spans="1:13">
      <c r="A21" s="66">
        <v>12</v>
      </c>
      <c r="B21" s="130" t="s">
        <v>31</v>
      </c>
      <c r="C21" s="130">
        <v>141.80000000000001</v>
      </c>
      <c r="D21" s="131">
        <v>143.54999999999998</v>
      </c>
      <c r="E21" s="131">
        <v>138.49999999999997</v>
      </c>
      <c r="F21" s="131">
        <v>135.19999999999999</v>
      </c>
      <c r="G21" s="131">
        <v>130.14999999999998</v>
      </c>
      <c r="H21" s="131">
        <v>146.84999999999997</v>
      </c>
      <c r="I21" s="131">
        <v>151.89999999999998</v>
      </c>
      <c r="J21" s="131">
        <v>155.19999999999996</v>
      </c>
      <c r="K21" s="130">
        <v>148.6</v>
      </c>
      <c r="L21" s="130">
        <v>140.25</v>
      </c>
      <c r="M21" s="130">
        <v>75.606409999999997</v>
      </c>
    </row>
    <row r="22" spans="1:13">
      <c r="A22" s="66">
        <v>13</v>
      </c>
      <c r="B22" s="130" t="s">
        <v>32</v>
      </c>
      <c r="C22" s="130">
        <v>402.45</v>
      </c>
      <c r="D22" s="131">
        <v>402.21666666666664</v>
      </c>
      <c r="E22" s="131">
        <v>398.5333333333333</v>
      </c>
      <c r="F22" s="131">
        <v>394.61666666666667</v>
      </c>
      <c r="G22" s="131">
        <v>390.93333333333334</v>
      </c>
      <c r="H22" s="131">
        <v>406.13333333333327</v>
      </c>
      <c r="I22" s="131">
        <v>409.81666666666655</v>
      </c>
      <c r="J22" s="131">
        <v>413.73333333333323</v>
      </c>
      <c r="K22" s="130">
        <v>405.9</v>
      </c>
      <c r="L22" s="130">
        <v>398.3</v>
      </c>
      <c r="M22" s="130">
        <v>82.108649999999997</v>
      </c>
    </row>
    <row r="23" spans="1:13">
      <c r="A23" s="66">
        <v>14</v>
      </c>
      <c r="B23" s="130" t="s">
        <v>33</v>
      </c>
      <c r="C23" s="130">
        <v>25.3</v>
      </c>
      <c r="D23" s="131">
        <v>25.05</v>
      </c>
      <c r="E23" s="131">
        <v>24.650000000000002</v>
      </c>
      <c r="F23" s="131">
        <v>24</v>
      </c>
      <c r="G23" s="131">
        <v>23.6</v>
      </c>
      <c r="H23" s="131">
        <v>25.700000000000003</v>
      </c>
      <c r="I23" s="131">
        <v>26.1</v>
      </c>
      <c r="J23" s="131">
        <v>26.750000000000004</v>
      </c>
      <c r="K23" s="130">
        <v>25.45</v>
      </c>
      <c r="L23" s="130">
        <v>24.4</v>
      </c>
      <c r="M23" s="130">
        <v>117.72328</v>
      </c>
    </row>
    <row r="24" spans="1:13">
      <c r="A24" s="66">
        <v>15</v>
      </c>
      <c r="B24" s="130" t="s">
        <v>413</v>
      </c>
      <c r="C24" s="130">
        <v>145.30000000000001</v>
      </c>
      <c r="D24" s="131">
        <v>145.80000000000001</v>
      </c>
      <c r="E24" s="131">
        <v>143.80000000000001</v>
      </c>
      <c r="F24" s="131">
        <v>142.30000000000001</v>
      </c>
      <c r="G24" s="131">
        <v>140.30000000000001</v>
      </c>
      <c r="H24" s="131">
        <v>147.30000000000001</v>
      </c>
      <c r="I24" s="131">
        <v>149.30000000000001</v>
      </c>
      <c r="J24" s="131">
        <v>150.80000000000001</v>
      </c>
      <c r="K24" s="130">
        <v>147.80000000000001</v>
      </c>
      <c r="L24" s="130">
        <v>144.30000000000001</v>
      </c>
      <c r="M24" s="130">
        <v>1.8137799999999999</v>
      </c>
    </row>
    <row r="25" spans="1:13">
      <c r="A25" s="66">
        <v>16</v>
      </c>
      <c r="B25" s="130" t="s">
        <v>235</v>
      </c>
      <c r="C25" s="130">
        <v>1353.45</v>
      </c>
      <c r="D25" s="131">
        <v>1355.3</v>
      </c>
      <c r="E25" s="131">
        <v>1340.1499999999999</v>
      </c>
      <c r="F25" s="131">
        <v>1326.85</v>
      </c>
      <c r="G25" s="131">
        <v>1311.6999999999998</v>
      </c>
      <c r="H25" s="131">
        <v>1368.6</v>
      </c>
      <c r="I25" s="131">
        <v>1383.75</v>
      </c>
      <c r="J25" s="131">
        <v>1397.05</v>
      </c>
      <c r="K25" s="130">
        <v>1370.45</v>
      </c>
      <c r="L25" s="130">
        <v>1342</v>
      </c>
      <c r="M25" s="130">
        <v>1.4066099999999999</v>
      </c>
    </row>
    <row r="26" spans="1:13">
      <c r="A26" s="66">
        <v>17</v>
      </c>
      <c r="B26" s="130" t="s">
        <v>451</v>
      </c>
      <c r="C26" s="130">
        <v>1969.05</v>
      </c>
      <c r="D26" s="131">
        <v>1949.0166666666667</v>
      </c>
      <c r="E26" s="131">
        <v>1921.0333333333333</v>
      </c>
      <c r="F26" s="131">
        <v>1873.0166666666667</v>
      </c>
      <c r="G26" s="131">
        <v>1845.0333333333333</v>
      </c>
      <c r="H26" s="131">
        <v>1997.0333333333333</v>
      </c>
      <c r="I26" s="131">
        <v>2025.0166666666664</v>
      </c>
      <c r="J26" s="131">
        <v>2073.0333333333333</v>
      </c>
      <c r="K26" s="130">
        <v>1977</v>
      </c>
      <c r="L26" s="130">
        <v>1901</v>
      </c>
      <c r="M26" s="130">
        <v>0.22494</v>
      </c>
    </row>
    <row r="27" spans="1:13">
      <c r="A27" s="66">
        <v>18</v>
      </c>
      <c r="B27" s="130" t="s">
        <v>187</v>
      </c>
      <c r="C27" s="130">
        <v>859.45</v>
      </c>
      <c r="D27" s="131">
        <v>858.38333333333321</v>
      </c>
      <c r="E27" s="131">
        <v>841.86666666666645</v>
      </c>
      <c r="F27" s="131">
        <v>824.28333333333319</v>
      </c>
      <c r="G27" s="131">
        <v>807.76666666666642</v>
      </c>
      <c r="H27" s="131">
        <v>875.96666666666647</v>
      </c>
      <c r="I27" s="131">
        <v>892.48333333333335</v>
      </c>
      <c r="J27" s="131">
        <v>910.06666666666649</v>
      </c>
      <c r="K27" s="130">
        <v>874.9</v>
      </c>
      <c r="L27" s="130">
        <v>840.8</v>
      </c>
      <c r="M27" s="130">
        <v>7.1378000000000004</v>
      </c>
    </row>
    <row r="28" spans="1:13">
      <c r="A28" s="66">
        <v>19</v>
      </c>
      <c r="B28" s="130" t="s">
        <v>35</v>
      </c>
      <c r="C28" s="130">
        <v>244.9</v>
      </c>
      <c r="D28" s="131">
        <v>244.23333333333335</v>
      </c>
      <c r="E28" s="131">
        <v>242.4666666666667</v>
      </c>
      <c r="F28" s="131">
        <v>240.03333333333336</v>
      </c>
      <c r="G28" s="131">
        <v>238.26666666666671</v>
      </c>
      <c r="H28" s="131">
        <v>246.66666666666669</v>
      </c>
      <c r="I28" s="131">
        <v>248.43333333333334</v>
      </c>
      <c r="J28" s="131">
        <v>250.86666666666667</v>
      </c>
      <c r="K28" s="130">
        <v>246</v>
      </c>
      <c r="L28" s="130">
        <v>241.8</v>
      </c>
      <c r="M28" s="130">
        <v>14.64396</v>
      </c>
    </row>
    <row r="29" spans="1:13">
      <c r="A29" s="66">
        <v>20</v>
      </c>
      <c r="B29" s="130" t="s">
        <v>37</v>
      </c>
      <c r="C29" s="130">
        <v>1072.4000000000001</v>
      </c>
      <c r="D29" s="131">
        <v>1073.45</v>
      </c>
      <c r="E29" s="131">
        <v>1064.95</v>
      </c>
      <c r="F29" s="131">
        <v>1057.5</v>
      </c>
      <c r="G29" s="131">
        <v>1049</v>
      </c>
      <c r="H29" s="131">
        <v>1080.9000000000001</v>
      </c>
      <c r="I29" s="131">
        <v>1089.4000000000001</v>
      </c>
      <c r="J29" s="131">
        <v>1096.8500000000001</v>
      </c>
      <c r="K29" s="130">
        <v>1081.95</v>
      </c>
      <c r="L29" s="130">
        <v>1066</v>
      </c>
      <c r="M29" s="130">
        <v>3.2518199999999999</v>
      </c>
    </row>
    <row r="30" spans="1:13">
      <c r="A30" s="66">
        <v>21</v>
      </c>
      <c r="B30" s="130" t="s">
        <v>38</v>
      </c>
      <c r="C30" s="130">
        <v>292.85000000000002</v>
      </c>
      <c r="D30" s="131">
        <v>291.08333333333331</v>
      </c>
      <c r="E30" s="131">
        <v>288.26666666666665</v>
      </c>
      <c r="F30" s="131">
        <v>283.68333333333334</v>
      </c>
      <c r="G30" s="131">
        <v>280.86666666666667</v>
      </c>
      <c r="H30" s="131">
        <v>295.66666666666663</v>
      </c>
      <c r="I30" s="131">
        <v>298.48333333333335</v>
      </c>
      <c r="J30" s="131">
        <v>303.06666666666661</v>
      </c>
      <c r="K30" s="130">
        <v>293.89999999999998</v>
      </c>
      <c r="L30" s="130">
        <v>286.5</v>
      </c>
      <c r="M30" s="130">
        <v>28.52936</v>
      </c>
    </row>
    <row r="31" spans="1:13">
      <c r="A31" s="66">
        <v>22</v>
      </c>
      <c r="B31" s="130" t="s">
        <v>39</v>
      </c>
      <c r="C31" s="130">
        <v>414.65</v>
      </c>
      <c r="D31" s="131">
        <v>416.84999999999997</v>
      </c>
      <c r="E31" s="131">
        <v>406.19999999999993</v>
      </c>
      <c r="F31" s="131">
        <v>397.74999999999994</v>
      </c>
      <c r="G31" s="131">
        <v>387.09999999999991</v>
      </c>
      <c r="H31" s="131">
        <v>425.29999999999995</v>
      </c>
      <c r="I31" s="131">
        <v>435.94999999999993</v>
      </c>
      <c r="J31" s="131">
        <v>444.4</v>
      </c>
      <c r="K31" s="130">
        <v>427.5</v>
      </c>
      <c r="L31" s="130">
        <v>408.4</v>
      </c>
      <c r="M31" s="130">
        <v>15.281610000000001</v>
      </c>
    </row>
    <row r="32" spans="1:13">
      <c r="A32" s="66">
        <v>23</v>
      </c>
      <c r="B32" s="130" t="s">
        <v>40</v>
      </c>
      <c r="C32" s="130">
        <v>162</v>
      </c>
      <c r="D32" s="131">
        <v>162.51666666666665</v>
      </c>
      <c r="E32" s="131">
        <v>160.58333333333331</v>
      </c>
      <c r="F32" s="131">
        <v>159.16666666666666</v>
      </c>
      <c r="G32" s="131">
        <v>157.23333333333332</v>
      </c>
      <c r="H32" s="131">
        <v>163.93333333333331</v>
      </c>
      <c r="I32" s="131">
        <v>165.86666666666665</v>
      </c>
      <c r="J32" s="131">
        <v>167.2833333333333</v>
      </c>
      <c r="K32" s="130">
        <v>164.45</v>
      </c>
      <c r="L32" s="130">
        <v>161.1</v>
      </c>
      <c r="M32" s="130">
        <v>98.278790000000001</v>
      </c>
    </row>
    <row r="33" spans="1:13">
      <c r="A33" s="66">
        <v>24</v>
      </c>
      <c r="B33" s="130" t="s">
        <v>41</v>
      </c>
      <c r="C33" s="130">
        <v>1181.5999999999999</v>
      </c>
      <c r="D33" s="131">
        <v>1181.6499999999999</v>
      </c>
      <c r="E33" s="131">
        <v>1164.1999999999998</v>
      </c>
      <c r="F33" s="131">
        <v>1146.8</v>
      </c>
      <c r="G33" s="131">
        <v>1129.3499999999999</v>
      </c>
      <c r="H33" s="131">
        <v>1199.0499999999997</v>
      </c>
      <c r="I33" s="131">
        <v>1216.5</v>
      </c>
      <c r="J33" s="131">
        <v>1233.8999999999996</v>
      </c>
      <c r="K33" s="130">
        <v>1199.0999999999999</v>
      </c>
      <c r="L33" s="130">
        <v>1164.25</v>
      </c>
      <c r="M33" s="130">
        <v>8.0322700000000005</v>
      </c>
    </row>
    <row r="34" spans="1:13">
      <c r="A34" s="66">
        <v>25</v>
      </c>
      <c r="B34" s="130" t="s">
        <v>42</v>
      </c>
      <c r="C34" s="130">
        <v>630.65</v>
      </c>
      <c r="D34" s="131">
        <v>629.76666666666665</v>
      </c>
      <c r="E34" s="131">
        <v>625.13333333333333</v>
      </c>
      <c r="F34" s="131">
        <v>619.61666666666667</v>
      </c>
      <c r="G34" s="131">
        <v>614.98333333333335</v>
      </c>
      <c r="H34" s="131">
        <v>635.2833333333333</v>
      </c>
      <c r="I34" s="131">
        <v>639.91666666666652</v>
      </c>
      <c r="J34" s="131">
        <v>645.43333333333328</v>
      </c>
      <c r="K34" s="130">
        <v>634.4</v>
      </c>
      <c r="L34" s="130">
        <v>624.25</v>
      </c>
      <c r="M34" s="130">
        <v>10.48917</v>
      </c>
    </row>
    <row r="35" spans="1:13">
      <c r="A35" s="66">
        <v>26</v>
      </c>
      <c r="B35" s="130" t="s">
        <v>2397</v>
      </c>
      <c r="C35" s="130">
        <v>1483</v>
      </c>
      <c r="D35" s="131">
        <v>1485.6833333333334</v>
      </c>
      <c r="E35" s="131">
        <v>1475.6166666666668</v>
      </c>
      <c r="F35" s="131">
        <v>1468.2333333333333</v>
      </c>
      <c r="G35" s="131">
        <v>1458.1666666666667</v>
      </c>
      <c r="H35" s="131">
        <v>1493.0666666666668</v>
      </c>
      <c r="I35" s="131">
        <v>1503.1333333333334</v>
      </c>
      <c r="J35" s="131">
        <v>1510.5166666666669</v>
      </c>
      <c r="K35" s="130">
        <v>1495.75</v>
      </c>
      <c r="L35" s="130">
        <v>1478.3</v>
      </c>
      <c r="M35" s="130">
        <v>5.3509399999999996</v>
      </c>
    </row>
    <row r="36" spans="1:13">
      <c r="A36" s="66">
        <v>27</v>
      </c>
      <c r="B36" s="130" t="s">
        <v>43</v>
      </c>
      <c r="C36" s="130">
        <v>539.20000000000005</v>
      </c>
      <c r="D36" s="131">
        <v>521.18333333333339</v>
      </c>
      <c r="E36" s="131">
        <v>499.26666666666677</v>
      </c>
      <c r="F36" s="131">
        <v>459.33333333333337</v>
      </c>
      <c r="G36" s="131">
        <v>437.41666666666674</v>
      </c>
      <c r="H36" s="131">
        <v>561.11666666666679</v>
      </c>
      <c r="I36" s="131">
        <v>583.0333333333333</v>
      </c>
      <c r="J36" s="131">
        <v>622.96666666666681</v>
      </c>
      <c r="K36" s="130">
        <v>543.1</v>
      </c>
      <c r="L36" s="130">
        <v>481.25</v>
      </c>
      <c r="M36" s="130">
        <v>588.59460999999999</v>
      </c>
    </row>
    <row r="37" spans="1:13">
      <c r="A37" s="66">
        <v>28</v>
      </c>
      <c r="B37" s="130" t="s">
        <v>44</v>
      </c>
      <c r="C37" s="130">
        <v>2947.15</v>
      </c>
      <c r="D37" s="131">
        <v>2932.3833333333332</v>
      </c>
      <c r="E37" s="131">
        <v>2904.7666666666664</v>
      </c>
      <c r="F37" s="131">
        <v>2862.3833333333332</v>
      </c>
      <c r="G37" s="131">
        <v>2834.7666666666664</v>
      </c>
      <c r="H37" s="131">
        <v>2974.7666666666664</v>
      </c>
      <c r="I37" s="131">
        <v>3002.3833333333332</v>
      </c>
      <c r="J37" s="131">
        <v>3044.7666666666664</v>
      </c>
      <c r="K37" s="130">
        <v>2960</v>
      </c>
      <c r="L37" s="130">
        <v>2890</v>
      </c>
      <c r="M37" s="130">
        <v>3.6553300000000002</v>
      </c>
    </row>
    <row r="38" spans="1:13">
      <c r="A38" s="66">
        <v>29</v>
      </c>
      <c r="B38" s="130" t="s">
        <v>188</v>
      </c>
      <c r="C38" s="130">
        <v>1901.15</v>
      </c>
      <c r="D38" s="131">
        <v>1903.0333333333335</v>
      </c>
      <c r="E38" s="131">
        <v>1890.616666666667</v>
      </c>
      <c r="F38" s="131">
        <v>1880.0833333333335</v>
      </c>
      <c r="G38" s="131">
        <v>1867.666666666667</v>
      </c>
      <c r="H38" s="131">
        <v>1913.5666666666671</v>
      </c>
      <c r="I38" s="131">
        <v>1925.9833333333336</v>
      </c>
      <c r="J38" s="131">
        <v>1936.5166666666671</v>
      </c>
      <c r="K38" s="130">
        <v>1915.45</v>
      </c>
      <c r="L38" s="130">
        <v>1892.5</v>
      </c>
      <c r="M38" s="130">
        <v>6.4159100000000002</v>
      </c>
    </row>
    <row r="39" spans="1:13">
      <c r="A39" s="66">
        <v>30</v>
      </c>
      <c r="B39" s="130" t="s">
        <v>189</v>
      </c>
      <c r="C39" s="130">
        <v>5435.25</v>
      </c>
      <c r="D39" s="131">
        <v>5420.416666666667</v>
      </c>
      <c r="E39" s="131">
        <v>5372.8333333333339</v>
      </c>
      <c r="F39" s="131">
        <v>5310.416666666667</v>
      </c>
      <c r="G39" s="131">
        <v>5262.8333333333339</v>
      </c>
      <c r="H39" s="131">
        <v>5482.8333333333339</v>
      </c>
      <c r="I39" s="131">
        <v>5530.4166666666679</v>
      </c>
      <c r="J39" s="131">
        <v>5592.8333333333339</v>
      </c>
      <c r="K39" s="130">
        <v>5468</v>
      </c>
      <c r="L39" s="130">
        <v>5358</v>
      </c>
      <c r="M39" s="130">
        <v>0.87173</v>
      </c>
    </row>
    <row r="40" spans="1:13">
      <c r="A40" s="66">
        <v>31</v>
      </c>
      <c r="B40" s="130" t="s">
        <v>560</v>
      </c>
      <c r="C40" s="130">
        <v>1283.2</v>
      </c>
      <c r="D40" s="131">
        <v>1284.7166666666667</v>
      </c>
      <c r="E40" s="131">
        <v>1263.4833333333333</v>
      </c>
      <c r="F40" s="131">
        <v>1243.7666666666667</v>
      </c>
      <c r="G40" s="131">
        <v>1222.5333333333333</v>
      </c>
      <c r="H40" s="131">
        <v>1304.4333333333334</v>
      </c>
      <c r="I40" s="131">
        <v>1325.666666666667</v>
      </c>
      <c r="J40" s="131">
        <v>1345.3833333333334</v>
      </c>
      <c r="K40" s="130">
        <v>1305.95</v>
      </c>
      <c r="L40" s="130">
        <v>1265</v>
      </c>
      <c r="M40" s="130">
        <v>6.7565299999999997</v>
      </c>
    </row>
    <row r="41" spans="1:13">
      <c r="A41" s="66">
        <v>32</v>
      </c>
      <c r="B41" s="130" t="s">
        <v>45</v>
      </c>
      <c r="C41" s="130">
        <v>143.19999999999999</v>
      </c>
      <c r="D41" s="131">
        <v>141.83333333333334</v>
      </c>
      <c r="E41" s="131">
        <v>138.36666666666667</v>
      </c>
      <c r="F41" s="131">
        <v>133.53333333333333</v>
      </c>
      <c r="G41" s="131">
        <v>130.06666666666666</v>
      </c>
      <c r="H41" s="131">
        <v>146.66666666666669</v>
      </c>
      <c r="I41" s="131">
        <v>150.13333333333333</v>
      </c>
      <c r="J41" s="131">
        <v>154.9666666666667</v>
      </c>
      <c r="K41" s="130">
        <v>145.30000000000001</v>
      </c>
      <c r="L41" s="130">
        <v>137</v>
      </c>
      <c r="M41" s="130">
        <v>139.00165000000001</v>
      </c>
    </row>
    <row r="42" spans="1:13">
      <c r="A42" s="66">
        <v>33</v>
      </c>
      <c r="B42" s="130" t="s">
        <v>46</v>
      </c>
      <c r="C42" s="130">
        <v>102</v>
      </c>
      <c r="D42" s="131">
        <v>101.93333333333334</v>
      </c>
      <c r="E42" s="131">
        <v>99.066666666666677</v>
      </c>
      <c r="F42" s="131">
        <v>96.13333333333334</v>
      </c>
      <c r="G42" s="131">
        <v>93.26666666666668</v>
      </c>
      <c r="H42" s="131">
        <v>104.86666666666667</v>
      </c>
      <c r="I42" s="131">
        <v>107.73333333333335</v>
      </c>
      <c r="J42" s="131">
        <v>110.66666666666667</v>
      </c>
      <c r="K42" s="130">
        <v>104.8</v>
      </c>
      <c r="L42" s="130">
        <v>99</v>
      </c>
      <c r="M42" s="130">
        <v>116.1437</v>
      </c>
    </row>
    <row r="43" spans="1:13">
      <c r="A43" s="66">
        <v>34</v>
      </c>
      <c r="B43" s="130" t="s">
        <v>47</v>
      </c>
      <c r="C43" s="130">
        <v>793.15</v>
      </c>
      <c r="D43" s="131">
        <v>790.31666666666661</v>
      </c>
      <c r="E43" s="131">
        <v>782.98333333333323</v>
      </c>
      <c r="F43" s="131">
        <v>772.81666666666661</v>
      </c>
      <c r="G43" s="131">
        <v>765.48333333333323</v>
      </c>
      <c r="H43" s="131">
        <v>800.48333333333323</v>
      </c>
      <c r="I43" s="131">
        <v>807.81666666666672</v>
      </c>
      <c r="J43" s="131">
        <v>817.98333333333323</v>
      </c>
      <c r="K43" s="130">
        <v>797.65</v>
      </c>
      <c r="L43" s="130">
        <v>780.15</v>
      </c>
      <c r="M43" s="130">
        <v>7.2471899999999998</v>
      </c>
    </row>
    <row r="44" spans="1:13">
      <c r="A44" s="66">
        <v>35</v>
      </c>
      <c r="B44" s="130" t="s">
        <v>592</v>
      </c>
      <c r="C44" s="130">
        <v>279.8</v>
      </c>
      <c r="D44" s="131">
        <v>278.25</v>
      </c>
      <c r="E44" s="131">
        <v>275.5</v>
      </c>
      <c r="F44" s="131">
        <v>271.2</v>
      </c>
      <c r="G44" s="131">
        <v>268.45</v>
      </c>
      <c r="H44" s="131">
        <v>282.55</v>
      </c>
      <c r="I44" s="131">
        <v>285.3</v>
      </c>
      <c r="J44" s="131">
        <v>289.60000000000002</v>
      </c>
      <c r="K44" s="130">
        <v>281</v>
      </c>
      <c r="L44" s="130">
        <v>273.95</v>
      </c>
      <c r="M44" s="130">
        <v>5.8409700000000004</v>
      </c>
    </row>
    <row r="45" spans="1:13">
      <c r="A45" s="66">
        <v>36</v>
      </c>
      <c r="B45" s="130" t="s">
        <v>190</v>
      </c>
      <c r="C45" s="130">
        <v>133.19999999999999</v>
      </c>
      <c r="D45" s="131">
        <v>132.96666666666667</v>
      </c>
      <c r="E45" s="131">
        <v>131.23333333333335</v>
      </c>
      <c r="F45" s="131">
        <v>129.26666666666668</v>
      </c>
      <c r="G45" s="131">
        <v>127.53333333333336</v>
      </c>
      <c r="H45" s="131">
        <v>134.93333333333334</v>
      </c>
      <c r="I45" s="131">
        <v>136.66666666666663</v>
      </c>
      <c r="J45" s="131">
        <v>138.63333333333333</v>
      </c>
      <c r="K45" s="130">
        <v>134.69999999999999</v>
      </c>
      <c r="L45" s="130">
        <v>131</v>
      </c>
      <c r="M45" s="130">
        <v>44.609189999999998</v>
      </c>
    </row>
    <row r="46" spans="1:13">
      <c r="A46" s="66">
        <v>37</v>
      </c>
      <c r="B46" s="130" t="s">
        <v>2149</v>
      </c>
      <c r="C46" s="130">
        <v>1148.2</v>
      </c>
      <c r="D46" s="131">
        <v>1145.1166666666666</v>
      </c>
      <c r="E46" s="131">
        <v>1137.2333333333331</v>
      </c>
      <c r="F46" s="131">
        <v>1126.2666666666667</v>
      </c>
      <c r="G46" s="131">
        <v>1118.3833333333332</v>
      </c>
      <c r="H46" s="131">
        <v>1156.083333333333</v>
      </c>
      <c r="I46" s="131">
        <v>1163.9666666666667</v>
      </c>
      <c r="J46" s="131">
        <v>1174.9333333333329</v>
      </c>
      <c r="K46" s="130">
        <v>1153</v>
      </c>
      <c r="L46" s="130">
        <v>1134.1500000000001</v>
      </c>
      <c r="M46" s="130">
        <v>3.9152300000000002</v>
      </c>
    </row>
    <row r="47" spans="1:13">
      <c r="A47" s="66">
        <v>38</v>
      </c>
      <c r="B47" s="130" t="s">
        <v>48</v>
      </c>
      <c r="C47" s="130">
        <v>772.2</v>
      </c>
      <c r="D47" s="131">
        <v>773.68333333333339</v>
      </c>
      <c r="E47" s="131">
        <v>765.16666666666674</v>
      </c>
      <c r="F47" s="131">
        <v>758.13333333333333</v>
      </c>
      <c r="G47" s="131">
        <v>749.61666666666667</v>
      </c>
      <c r="H47" s="131">
        <v>780.71666666666681</v>
      </c>
      <c r="I47" s="131">
        <v>789.23333333333346</v>
      </c>
      <c r="J47" s="131">
        <v>796.26666666666688</v>
      </c>
      <c r="K47" s="130">
        <v>782.2</v>
      </c>
      <c r="L47" s="130">
        <v>766.65</v>
      </c>
      <c r="M47" s="130">
        <v>9.0933299999999999</v>
      </c>
    </row>
    <row r="48" spans="1:13">
      <c r="A48" s="66">
        <v>39</v>
      </c>
      <c r="B48" s="130" t="s">
        <v>50</v>
      </c>
      <c r="C48" s="130">
        <v>86.85</v>
      </c>
      <c r="D48" s="131">
        <v>86.766666666666666</v>
      </c>
      <c r="E48" s="131">
        <v>86.283333333333331</v>
      </c>
      <c r="F48" s="131">
        <v>85.716666666666669</v>
      </c>
      <c r="G48" s="131">
        <v>85.233333333333334</v>
      </c>
      <c r="H48" s="131">
        <v>87.333333333333329</v>
      </c>
      <c r="I48" s="131">
        <v>87.816666666666649</v>
      </c>
      <c r="J48" s="131">
        <v>88.383333333333326</v>
      </c>
      <c r="K48" s="130">
        <v>87.25</v>
      </c>
      <c r="L48" s="130">
        <v>86.2</v>
      </c>
      <c r="M48" s="130">
        <v>31.810230000000001</v>
      </c>
    </row>
    <row r="49" spans="1:13">
      <c r="A49" s="66">
        <v>40</v>
      </c>
      <c r="B49" s="130" t="s">
        <v>53</v>
      </c>
      <c r="C49" s="130">
        <v>390.15</v>
      </c>
      <c r="D49" s="131">
        <v>389.36666666666662</v>
      </c>
      <c r="E49" s="131">
        <v>383.98333333333323</v>
      </c>
      <c r="F49" s="131">
        <v>377.81666666666661</v>
      </c>
      <c r="G49" s="131">
        <v>372.43333333333322</v>
      </c>
      <c r="H49" s="131">
        <v>395.53333333333325</v>
      </c>
      <c r="I49" s="131">
        <v>400.91666666666657</v>
      </c>
      <c r="J49" s="131">
        <v>407.08333333333326</v>
      </c>
      <c r="K49" s="130">
        <v>394.75</v>
      </c>
      <c r="L49" s="130">
        <v>383.2</v>
      </c>
      <c r="M49" s="130">
        <v>44.465040000000002</v>
      </c>
    </row>
    <row r="50" spans="1:13">
      <c r="A50" s="66">
        <v>41</v>
      </c>
      <c r="B50" s="130" t="s">
        <v>49</v>
      </c>
      <c r="C50" s="130">
        <v>408.75</v>
      </c>
      <c r="D50" s="131">
        <v>407.16666666666669</v>
      </c>
      <c r="E50" s="131">
        <v>402.58333333333337</v>
      </c>
      <c r="F50" s="131">
        <v>396.41666666666669</v>
      </c>
      <c r="G50" s="131">
        <v>391.83333333333337</v>
      </c>
      <c r="H50" s="131">
        <v>413.33333333333337</v>
      </c>
      <c r="I50" s="131">
        <v>417.91666666666674</v>
      </c>
      <c r="J50" s="131">
        <v>424.08333333333337</v>
      </c>
      <c r="K50" s="130">
        <v>411.75</v>
      </c>
      <c r="L50" s="130">
        <v>401</v>
      </c>
      <c r="M50" s="130">
        <v>45.180309999999999</v>
      </c>
    </row>
    <row r="51" spans="1:13">
      <c r="A51" s="66">
        <v>42</v>
      </c>
      <c r="B51" s="130" t="s">
        <v>191</v>
      </c>
      <c r="C51" s="130">
        <v>320.25</v>
      </c>
      <c r="D51" s="131">
        <v>319.41666666666669</v>
      </c>
      <c r="E51" s="131">
        <v>314.18333333333339</v>
      </c>
      <c r="F51" s="131">
        <v>308.11666666666673</v>
      </c>
      <c r="G51" s="131">
        <v>302.88333333333344</v>
      </c>
      <c r="H51" s="131">
        <v>325.48333333333335</v>
      </c>
      <c r="I51" s="131">
        <v>330.71666666666658</v>
      </c>
      <c r="J51" s="131">
        <v>336.7833333333333</v>
      </c>
      <c r="K51" s="130">
        <v>324.64999999999998</v>
      </c>
      <c r="L51" s="130">
        <v>313.35000000000002</v>
      </c>
      <c r="M51" s="130">
        <v>43.607430000000001</v>
      </c>
    </row>
    <row r="52" spans="1:13">
      <c r="A52" s="66">
        <v>43</v>
      </c>
      <c r="B52" s="130" t="s">
        <v>51</v>
      </c>
      <c r="C52" s="130">
        <v>653.20000000000005</v>
      </c>
      <c r="D52" s="131">
        <v>658.4</v>
      </c>
      <c r="E52" s="131">
        <v>642.79999999999995</v>
      </c>
      <c r="F52" s="131">
        <v>632.4</v>
      </c>
      <c r="G52" s="131">
        <v>616.79999999999995</v>
      </c>
      <c r="H52" s="131">
        <v>668.8</v>
      </c>
      <c r="I52" s="131">
        <v>684.40000000000009</v>
      </c>
      <c r="J52" s="131">
        <v>694.8</v>
      </c>
      <c r="K52" s="130">
        <v>674</v>
      </c>
      <c r="L52" s="130">
        <v>648</v>
      </c>
      <c r="M52" s="130">
        <v>37.56962</v>
      </c>
    </row>
    <row r="53" spans="1:13">
      <c r="A53" s="66">
        <v>44</v>
      </c>
      <c r="B53" s="130" t="s">
        <v>52</v>
      </c>
      <c r="C53" s="130">
        <v>19574.599999999999</v>
      </c>
      <c r="D53" s="131">
        <v>19618.333333333332</v>
      </c>
      <c r="E53" s="131">
        <v>19371.666666666664</v>
      </c>
      <c r="F53" s="131">
        <v>19168.733333333334</v>
      </c>
      <c r="G53" s="131">
        <v>18922.066666666666</v>
      </c>
      <c r="H53" s="131">
        <v>19821.266666666663</v>
      </c>
      <c r="I53" s="131">
        <v>20067.933333333327</v>
      </c>
      <c r="J53" s="131">
        <v>20270.866666666661</v>
      </c>
      <c r="K53" s="130">
        <v>19865</v>
      </c>
      <c r="L53" s="130">
        <v>19415.400000000001</v>
      </c>
      <c r="M53" s="130">
        <v>0.11785</v>
      </c>
    </row>
    <row r="54" spans="1:13">
      <c r="A54" s="66">
        <v>45</v>
      </c>
      <c r="B54" s="130" t="s">
        <v>193</v>
      </c>
      <c r="C54" s="130">
        <v>5460.75</v>
      </c>
      <c r="D54" s="131">
        <v>5444.9833333333336</v>
      </c>
      <c r="E54" s="131">
        <v>5394.1166666666668</v>
      </c>
      <c r="F54" s="131">
        <v>5327.4833333333336</v>
      </c>
      <c r="G54" s="131">
        <v>5276.6166666666668</v>
      </c>
      <c r="H54" s="131">
        <v>5511.6166666666668</v>
      </c>
      <c r="I54" s="131">
        <v>5562.4833333333336</v>
      </c>
      <c r="J54" s="131">
        <v>5629.1166666666668</v>
      </c>
      <c r="K54" s="130">
        <v>5495.85</v>
      </c>
      <c r="L54" s="130">
        <v>5378.35</v>
      </c>
      <c r="M54" s="130">
        <v>0.88431999999999999</v>
      </c>
    </row>
    <row r="55" spans="1:13">
      <c r="A55" s="66">
        <v>46</v>
      </c>
      <c r="B55" s="130" t="s">
        <v>194</v>
      </c>
      <c r="C55" s="130">
        <v>1900.05</v>
      </c>
      <c r="D55" s="131">
        <v>1907.2666666666667</v>
      </c>
      <c r="E55" s="131">
        <v>1884.7833333333333</v>
      </c>
      <c r="F55" s="131">
        <v>1869.5166666666667</v>
      </c>
      <c r="G55" s="131">
        <v>1847.0333333333333</v>
      </c>
      <c r="H55" s="131">
        <v>1922.5333333333333</v>
      </c>
      <c r="I55" s="131">
        <v>1945.0166666666664</v>
      </c>
      <c r="J55" s="131">
        <v>1960.2833333333333</v>
      </c>
      <c r="K55" s="130">
        <v>1929.75</v>
      </c>
      <c r="L55" s="130">
        <v>1892</v>
      </c>
      <c r="M55" s="130">
        <v>5.5149999999999998E-2</v>
      </c>
    </row>
    <row r="56" spans="1:13">
      <c r="A56" s="66">
        <v>47</v>
      </c>
      <c r="B56" s="130" t="s">
        <v>195</v>
      </c>
      <c r="C56" s="130">
        <v>406.6</v>
      </c>
      <c r="D56" s="131">
        <v>409.13333333333338</v>
      </c>
      <c r="E56" s="131">
        <v>402.56666666666678</v>
      </c>
      <c r="F56" s="131">
        <v>398.53333333333342</v>
      </c>
      <c r="G56" s="131">
        <v>391.96666666666681</v>
      </c>
      <c r="H56" s="131">
        <v>413.16666666666674</v>
      </c>
      <c r="I56" s="131">
        <v>419.73333333333335</v>
      </c>
      <c r="J56" s="131">
        <v>423.76666666666671</v>
      </c>
      <c r="K56" s="130">
        <v>415.7</v>
      </c>
      <c r="L56" s="130">
        <v>405.1</v>
      </c>
      <c r="M56" s="130">
        <v>7.7784899999999997</v>
      </c>
    </row>
    <row r="57" spans="1:13">
      <c r="A57" s="66">
        <v>48</v>
      </c>
      <c r="B57" s="130" t="s">
        <v>54</v>
      </c>
      <c r="C57" s="130">
        <v>261.05</v>
      </c>
      <c r="D57" s="131">
        <v>261.68333333333334</v>
      </c>
      <c r="E57" s="131">
        <v>253.86666666666667</v>
      </c>
      <c r="F57" s="131">
        <v>246.68333333333334</v>
      </c>
      <c r="G57" s="131">
        <v>238.86666666666667</v>
      </c>
      <c r="H57" s="131">
        <v>268.86666666666667</v>
      </c>
      <c r="I57" s="131">
        <v>276.68333333333339</v>
      </c>
      <c r="J57" s="131">
        <v>283.86666666666667</v>
      </c>
      <c r="K57" s="130">
        <v>269.5</v>
      </c>
      <c r="L57" s="130">
        <v>254.5</v>
      </c>
      <c r="M57" s="130">
        <v>96.215459999999993</v>
      </c>
    </row>
    <row r="58" spans="1:13">
      <c r="A58" s="66">
        <v>49</v>
      </c>
      <c r="B58" s="130" t="s">
        <v>233</v>
      </c>
      <c r="C58" s="130">
        <v>195.9</v>
      </c>
      <c r="D58" s="131">
        <v>195.06666666666669</v>
      </c>
      <c r="E58" s="131">
        <v>193.43333333333339</v>
      </c>
      <c r="F58" s="131">
        <v>190.9666666666667</v>
      </c>
      <c r="G58" s="131">
        <v>189.3333333333334</v>
      </c>
      <c r="H58" s="131">
        <v>197.53333333333339</v>
      </c>
      <c r="I58" s="131">
        <v>199.16666666666666</v>
      </c>
      <c r="J58" s="131">
        <v>201.63333333333338</v>
      </c>
      <c r="K58" s="130">
        <v>196.7</v>
      </c>
      <c r="L58" s="130">
        <v>192.6</v>
      </c>
      <c r="M58" s="130">
        <v>9.1153999999999993</v>
      </c>
    </row>
    <row r="59" spans="1:13">
      <c r="A59" s="66">
        <v>50</v>
      </c>
      <c r="B59" s="130" t="s">
        <v>665</v>
      </c>
      <c r="C59" s="130">
        <v>70.3</v>
      </c>
      <c r="D59" s="131">
        <v>70.316666666666663</v>
      </c>
      <c r="E59" s="131">
        <v>68.98333333333332</v>
      </c>
      <c r="F59" s="131">
        <v>67.666666666666657</v>
      </c>
      <c r="G59" s="131">
        <v>66.333333333333314</v>
      </c>
      <c r="H59" s="131">
        <v>71.633333333333326</v>
      </c>
      <c r="I59" s="131">
        <v>72.966666666666669</v>
      </c>
      <c r="J59" s="131">
        <v>74.283333333333331</v>
      </c>
      <c r="K59" s="130">
        <v>71.650000000000006</v>
      </c>
      <c r="L59" s="130">
        <v>69</v>
      </c>
      <c r="M59" s="130">
        <v>4.6316300000000004</v>
      </c>
    </row>
    <row r="60" spans="1:13">
      <c r="A60" s="66">
        <v>51</v>
      </c>
      <c r="B60" s="130" t="s">
        <v>55</v>
      </c>
      <c r="C60" s="130">
        <v>1249.75</v>
      </c>
      <c r="D60" s="131">
        <v>1244.8833333333334</v>
      </c>
      <c r="E60" s="131">
        <v>1232.2666666666669</v>
      </c>
      <c r="F60" s="131">
        <v>1214.7833333333335</v>
      </c>
      <c r="G60" s="131">
        <v>1202.166666666667</v>
      </c>
      <c r="H60" s="131">
        <v>1262.3666666666668</v>
      </c>
      <c r="I60" s="131">
        <v>1274.9833333333331</v>
      </c>
      <c r="J60" s="131">
        <v>1292.4666666666667</v>
      </c>
      <c r="K60" s="130">
        <v>1257.5</v>
      </c>
      <c r="L60" s="130">
        <v>1227.4000000000001</v>
      </c>
      <c r="M60" s="130">
        <v>6.4418899999999999</v>
      </c>
    </row>
    <row r="61" spans="1:13">
      <c r="A61" s="66">
        <v>52</v>
      </c>
      <c r="B61" s="130" t="s">
        <v>680</v>
      </c>
      <c r="C61" s="130">
        <v>1736.1</v>
      </c>
      <c r="D61" s="131">
        <v>1723.1666666666667</v>
      </c>
      <c r="E61" s="131">
        <v>1694.9333333333334</v>
      </c>
      <c r="F61" s="131">
        <v>1653.7666666666667</v>
      </c>
      <c r="G61" s="131">
        <v>1625.5333333333333</v>
      </c>
      <c r="H61" s="131">
        <v>1764.3333333333335</v>
      </c>
      <c r="I61" s="131">
        <v>1792.5666666666666</v>
      </c>
      <c r="J61" s="131">
        <v>1833.7333333333336</v>
      </c>
      <c r="K61" s="130">
        <v>1751.4</v>
      </c>
      <c r="L61" s="130">
        <v>1682</v>
      </c>
      <c r="M61" s="130">
        <v>4.5319599999999998</v>
      </c>
    </row>
    <row r="62" spans="1:13">
      <c r="A62" s="66">
        <v>53</v>
      </c>
      <c r="B62" s="130" t="s">
        <v>57</v>
      </c>
      <c r="C62" s="130">
        <v>599.85</v>
      </c>
      <c r="D62" s="131">
        <v>599.94999999999993</v>
      </c>
      <c r="E62" s="131">
        <v>592.89999999999986</v>
      </c>
      <c r="F62" s="131">
        <v>585.94999999999993</v>
      </c>
      <c r="G62" s="131">
        <v>578.89999999999986</v>
      </c>
      <c r="H62" s="131">
        <v>606.89999999999986</v>
      </c>
      <c r="I62" s="131">
        <v>613.94999999999982</v>
      </c>
      <c r="J62" s="131">
        <v>620.89999999999986</v>
      </c>
      <c r="K62" s="130">
        <v>607</v>
      </c>
      <c r="L62" s="130">
        <v>593</v>
      </c>
      <c r="M62" s="130">
        <v>10.31376</v>
      </c>
    </row>
    <row r="63" spans="1:13">
      <c r="A63" s="66">
        <v>54</v>
      </c>
      <c r="B63" s="130" t="s">
        <v>58</v>
      </c>
      <c r="C63" s="130">
        <v>286.75</v>
      </c>
      <c r="D63" s="131">
        <v>287.16666666666669</v>
      </c>
      <c r="E63" s="131">
        <v>282.08333333333337</v>
      </c>
      <c r="F63" s="131">
        <v>277.41666666666669</v>
      </c>
      <c r="G63" s="131">
        <v>272.33333333333337</v>
      </c>
      <c r="H63" s="131">
        <v>291.83333333333337</v>
      </c>
      <c r="I63" s="131">
        <v>296.91666666666674</v>
      </c>
      <c r="J63" s="131">
        <v>301.58333333333337</v>
      </c>
      <c r="K63" s="130">
        <v>292.25</v>
      </c>
      <c r="L63" s="130">
        <v>282.5</v>
      </c>
      <c r="M63" s="130">
        <v>22.11983</v>
      </c>
    </row>
    <row r="64" spans="1:13">
      <c r="A64" s="66">
        <v>55</v>
      </c>
      <c r="B64" s="130" t="s">
        <v>59</v>
      </c>
      <c r="C64" s="130">
        <v>1102.3499999999999</v>
      </c>
      <c r="D64" s="131">
        <v>1105.6833333333334</v>
      </c>
      <c r="E64" s="131">
        <v>1097.6666666666667</v>
      </c>
      <c r="F64" s="131">
        <v>1092.9833333333333</v>
      </c>
      <c r="G64" s="131">
        <v>1084.9666666666667</v>
      </c>
      <c r="H64" s="131">
        <v>1110.3666666666668</v>
      </c>
      <c r="I64" s="131">
        <v>1118.3833333333332</v>
      </c>
      <c r="J64" s="131">
        <v>1123.0666666666668</v>
      </c>
      <c r="K64" s="130">
        <v>1113.7</v>
      </c>
      <c r="L64" s="130">
        <v>1101</v>
      </c>
      <c r="M64" s="130">
        <v>2.0931500000000001</v>
      </c>
    </row>
    <row r="65" spans="1:13">
      <c r="A65" s="66">
        <v>56</v>
      </c>
      <c r="B65" s="130" t="s">
        <v>196</v>
      </c>
      <c r="C65" s="130">
        <v>1310.0999999999999</v>
      </c>
      <c r="D65" s="131">
        <v>1309.8833333333334</v>
      </c>
      <c r="E65" s="131">
        <v>1291.3666666666668</v>
      </c>
      <c r="F65" s="131">
        <v>1272.6333333333334</v>
      </c>
      <c r="G65" s="131">
        <v>1254.1166666666668</v>
      </c>
      <c r="H65" s="131">
        <v>1328.6166666666668</v>
      </c>
      <c r="I65" s="131">
        <v>1347.1333333333337</v>
      </c>
      <c r="J65" s="131">
        <v>1365.8666666666668</v>
      </c>
      <c r="K65" s="130">
        <v>1328.4</v>
      </c>
      <c r="L65" s="130">
        <v>1291.1500000000001</v>
      </c>
      <c r="M65" s="130">
        <v>3.7098200000000001</v>
      </c>
    </row>
    <row r="66" spans="1:13">
      <c r="A66" s="66">
        <v>57</v>
      </c>
      <c r="B66" s="130" t="s">
        <v>694</v>
      </c>
      <c r="C66" s="130">
        <v>483</v>
      </c>
      <c r="D66" s="131">
        <v>481.66666666666669</v>
      </c>
      <c r="E66" s="131">
        <v>476.33333333333337</v>
      </c>
      <c r="F66" s="131">
        <v>469.66666666666669</v>
      </c>
      <c r="G66" s="131">
        <v>464.33333333333337</v>
      </c>
      <c r="H66" s="131">
        <v>488.33333333333337</v>
      </c>
      <c r="I66" s="131">
        <v>493.66666666666674</v>
      </c>
      <c r="J66" s="131">
        <v>500.33333333333337</v>
      </c>
      <c r="K66" s="130">
        <v>487</v>
      </c>
      <c r="L66" s="130">
        <v>475</v>
      </c>
      <c r="M66" s="130">
        <v>3.4051499999999999</v>
      </c>
    </row>
    <row r="67" spans="1:13">
      <c r="A67" s="66">
        <v>58</v>
      </c>
      <c r="B67" s="130" t="s">
        <v>706</v>
      </c>
      <c r="C67" s="130">
        <v>232.95</v>
      </c>
      <c r="D67" s="131">
        <v>231.4</v>
      </c>
      <c r="E67" s="131">
        <v>228</v>
      </c>
      <c r="F67" s="131">
        <v>223.04999999999998</v>
      </c>
      <c r="G67" s="131">
        <v>219.64999999999998</v>
      </c>
      <c r="H67" s="131">
        <v>236.35000000000002</v>
      </c>
      <c r="I67" s="131">
        <v>239.75000000000006</v>
      </c>
      <c r="J67" s="131">
        <v>244.70000000000005</v>
      </c>
      <c r="K67" s="130">
        <v>234.8</v>
      </c>
      <c r="L67" s="130">
        <v>226.45</v>
      </c>
      <c r="M67" s="130">
        <v>3.3673500000000001</v>
      </c>
    </row>
    <row r="68" spans="1:13">
      <c r="A68" s="66">
        <v>59</v>
      </c>
      <c r="B68" s="130" t="s">
        <v>354</v>
      </c>
      <c r="C68" s="130">
        <v>760.25</v>
      </c>
      <c r="D68" s="131">
        <v>759.15</v>
      </c>
      <c r="E68" s="131">
        <v>751.3</v>
      </c>
      <c r="F68" s="131">
        <v>742.35</v>
      </c>
      <c r="G68" s="131">
        <v>734.5</v>
      </c>
      <c r="H68" s="131">
        <v>768.09999999999991</v>
      </c>
      <c r="I68" s="131">
        <v>775.95</v>
      </c>
      <c r="J68" s="131">
        <v>784.89999999999986</v>
      </c>
      <c r="K68" s="130">
        <v>767</v>
      </c>
      <c r="L68" s="130">
        <v>750.2</v>
      </c>
      <c r="M68" s="130">
        <v>4.24688</v>
      </c>
    </row>
    <row r="69" spans="1:13">
      <c r="A69" s="66">
        <v>60</v>
      </c>
      <c r="B69" s="130" t="s">
        <v>63</v>
      </c>
      <c r="C69" s="130">
        <v>222.35</v>
      </c>
      <c r="D69" s="131">
        <v>222.54999999999998</v>
      </c>
      <c r="E69" s="131">
        <v>218.94999999999996</v>
      </c>
      <c r="F69" s="131">
        <v>215.54999999999998</v>
      </c>
      <c r="G69" s="131">
        <v>211.94999999999996</v>
      </c>
      <c r="H69" s="131">
        <v>225.94999999999996</v>
      </c>
      <c r="I69" s="131">
        <v>229.54999999999998</v>
      </c>
      <c r="J69" s="131">
        <v>232.94999999999996</v>
      </c>
      <c r="K69" s="130">
        <v>226.15</v>
      </c>
      <c r="L69" s="130">
        <v>219.15</v>
      </c>
      <c r="M69" s="130">
        <v>54.413400000000003</v>
      </c>
    </row>
    <row r="70" spans="1:13">
      <c r="A70" s="66">
        <v>61</v>
      </c>
      <c r="B70" s="130" t="s">
        <v>60</v>
      </c>
      <c r="C70" s="130">
        <v>366.45</v>
      </c>
      <c r="D70" s="131">
        <v>364.61666666666662</v>
      </c>
      <c r="E70" s="131">
        <v>360.33333333333326</v>
      </c>
      <c r="F70" s="131">
        <v>354.21666666666664</v>
      </c>
      <c r="G70" s="131">
        <v>349.93333333333328</v>
      </c>
      <c r="H70" s="131">
        <v>370.73333333333323</v>
      </c>
      <c r="I70" s="131">
        <v>375.01666666666665</v>
      </c>
      <c r="J70" s="131">
        <v>381.13333333333321</v>
      </c>
      <c r="K70" s="130">
        <v>368.9</v>
      </c>
      <c r="L70" s="130">
        <v>358.5</v>
      </c>
      <c r="M70" s="130">
        <v>13.679500000000001</v>
      </c>
    </row>
    <row r="71" spans="1:13">
      <c r="A71" s="66">
        <v>62</v>
      </c>
      <c r="B71" s="130" t="s">
        <v>719</v>
      </c>
      <c r="C71" s="130">
        <v>3034.2</v>
      </c>
      <c r="D71" s="131">
        <v>3032.5499999999997</v>
      </c>
      <c r="E71" s="131">
        <v>3010.0999999999995</v>
      </c>
      <c r="F71" s="131">
        <v>2985.9999999999995</v>
      </c>
      <c r="G71" s="131">
        <v>2963.5499999999993</v>
      </c>
      <c r="H71" s="131">
        <v>3056.6499999999996</v>
      </c>
      <c r="I71" s="131">
        <v>3079.0999999999995</v>
      </c>
      <c r="J71" s="131">
        <v>3103.2</v>
      </c>
      <c r="K71" s="130">
        <v>3055</v>
      </c>
      <c r="L71" s="130">
        <v>3008.45</v>
      </c>
      <c r="M71" s="130">
        <v>1.4148700000000001</v>
      </c>
    </row>
    <row r="72" spans="1:13">
      <c r="A72" s="66">
        <v>63</v>
      </c>
      <c r="B72" s="130" t="s">
        <v>234</v>
      </c>
      <c r="C72" s="130">
        <v>634.5</v>
      </c>
      <c r="D72" s="131">
        <v>633</v>
      </c>
      <c r="E72" s="131">
        <v>625</v>
      </c>
      <c r="F72" s="131">
        <v>615.5</v>
      </c>
      <c r="G72" s="131">
        <v>607.5</v>
      </c>
      <c r="H72" s="131">
        <v>642.5</v>
      </c>
      <c r="I72" s="131">
        <v>650.5</v>
      </c>
      <c r="J72" s="131">
        <v>660</v>
      </c>
      <c r="K72" s="130">
        <v>641</v>
      </c>
      <c r="L72" s="130">
        <v>623.5</v>
      </c>
      <c r="M72" s="130">
        <v>63.126959999999997</v>
      </c>
    </row>
    <row r="73" spans="1:13">
      <c r="A73" s="66">
        <v>64</v>
      </c>
      <c r="B73" s="130" t="s">
        <v>61</v>
      </c>
      <c r="C73" s="130">
        <v>74.599999999999994</v>
      </c>
      <c r="D73" s="131">
        <v>74.916666666666671</v>
      </c>
      <c r="E73" s="131">
        <v>73.833333333333343</v>
      </c>
      <c r="F73" s="131">
        <v>73.066666666666677</v>
      </c>
      <c r="G73" s="131">
        <v>71.983333333333348</v>
      </c>
      <c r="H73" s="131">
        <v>75.683333333333337</v>
      </c>
      <c r="I73" s="131">
        <v>76.76666666666668</v>
      </c>
      <c r="J73" s="131">
        <v>77.533333333333331</v>
      </c>
      <c r="K73" s="130">
        <v>76</v>
      </c>
      <c r="L73" s="130">
        <v>74.150000000000006</v>
      </c>
      <c r="M73" s="130">
        <v>30.738969999999998</v>
      </c>
    </row>
    <row r="74" spans="1:13">
      <c r="A74" s="66">
        <v>65</v>
      </c>
      <c r="B74" s="130" t="s">
        <v>62</v>
      </c>
      <c r="C74" s="130">
        <v>1188.7</v>
      </c>
      <c r="D74" s="131">
        <v>1182.8999999999999</v>
      </c>
      <c r="E74" s="131">
        <v>1170.7999999999997</v>
      </c>
      <c r="F74" s="131">
        <v>1152.8999999999999</v>
      </c>
      <c r="G74" s="131">
        <v>1140.7999999999997</v>
      </c>
      <c r="H74" s="131">
        <v>1200.7999999999997</v>
      </c>
      <c r="I74" s="131">
        <v>1212.8999999999996</v>
      </c>
      <c r="J74" s="131">
        <v>1230.7999999999997</v>
      </c>
      <c r="K74" s="130">
        <v>1195</v>
      </c>
      <c r="L74" s="130">
        <v>1165</v>
      </c>
      <c r="M74" s="130">
        <v>4.8012100000000002</v>
      </c>
    </row>
    <row r="75" spans="1:13">
      <c r="A75" s="66">
        <v>66</v>
      </c>
      <c r="B75" s="130" t="s">
        <v>1241</v>
      </c>
      <c r="C75" s="130">
        <v>847.7</v>
      </c>
      <c r="D75" s="131">
        <v>846.0333333333333</v>
      </c>
      <c r="E75" s="131">
        <v>842.66666666666663</v>
      </c>
      <c r="F75" s="131">
        <v>837.63333333333333</v>
      </c>
      <c r="G75" s="131">
        <v>834.26666666666665</v>
      </c>
      <c r="H75" s="131">
        <v>851.06666666666661</v>
      </c>
      <c r="I75" s="131">
        <v>854.43333333333339</v>
      </c>
      <c r="J75" s="131">
        <v>859.46666666666658</v>
      </c>
      <c r="K75" s="130">
        <v>849.4</v>
      </c>
      <c r="L75" s="130">
        <v>841</v>
      </c>
      <c r="M75" s="130">
        <v>0.19628999999999999</v>
      </c>
    </row>
    <row r="76" spans="1:13">
      <c r="A76" s="66">
        <v>67</v>
      </c>
      <c r="B76" s="130" t="s">
        <v>64</v>
      </c>
      <c r="C76" s="130">
        <v>2097.75</v>
      </c>
      <c r="D76" s="131">
        <v>2097.3166666666666</v>
      </c>
      <c r="E76" s="131">
        <v>2082.4333333333334</v>
      </c>
      <c r="F76" s="131">
        <v>2067.1166666666668</v>
      </c>
      <c r="G76" s="131">
        <v>2052.2333333333336</v>
      </c>
      <c r="H76" s="131">
        <v>2112.6333333333332</v>
      </c>
      <c r="I76" s="131">
        <v>2127.5166666666664</v>
      </c>
      <c r="J76" s="131">
        <v>2142.833333333333</v>
      </c>
      <c r="K76" s="130">
        <v>2112.1999999999998</v>
      </c>
      <c r="L76" s="130">
        <v>2082</v>
      </c>
      <c r="M76" s="130">
        <v>3.1934399999999998</v>
      </c>
    </row>
    <row r="77" spans="1:13">
      <c r="A77" s="66">
        <v>68</v>
      </c>
      <c r="B77" s="130" t="s">
        <v>772</v>
      </c>
      <c r="C77" s="130">
        <v>284.05</v>
      </c>
      <c r="D77" s="131">
        <v>281.91666666666669</v>
      </c>
      <c r="E77" s="131">
        <v>278.13333333333338</v>
      </c>
      <c r="F77" s="131">
        <v>272.2166666666667</v>
      </c>
      <c r="G77" s="131">
        <v>268.43333333333339</v>
      </c>
      <c r="H77" s="131">
        <v>287.83333333333337</v>
      </c>
      <c r="I77" s="131">
        <v>291.61666666666667</v>
      </c>
      <c r="J77" s="131">
        <v>297.53333333333336</v>
      </c>
      <c r="K77" s="130">
        <v>285.7</v>
      </c>
      <c r="L77" s="130">
        <v>276</v>
      </c>
      <c r="M77" s="130">
        <v>14.521470000000001</v>
      </c>
    </row>
    <row r="78" spans="1:13">
      <c r="A78" s="66">
        <v>69</v>
      </c>
      <c r="B78" s="130" t="s">
        <v>65</v>
      </c>
      <c r="C78" s="130">
        <v>31599.3</v>
      </c>
      <c r="D78" s="131">
        <v>31690.799999999999</v>
      </c>
      <c r="E78" s="131">
        <v>31144.899999999998</v>
      </c>
      <c r="F78" s="131">
        <v>30690.5</v>
      </c>
      <c r="G78" s="131">
        <v>30144.6</v>
      </c>
      <c r="H78" s="131">
        <v>32145.199999999997</v>
      </c>
      <c r="I78" s="131">
        <v>32691.1</v>
      </c>
      <c r="J78" s="131">
        <v>33145.5</v>
      </c>
      <c r="K78" s="130">
        <v>32236.7</v>
      </c>
      <c r="L78" s="130">
        <v>31236.400000000001</v>
      </c>
      <c r="M78" s="130">
        <v>0.44446000000000002</v>
      </c>
    </row>
    <row r="79" spans="1:13">
      <c r="A79" s="66">
        <v>70</v>
      </c>
      <c r="B79" s="130" t="s">
        <v>197</v>
      </c>
      <c r="C79" s="130">
        <v>1115.75</v>
      </c>
      <c r="D79" s="131">
        <v>1122.4333333333334</v>
      </c>
      <c r="E79" s="131">
        <v>1106.3666666666668</v>
      </c>
      <c r="F79" s="131">
        <v>1096.9833333333333</v>
      </c>
      <c r="G79" s="131">
        <v>1080.9166666666667</v>
      </c>
      <c r="H79" s="131">
        <v>1131.8166666666668</v>
      </c>
      <c r="I79" s="131">
        <v>1147.8833333333334</v>
      </c>
      <c r="J79" s="131">
        <v>1157.2666666666669</v>
      </c>
      <c r="K79" s="130">
        <v>1138.5</v>
      </c>
      <c r="L79" s="130">
        <v>1113.05</v>
      </c>
      <c r="M79" s="130">
        <v>1.48821</v>
      </c>
    </row>
    <row r="80" spans="1:13">
      <c r="A80" s="66">
        <v>71</v>
      </c>
      <c r="B80" s="130" t="s">
        <v>2246</v>
      </c>
      <c r="C80" s="130">
        <v>1285.95</v>
      </c>
      <c r="D80" s="131">
        <v>1277.9833333333333</v>
      </c>
      <c r="E80" s="131">
        <v>1263.9666666666667</v>
      </c>
      <c r="F80" s="131">
        <v>1241.9833333333333</v>
      </c>
      <c r="G80" s="131">
        <v>1227.9666666666667</v>
      </c>
      <c r="H80" s="131">
        <v>1299.9666666666667</v>
      </c>
      <c r="I80" s="131">
        <v>1313.9833333333336</v>
      </c>
      <c r="J80" s="131">
        <v>1335.9666666666667</v>
      </c>
      <c r="K80" s="130">
        <v>1292</v>
      </c>
      <c r="L80" s="130">
        <v>1256</v>
      </c>
      <c r="M80" s="130">
        <v>0.39748</v>
      </c>
    </row>
    <row r="81" spans="1:13">
      <c r="A81" s="66">
        <v>72</v>
      </c>
      <c r="B81" s="130" t="s">
        <v>66</v>
      </c>
      <c r="C81" s="130">
        <v>156.4</v>
      </c>
      <c r="D81" s="131">
        <v>156.86666666666667</v>
      </c>
      <c r="E81" s="131">
        <v>154.03333333333336</v>
      </c>
      <c r="F81" s="131">
        <v>151.66666666666669</v>
      </c>
      <c r="G81" s="131">
        <v>148.83333333333337</v>
      </c>
      <c r="H81" s="131">
        <v>159.23333333333335</v>
      </c>
      <c r="I81" s="131">
        <v>162.06666666666666</v>
      </c>
      <c r="J81" s="131">
        <v>164.43333333333334</v>
      </c>
      <c r="K81" s="130">
        <v>159.69999999999999</v>
      </c>
      <c r="L81" s="130">
        <v>154.5</v>
      </c>
      <c r="M81" s="130">
        <v>16.938649999999999</v>
      </c>
    </row>
    <row r="82" spans="1:13">
      <c r="A82" s="66">
        <v>73</v>
      </c>
      <c r="B82" s="130" t="s">
        <v>67</v>
      </c>
      <c r="C82" s="130">
        <v>248.2</v>
      </c>
      <c r="D82" s="131">
        <v>247.61666666666667</v>
      </c>
      <c r="E82" s="131">
        <v>243.73333333333335</v>
      </c>
      <c r="F82" s="131">
        <v>239.26666666666668</v>
      </c>
      <c r="G82" s="131">
        <v>235.38333333333335</v>
      </c>
      <c r="H82" s="131">
        <v>252.08333333333334</v>
      </c>
      <c r="I82" s="131">
        <v>255.96666666666667</v>
      </c>
      <c r="J82" s="131">
        <v>260.43333333333334</v>
      </c>
      <c r="K82" s="130">
        <v>251.5</v>
      </c>
      <c r="L82" s="130">
        <v>243.15</v>
      </c>
      <c r="M82" s="130">
        <v>21.840409999999999</v>
      </c>
    </row>
    <row r="83" spans="1:13">
      <c r="A83" s="66">
        <v>74</v>
      </c>
      <c r="B83" s="130" t="s">
        <v>68</v>
      </c>
      <c r="C83" s="130">
        <v>98.25</v>
      </c>
      <c r="D83" s="131">
        <v>98.666666666666671</v>
      </c>
      <c r="E83" s="131">
        <v>97.083333333333343</v>
      </c>
      <c r="F83" s="131">
        <v>95.916666666666671</v>
      </c>
      <c r="G83" s="131">
        <v>94.333333333333343</v>
      </c>
      <c r="H83" s="131">
        <v>99.833333333333343</v>
      </c>
      <c r="I83" s="131">
        <v>101.41666666666669</v>
      </c>
      <c r="J83" s="131">
        <v>102.58333333333334</v>
      </c>
      <c r="K83" s="130">
        <v>100.25</v>
      </c>
      <c r="L83" s="130">
        <v>97.5</v>
      </c>
      <c r="M83" s="130">
        <v>166.78632999999999</v>
      </c>
    </row>
    <row r="84" spans="1:13">
      <c r="A84" s="66">
        <v>75</v>
      </c>
      <c r="B84" s="130" t="s">
        <v>69</v>
      </c>
      <c r="C84" s="130">
        <v>330.8</v>
      </c>
      <c r="D84" s="131">
        <v>328.96666666666664</v>
      </c>
      <c r="E84" s="131">
        <v>326.23333333333329</v>
      </c>
      <c r="F84" s="131">
        <v>321.66666666666663</v>
      </c>
      <c r="G84" s="131">
        <v>318.93333333333328</v>
      </c>
      <c r="H84" s="131">
        <v>333.5333333333333</v>
      </c>
      <c r="I84" s="131">
        <v>336.26666666666665</v>
      </c>
      <c r="J84" s="131">
        <v>340.83333333333331</v>
      </c>
      <c r="K84" s="130">
        <v>331.7</v>
      </c>
      <c r="L84" s="130">
        <v>324.39999999999998</v>
      </c>
      <c r="M84" s="130">
        <v>18.906700000000001</v>
      </c>
    </row>
    <row r="85" spans="1:13">
      <c r="A85" s="66">
        <v>76</v>
      </c>
      <c r="B85" s="130" t="s">
        <v>71</v>
      </c>
      <c r="C85" s="130">
        <v>20.350000000000001</v>
      </c>
      <c r="D85" s="131">
        <v>20.333333333333332</v>
      </c>
      <c r="E85" s="131">
        <v>20.066666666666663</v>
      </c>
      <c r="F85" s="131">
        <v>19.783333333333331</v>
      </c>
      <c r="G85" s="131">
        <v>19.516666666666662</v>
      </c>
      <c r="H85" s="131">
        <v>20.616666666666664</v>
      </c>
      <c r="I85" s="131">
        <v>20.883333333333336</v>
      </c>
      <c r="J85" s="131">
        <v>21.166666666666664</v>
      </c>
      <c r="K85" s="130">
        <v>20.6</v>
      </c>
      <c r="L85" s="130">
        <v>20.05</v>
      </c>
      <c r="M85" s="130">
        <v>249.67571000000001</v>
      </c>
    </row>
    <row r="86" spans="1:13">
      <c r="A86" s="66">
        <v>77</v>
      </c>
      <c r="B86" s="130" t="s">
        <v>182</v>
      </c>
      <c r="C86" s="130">
        <v>6016.45</v>
      </c>
      <c r="D86" s="131">
        <v>6021.75</v>
      </c>
      <c r="E86" s="131">
        <v>5923.65</v>
      </c>
      <c r="F86" s="131">
        <v>5830.8499999999995</v>
      </c>
      <c r="G86" s="131">
        <v>5732.7499999999991</v>
      </c>
      <c r="H86" s="131">
        <v>6114.55</v>
      </c>
      <c r="I86" s="131">
        <v>6212.6500000000005</v>
      </c>
      <c r="J86" s="131">
        <v>6305.4500000000007</v>
      </c>
      <c r="K86" s="130">
        <v>6119.85</v>
      </c>
      <c r="L86" s="130">
        <v>5928.95</v>
      </c>
      <c r="M86" s="130">
        <v>7.0180000000000006E-2</v>
      </c>
    </row>
    <row r="87" spans="1:13">
      <c r="A87" s="66">
        <v>78</v>
      </c>
      <c r="B87" s="130" t="s">
        <v>887</v>
      </c>
      <c r="C87" s="130">
        <v>2337.9499999999998</v>
      </c>
      <c r="D87" s="131">
        <v>2333.0666666666666</v>
      </c>
      <c r="E87" s="131">
        <v>2315.1333333333332</v>
      </c>
      <c r="F87" s="131">
        <v>2292.3166666666666</v>
      </c>
      <c r="G87" s="131">
        <v>2274.3833333333332</v>
      </c>
      <c r="H87" s="131">
        <v>2355.8833333333332</v>
      </c>
      <c r="I87" s="131">
        <v>2373.8166666666666</v>
      </c>
      <c r="J87" s="131">
        <v>2396.6333333333332</v>
      </c>
      <c r="K87" s="130">
        <v>2351</v>
      </c>
      <c r="L87" s="130">
        <v>2310.25</v>
      </c>
      <c r="M87" s="130">
        <v>7.6230000000000006E-2</v>
      </c>
    </row>
    <row r="88" spans="1:13">
      <c r="A88" s="66">
        <v>79</v>
      </c>
      <c r="B88" s="130" t="s">
        <v>70</v>
      </c>
      <c r="C88" s="130">
        <v>572.65</v>
      </c>
      <c r="D88" s="131">
        <v>570.9</v>
      </c>
      <c r="E88" s="131">
        <v>566</v>
      </c>
      <c r="F88" s="131">
        <v>559.35</v>
      </c>
      <c r="G88" s="131">
        <v>554.45000000000005</v>
      </c>
      <c r="H88" s="131">
        <v>577.54999999999995</v>
      </c>
      <c r="I88" s="131">
        <v>582.44999999999982</v>
      </c>
      <c r="J88" s="131">
        <v>589.09999999999991</v>
      </c>
      <c r="K88" s="130">
        <v>575.79999999999995</v>
      </c>
      <c r="L88" s="130">
        <v>564.25</v>
      </c>
      <c r="M88" s="130">
        <v>4.7373900000000004</v>
      </c>
    </row>
    <row r="89" spans="1:13">
      <c r="A89" s="66">
        <v>80</v>
      </c>
      <c r="B89" s="130" t="s">
        <v>350</v>
      </c>
      <c r="C89" s="130">
        <v>1115.2</v>
      </c>
      <c r="D89" s="131">
        <v>1113.8999999999999</v>
      </c>
      <c r="E89" s="131">
        <v>1107.7999999999997</v>
      </c>
      <c r="F89" s="131">
        <v>1100.3999999999999</v>
      </c>
      <c r="G89" s="131">
        <v>1094.2999999999997</v>
      </c>
      <c r="H89" s="131">
        <v>1121.2999999999997</v>
      </c>
      <c r="I89" s="131">
        <v>1127.3999999999996</v>
      </c>
      <c r="J89" s="131">
        <v>1134.7999999999997</v>
      </c>
      <c r="K89" s="130">
        <v>1120</v>
      </c>
      <c r="L89" s="130">
        <v>1106.5</v>
      </c>
      <c r="M89" s="130">
        <v>1.8000700000000001</v>
      </c>
    </row>
    <row r="90" spans="1:13">
      <c r="A90" s="66">
        <v>81</v>
      </c>
      <c r="B90" s="130" t="s">
        <v>72</v>
      </c>
      <c r="C90" s="130">
        <v>595.25</v>
      </c>
      <c r="D90" s="131">
        <v>597.54999999999995</v>
      </c>
      <c r="E90" s="131">
        <v>590.24999999999989</v>
      </c>
      <c r="F90" s="131">
        <v>585.24999999999989</v>
      </c>
      <c r="G90" s="131">
        <v>577.94999999999982</v>
      </c>
      <c r="H90" s="131">
        <v>602.54999999999995</v>
      </c>
      <c r="I90" s="131">
        <v>609.85000000000014</v>
      </c>
      <c r="J90" s="131">
        <v>614.85</v>
      </c>
      <c r="K90" s="130">
        <v>604.85</v>
      </c>
      <c r="L90" s="130">
        <v>592.54999999999995</v>
      </c>
      <c r="M90" s="130">
        <v>3.2258300000000002</v>
      </c>
    </row>
    <row r="91" spans="1:13">
      <c r="A91" s="66">
        <v>82</v>
      </c>
      <c r="B91" s="130" t="s">
        <v>924</v>
      </c>
      <c r="C91" s="130">
        <v>676.45</v>
      </c>
      <c r="D91" s="131">
        <v>677.81666666666661</v>
      </c>
      <c r="E91" s="131">
        <v>670.73333333333323</v>
      </c>
      <c r="F91" s="131">
        <v>665.01666666666665</v>
      </c>
      <c r="G91" s="131">
        <v>657.93333333333328</v>
      </c>
      <c r="H91" s="131">
        <v>683.53333333333319</v>
      </c>
      <c r="I91" s="131">
        <v>690.61666666666667</v>
      </c>
      <c r="J91" s="131">
        <v>696.33333333333314</v>
      </c>
      <c r="K91" s="130">
        <v>684.9</v>
      </c>
      <c r="L91" s="130">
        <v>672.1</v>
      </c>
      <c r="M91" s="130">
        <v>2.7241499999999998</v>
      </c>
    </row>
    <row r="92" spans="1:13">
      <c r="A92" s="66">
        <v>83</v>
      </c>
      <c r="B92" s="130" t="s">
        <v>318</v>
      </c>
      <c r="C92" s="130">
        <v>149.94999999999999</v>
      </c>
      <c r="D92" s="131">
        <v>149.53333333333333</v>
      </c>
      <c r="E92" s="131">
        <v>146.46666666666667</v>
      </c>
      <c r="F92" s="131">
        <v>142.98333333333335</v>
      </c>
      <c r="G92" s="131">
        <v>139.91666666666669</v>
      </c>
      <c r="H92" s="131">
        <v>153.01666666666665</v>
      </c>
      <c r="I92" s="131">
        <v>156.08333333333331</v>
      </c>
      <c r="J92" s="131">
        <v>159.56666666666663</v>
      </c>
      <c r="K92" s="130">
        <v>152.6</v>
      </c>
      <c r="L92" s="130">
        <v>146.05000000000001</v>
      </c>
      <c r="M92" s="130">
        <v>1.5309200000000001</v>
      </c>
    </row>
    <row r="93" spans="1:13">
      <c r="A93" s="66">
        <v>84</v>
      </c>
      <c r="B93" s="130" t="s">
        <v>199</v>
      </c>
      <c r="C93" s="130">
        <v>181.05</v>
      </c>
      <c r="D93" s="131">
        <v>181.85</v>
      </c>
      <c r="E93" s="131">
        <v>179.39999999999998</v>
      </c>
      <c r="F93" s="131">
        <v>177.74999999999997</v>
      </c>
      <c r="G93" s="131">
        <v>175.29999999999995</v>
      </c>
      <c r="H93" s="131">
        <v>183.5</v>
      </c>
      <c r="I93" s="131">
        <v>185.95</v>
      </c>
      <c r="J93" s="131">
        <v>187.60000000000002</v>
      </c>
      <c r="K93" s="130">
        <v>184.3</v>
      </c>
      <c r="L93" s="130">
        <v>180.2</v>
      </c>
      <c r="M93" s="130">
        <v>5.6863000000000001</v>
      </c>
    </row>
    <row r="94" spans="1:13">
      <c r="A94" s="66">
        <v>85</v>
      </c>
      <c r="B94" s="130" t="s">
        <v>75</v>
      </c>
      <c r="C94" s="130">
        <v>1041.6500000000001</v>
      </c>
      <c r="D94" s="131">
        <v>1055.7666666666667</v>
      </c>
      <c r="E94" s="131">
        <v>1020.8833333333332</v>
      </c>
      <c r="F94" s="131">
        <v>1000.1166666666666</v>
      </c>
      <c r="G94" s="131">
        <v>965.23333333333312</v>
      </c>
      <c r="H94" s="131">
        <v>1076.5333333333333</v>
      </c>
      <c r="I94" s="131">
        <v>1111.416666666667</v>
      </c>
      <c r="J94" s="131">
        <v>1132.1833333333334</v>
      </c>
      <c r="K94" s="130">
        <v>1090.6500000000001</v>
      </c>
      <c r="L94" s="130">
        <v>1035</v>
      </c>
      <c r="M94" s="130">
        <v>23.823039999999999</v>
      </c>
    </row>
    <row r="95" spans="1:13">
      <c r="A95" s="66">
        <v>86</v>
      </c>
      <c r="B95" s="130" t="s">
        <v>77</v>
      </c>
      <c r="C95" s="130">
        <v>1923.4</v>
      </c>
      <c r="D95" s="131">
        <v>1923.8</v>
      </c>
      <c r="E95" s="131">
        <v>1912.1</v>
      </c>
      <c r="F95" s="131">
        <v>1900.8</v>
      </c>
      <c r="G95" s="131">
        <v>1889.1</v>
      </c>
      <c r="H95" s="131">
        <v>1935.1</v>
      </c>
      <c r="I95" s="131">
        <v>1946.8000000000002</v>
      </c>
      <c r="J95" s="131">
        <v>1958.1</v>
      </c>
      <c r="K95" s="130">
        <v>1935.5</v>
      </c>
      <c r="L95" s="130">
        <v>1912.5</v>
      </c>
      <c r="M95" s="130">
        <v>14.44252</v>
      </c>
    </row>
    <row r="96" spans="1:13">
      <c r="A96" s="66">
        <v>87</v>
      </c>
      <c r="B96" s="130" t="s">
        <v>74</v>
      </c>
      <c r="C96" s="130">
        <v>549.75</v>
      </c>
      <c r="D96" s="131">
        <v>550.08333333333337</v>
      </c>
      <c r="E96" s="131">
        <v>544.16666666666674</v>
      </c>
      <c r="F96" s="131">
        <v>538.58333333333337</v>
      </c>
      <c r="G96" s="131">
        <v>532.66666666666674</v>
      </c>
      <c r="H96" s="131">
        <v>555.66666666666674</v>
      </c>
      <c r="I96" s="131">
        <v>561.58333333333348</v>
      </c>
      <c r="J96" s="131">
        <v>567.16666666666674</v>
      </c>
      <c r="K96" s="130">
        <v>556</v>
      </c>
      <c r="L96" s="130">
        <v>544.5</v>
      </c>
      <c r="M96" s="130">
        <v>8.2778500000000008</v>
      </c>
    </row>
    <row r="97" spans="1:13">
      <c r="A97" s="66">
        <v>88</v>
      </c>
      <c r="B97" s="130" t="s">
        <v>79</v>
      </c>
      <c r="C97" s="130">
        <v>3713.5</v>
      </c>
      <c r="D97" s="131">
        <v>3731.65</v>
      </c>
      <c r="E97" s="131">
        <v>3686.3500000000004</v>
      </c>
      <c r="F97" s="131">
        <v>3659.2000000000003</v>
      </c>
      <c r="G97" s="131">
        <v>3613.9000000000005</v>
      </c>
      <c r="H97" s="131">
        <v>3758.8</v>
      </c>
      <c r="I97" s="131">
        <v>3804.1000000000004</v>
      </c>
      <c r="J97" s="131">
        <v>3831.25</v>
      </c>
      <c r="K97" s="130">
        <v>3776.95</v>
      </c>
      <c r="L97" s="130">
        <v>3704.5</v>
      </c>
      <c r="M97" s="130">
        <v>5.7145099999999998</v>
      </c>
    </row>
    <row r="98" spans="1:13">
      <c r="A98" s="66">
        <v>89</v>
      </c>
      <c r="B98" s="130" t="s">
        <v>80</v>
      </c>
      <c r="C98" s="130">
        <v>433.15</v>
      </c>
      <c r="D98" s="131">
        <v>430.09999999999997</v>
      </c>
      <c r="E98" s="131">
        <v>425.44999999999993</v>
      </c>
      <c r="F98" s="131">
        <v>417.74999999999994</v>
      </c>
      <c r="G98" s="131">
        <v>413.09999999999991</v>
      </c>
      <c r="H98" s="131">
        <v>437.79999999999995</v>
      </c>
      <c r="I98" s="131">
        <v>442.44999999999993</v>
      </c>
      <c r="J98" s="131">
        <v>450.15</v>
      </c>
      <c r="K98" s="130">
        <v>434.75</v>
      </c>
      <c r="L98" s="130">
        <v>422.4</v>
      </c>
      <c r="M98" s="130">
        <v>12.74165</v>
      </c>
    </row>
    <row r="99" spans="1:13">
      <c r="A99" s="66">
        <v>90</v>
      </c>
      <c r="B99" s="130" t="s">
        <v>81</v>
      </c>
      <c r="C99" s="130">
        <v>234.95</v>
      </c>
      <c r="D99" s="131">
        <v>235.63333333333333</v>
      </c>
      <c r="E99" s="131">
        <v>233.31666666666666</v>
      </c>
      <c r="F99" s="131">
        <v>231.68333333333334</v>
      </c>
      <c r="G99" s="131">
        <v>229.36666666666667</v>
      </c>
      <c r="H99" s="131">
        <v>237.26666666666665</v>
      </c>
      <c r="I99" s="131">
        <v>239.58333333333331</v>
      </c>
      <c r="J99" s="131">
        <v>241.21666666666664</v>
      </c>
      <c r="K99" s="130">
        <v>237.95</v>
      </c>
      <c r="L99" s="130">
        <v>234</v>
      </c>
      <c r="M99" s="130">
        <v>91.691829999999996</v>
      </c>
    </row>
    <row r="100" spans="1:13">
      <c r="A100" s="66">
        <v>91</v>
      </c>
      <c r="B100" s="130" t="s">
        <v>82</v>
      </c>
      <c r="C100" s="130">
        <v>305.95</v>
      </c>
      <c r="D100" s="131">
        <v>304.9666666666667</v>
      </c>
      <c r="E100" s="131">
        <v>298.43333333333339</v>
      </c>
      <c r="F100" s="131">
        <v>290.91666666666669</v>
      </c>
      <c r="G100" s="131">
        <v>284.38333333333338</v>
      </c>
      <c r="H100" s="131">
        <v>312.48333333333341</v>
      </c>
      <c r="I100" s="131">
        <v>319.01666666666671</v>
      </c>
      <c r="J100" s="131">
        <v>326.53333333333342</v>
      </c>
      <c r="K100" s="130">
        <v>311.5</v>
      </c>
      <c r="L100" s="130">
        <v>297.45</v>
      </c>
      <c r="M100" s="130">
        <v>69.719449999999995</v>
      </c>
    </row>
    <row r="101" spans="1:13">
      <c r="A101" s="66">
        <v>92</v>
      </c>
      <c r="B101" s="130" t="s">
        <v>83</v>
      </c>
      <c r="C101" s="130">
        <v>1473.95</v>
      </c>
      <c r="D101" s="131">
        <v>1480.45</v>
      </c>
      <c r="E101" s="131">
        <v>1463.4</v>
      </c>
      <c r="F101" s="131">
        <v>1452.8500000000001</v>
      </c>
      <c r="G101" s="131">
        <v>1435.8000000000002</v>
      </c>
      <c r="H101" s="131">
        <v>1491</v>
      </c>
      <c r="I101" s="131">
        <v>1508.0499999999997</v>
      </c>
      <c r="J101" s="131">
        <v>1518.6</v>
      </c>
      <c r="K101" s="130">
        <v>1497.5</v>
      </c>
      <c r="L101" s="130">
        <v>1469.9</v>
      </c>
      <c r="M101" s="130">
        <v>8.1876999999999995</v>
      </c>
    </row>
    <row r="102" spans="1:13">
      <c r="A102" s="66">
        <v>93</v>
      </c>
      <c r="B102" s="130" t="s">
        <v>84</v>
      </c>
      <c r="C102" s="130">
        <v>327.10000000000002</v>
      </c>
      <c r="D102" s="131">
        <v>326.08333333333331</v>
      </c>
      <c r="E102" s="131">
        <v>320.16666666666663</v>
      </c>
      <c r="F102" s="131">
        <v>313.23333333333329</v>
      </c>
      <c r="G102" s="131">
        <v>307.31666666666661</v>
      </c>
      <c r="H102" s="131">
        <v>333.01666666666665</v>
      </c>
      <c r="I102" s="131">
        <v>338.93333333333328</v>
      </c>
      <c r="J102" s="131">
        <v>345.86666666666667</v>
      </c>
      <c r="K102" s="130">
        <v>332</v>
      </c>
      <c r="L102" s="130">
        <v>319.14999999999998</v>
      </c>
      <c r="M102" s="130">
        <v>14.42493</v>
      </c>
    </row>
    <row r="103" spans="1:13">
      <c r="A103" s="66">
        <v>94</v>
      </c>
      <c r="B103" s="130" t="s">
        <v>2435</v>
      </c>
      <c r="C103" s="130">
        <v>65.95</v>
      </c>
      <c r="D103" s="131">
        <v>66.083333333333329</v>
      </c>
      <c r="E103" s="131">
        <v>65.36666666666666</v>
      </c>
      <c r="F103" s="131">
        <v>64.783333333333331</v>
      </c>
      <c r="G103" s="131">
        <v>64.066666666666663</v>
      </c>
      <c r="H103" s="131">
        <v>66.666666666666657</v>
      </c>
      <c r="I103" s="131">
        <v>67.383333333333326</v>
      </c>
      <c r="J103" s="131">
        <v>67.966666666666654</v>
      </c>
      <c r="K103" s="130">
        <v>66.8</v>
      </c>
      <c r="L103" s="130">
        <v>65.5</v>
      </c>
      <c r="M103" s="130">
        <v>10.61145</v>
      </c>
    </row>
    <row r="104" spans="1:13">
      <c r="A104" s="66">
        <v>95</v>
      </c>
      <c r="B104" s="130" t="s">
        <v>76</v>
      </c>
      <c r="C104" s="130">
        <v>1853.75</v>
      </c>
      <c r="D104" s="131">
        <v>1851.0333333333335</v>
      </c>
      <c r="E104" s="131">
        <v>1842.7166666666672</v>
      </c>
      <c r="F104" s="131">
        <v>1831.6833333333336</v>
      </c>
      <c r="G104" s="131">
        <v>1823.3666666666672</v>
      </c>
      <c r="H104" s="131">
        <v>1862.0666666666671</v>
      </c>
      <c r="I104" s="131">
        <v>1870.3833333333332</v>
      </c>
      <c r="J104" s="131">
        <v>1881.416666666667</v>
      </c>
      <c r="K104" s="130">
        <v>1859.35</v>
      </c>
      <c r="L104" s="130">
        <v>1840</v>
      </c>
      <c r="M104" s="130">
        <v>30.057700000000001</v>
      </c>
    </row>
    <row r="105" spans="1:13">
      <c r="A105" s="66">
        <v>96</v>
      </c>
      <c r="B105" s="130" t="s">
        <v>99</v>
      </c>
      <c r="C105" s="130">
        <v>279.39999999999998</v>
      </c>
      <c r="D105" s="131">
        <v>279.58333333333331</v>
      </c>
      <c r="E105" s="131">
        <v>278.21666666666664</v>
      </c>
      <c r="F105" s="131">
        <v>277.0333333333333</v>
      </c>
      <c r="G105" s="131">
        <v>275.66666666666663</v>
      </c>
      <c r="H105" s="131">
        <v>280.76666666666665</v>
      </c>
      <c r="I105" s="131">
        <v>282.13333333333333</v>
      </c>
      <c r="J105" s="131">
        <v>283.31666666666666</v>
      </c>
      <c r="K105" s="130">
        <v>280.95</v>
      </c>
      <c r="L105" s="130">
        <v>278.39999999999998</v>
      </c>
      <c r="M105" s="130">
        <v>97.328419999999994</v>
      </c>
    </row>
    <row r="106" spans="1:13">
      <c r="A106" s="66">
        <v>97</v>
      </c>
      <c r="B106" s="130" t="s">
        <v>87</v>
      </c>
      <c r="C106" s="130">
        <v>287.89999999999998</v>
      </c>
      <c r="D106" s="131">
        <v>285.2</v>
      </c>
      <c r="E106" s="131">
        <v>278.7</v>
      </c>
      <c r="F106" s="131">
        <v>269.5</v>
      </c>
      <c r="G106" s="131">
        <v>263</v>
      </c>
      <c r="H106" s="131">
        <v>294.39999999999998</v>
      </c>
      <c r="I106" s="131">
        <v>300.89999999999998</v>
      </c>
      <c r="J106" s="131">
        <v>310.09999999999997</v>
      </c>
      <c r="K106" s="130">
        <v>291.7</v>
      </c>
      <c r="L106" s="130">
        <v>276</v>
      </c>
      <c r="M106" s="130">
        <v>164.88361</v>
      </c>
    </row>
    <row r="107" spans="1:13">
      <c r="A107" s="66">
        <v>98</v>
      </c>
      <c r="B107" s="130" t="s">
        <v>2235</v>
      </c>
      <c r="C107" s="130">
        <v>433.2</v>
      </c>
      <c r="D107" s="131">
        <v>436.33333333333331</v>
      </c>
      <c r="E107" s="131">
        <v>424.91666666666663</v>
      </c>
      <c r="F107" s="131">
        <v>416.63333333333333</v>
      </c>
      <c r="G107" s="131">
        <v>405.21666666666664</v>
      </c>
      <c r="H107" s="131">
        <v>444.61666666666662</v>
      </c>
      <c r="I107" s="131">
        <v>456.03333333333325</v>
      </c>
      <c r="J107" s="131">
        <v>464.31666666666661</v>
      </c>
      <c r="K107" s="130">
        <v>447.75</v>
      </c>
      <c r="L107" s="130">
        <v>428.05</v>
      </c>
      <c r="M107" s="130">
        <v>15.74198</v>
      </c>
    </row>
    <row r="108" spans="1:13">
      <c r="A108" s="66">
        <v>99</v>
      </c>
      <c r="B108" s="130" t="s">
        <v>88</v>
      </c>
      <c r="C108" s="130">
        <v>67.349999999999994</v>
      </c>
      <c r="D108" s="131">
        <v>67</v>
      </c>
      <c r="E108" s="131">
        <v>64.55</v>
      </c>
      <c r="F108" s="131">
        <v>61.75</v>
      </c>
      <c r="G108" s="131">
        <v>59.3</v>
      </c>
      <c r="H108" s="131">
        <v>69.8</v>
      </c>
      <c r="I108" s="131">
        <v>72.249999999999986</v>
      </c>
      <c r="J108" s="131">
        <v>75.05</v>
      </c>
      <c r="K108" s="130">
        <v>69.45</v>
      </c>
      <c r="L108" s="130">
        <v>64.2</v>
      </c>
      <c r="M108" s="130">
        <v>241.37205</v>
      </c>
    </row>
    <row r="109" spans="1:13">
      <c r="A109" s="66">
        <v>100</v>
      </c>
      <c r="B109" s="130" t="s">
        <v>1026</v>
      </c>
      <c r="C109" s="130">
        <v>47.95</v>
      </c>
      <c r="D109" s="131">
        <v>48</v>
      </c>
      <c r="E109" s="131">
        <v>47.3</v>
      </c>
      <c r="F109" s="131">
        <v>46.65</v>
      </c>
      <c r="G109" s="131">
        <v>45.949999999999996</v>
      </c>
      <c r="H109" s="131">
        <v>48.65</v>
      </c>
      <c r="I109" s="131">
        <v>49.35</v>
      </c>
      <c r="J109" s="131">
        <v>50</v>
      </c>
      <c r="K109" s="130">
        <v>48.7</v>
      </c>
      <c r="L109" s="130">
        <v>47.35</v>
      </c>
      <c r="M109" s="130">
        <v>100.88314</v>
      </c>
    </row>
    <row r="110" spans="1:13">
      <c r="A110" s="66">
        <v>101</v>
      </c>
      <c r="B110" s="130" t="s">
        <v>90</v>
      </c>
      <c r="C110" s="130">
        <v>57</v>
      </c>
      <c r="D110" s="131">
        <v>56.5</v>
      </c>
      <c r="E110" s="131">
        <v>55.7</v>
      </c>
      <c r="F110" s="131">
        <v>54.400000000000006</v>
      </c>
      <c r="G110" s="131">
        <v>53.600000000000009</v>
      </c>
      <c r="H110" s="131">
        <v>57.8</v>
      </c>
      <c r="I110" s="131">
        <v>58.599999999999994</v>
      </c>
      <c r="J110" s="131">
        <v>59.899999999999991</v>
      </c>
      <c r="K110" s="130">
        <v>57.3</v>
      </c>
      <c r="L110" s="130">
        <v>55.2</v>
      </c>
      <c r="M110" s="130">
        <v>108.54215000000001</v>
      </c>
    </row>
    <row r="111" spans="1:13">
      <c r="A111" s="66">
        <v>102</v>
      </c>
      <c r="B111" s="130" t="s">
        <v>98</v>
      </c>
      <c r="C111" s="130">
        <v>264.39999999999998</v>
      </c>
      <c r="D111" s="131">
        <v>264.21666666666664</v>
      </c>
      <c r="E111" s="131">
        <v>259.5333333333333</v>
      </c>
      <c r="F111" s="131">
        <v>254.66666666666669</v>
      </c>
      <c r="G111" s="131">
        <v>249.98333333333335</v>
      </c>
      <c r="H111" s="131">
        <v>269.08333333333326</v>
      </c>
      <c r="I111" s="131">
        <v>273.76666666666654</v>
      </c>
      <c r="J111" s="131">
        <v>278.63333333333321</v>
      </c>
      <c r="K111" s="130">
        <v>268.89999999999998</v>
      </c>
      <c r="L111" s="130">
        <v>259.35000000000002</v>
      </c>
      <c r="M111" s="130">
        <v>33.466670000000001</v>
      </c>
    </row>
    <row r="112" spans="1:13">
      <c r="A112" s="66">
        <v>103</v>
      </c>
      <c r="B112" s="130" t="s">
        <v>89</v>
      </c>
      <c r="C112" s="130">
        <v>68.8</v>
      </c>
      <c r="D112" s="131">
        <v>69.05</v>
      </c>
      <c r="E112" s="131">
        <v>68</v>
      </c>
      <c r="F112" s="131">
        <v>67.2</v>
      </c>
      <c r="G112" s="131">
        <v>66.150000000000006</v>
      </c>
      <c r="H112" s="131">
        <v>69.849999999999994</v>
      </c>
      <c r="I112" s="131">
        <v>70.899999999999977</v>
      </c>
      <c r="J112" s="131">
        <v>71.699999999999989</v>
      </c>
      <c r="K112" s="130">
        <v>70.099999999999994</v>
      </c>
      <c r="L112" s="130">
        <v>68.25</v>
      </c>
      <c r="M112" s="130">
        <v>135.66533000000001</v>
      </c>
    </row>
    <row r="113" spans="1:13">
      <c r="A113" s="66">
        <v>104</v>
      </c>
      <c r="B113" s="130" t="s">
        <v>86</v>
      </c>
      <c r="C113" s="130">
        <v>1316.55</v>
      </c>
      <c r="D113" s="131">
        <v>1321.8833333333332</v>
      </c>
      <c r="E113" s="131">
        <v>1307.1666666666665</v>
      </c>
      <c r="F113" s="131">
        <v>1297.7833333333333</v>
      </c>
      <c r="G113" s="131">
        <v>1283.0666666666666</v>
      </c>
      <c r="H113" s="131">
        <v>1331.2666666666664</v>
      </c>
      <c r="I113" s="131">
        <v>1345.9833333333331</v>
      </c>
      <c r="J113" s="131">
        <v>1355.3666666666663</v>
      </c>
      <c r="K113" s="130">
        <v>1336.6</v>
      </c>
      <c r="L113" s="130">
        <v>1312.5</v>
      </c>
      <c r="M113" s="130">
        <v>6.5412400000000002</v>
      </c>
    </row>
    <row r="114" spans="1:13">
      <c r="A114" s="66">
        <v>105</v>
      </c>
      <c r="B114" s="130" t="s">
        <v>1043</v>
      </c>
      <c r="C114" s="130">
        <v>314.05</v>
      </c>
      <c r="D114" s="131">
        <v>314.16666666666669</v>
      </c>
      <c r="E114" s="131">
        <v>302.88333333333338</v>
      </c>
      <c r="F114" s="131">
        <v>291.7166666666667</v>
      </c>
      <c r="G114" s="131">
        <v>280.43333333333339</v>
      </c>
      <c r="H114" s="131">
        <v>325.33333333333337</v>
      </c>
      <c r="I114" s="131">
        <v>336.61666666666667</v>
      </c>
      <c r="J114" s="131">
        <v>347.78333333333336</v>
      </c>
      <c r="K114" s="130">
        <v>325.45</v>
      </c>
      <c r="L114" s="130">
        <v>303</v>
      </c>
      <c r="M114" s="130">
        <v>19.489439999999998</v>
      </c>
    </row>
    <row r="115" spans="1:13">
      <c r="A115" s="66">
        <v>106</v>
      </c>
      <c r="B115" s="130" t="s">
        <v>200</v>
      </c>
      <c r="C115" s="130">
        <v>142.9</v>
      </c>
      <c r="D115" s="131">
        <v>144.29999999999998</v>
      </c>
      <c r="E115" s="131">
        <v>141.09999999999997</v>
      </c>
      <c r="F115" s="131">
        <v>139.29999999999998</v>
      </c>
      <c r="G115" s="131">
        <v>136.09999999999997</v>
      </c>
      <c r="H115" s="131">
        <v>146.09999999999997</v>
      </c>
      <c r="I115" s="131">
        <v>149.29999999999995</v>
      </c>
      <c r="J115" s="131">
        <v>151.09999999999997</v>
      </c>
      <c r="K115" s="130">
        <v>147.5</v>
      </c>
      <c r="L115" s="130">
        <v>142.5</v>
      </c>
      <c r="M115" s="130">
        <v>5.5259799999999997</v>
      </c>
    </row>
    <row r="116" spans="1:13">
      <c r="A116" s="66">
        <v>107</v>
      </c>
      <c r="B116" s="130" t="s">
        <v>97</v>
      </c>
      <c r="C116" s="130">
        <v>162.9</v>
      </c>
      <c r="D116" s="131">
        <v>162.28333333333333</v>
      </c>
      <c r="E116" s="131">
        <v>160.86666666666667</v>
      </c>
      <c r="F116" s="131">
        <v>158.83333333333334</v>
      </c>
      <c r="G116" s="131">
        <v>157.41666666666669</v>
      </c>
      <c r="H116" s="131">
        <v>164.31666666666666</v>
      </c>
      <c r="I116" s="131">
        <v>165.73333333333335</v>
      </c>
      <c r="J116" s="131">
        <v>167.76666666666665</v>
      </c>
      <c r="K116" s="130">
        <v>163.69999999999999</v>
      </c>
      <c r="L116" s="130">
        <v>160.25</v>
      </c>
      <c r="M116" s="130">
        <v>69.235699999999994</v>
      </c>
    </row>
    <row r="117" spans="1:13">
      <c r="A117" s="66">
        <v>108</v>
      </c>
      <c r="B117" s="130" t="s">
        <v>92</v>
      </c>
      <c r="C117" s="130">
        <v>291.10000000000002</v>
      </c>
      <c r="D117" s="131">
        <v>291.98333333333335</v>
      </c>
      <c r="E117" s="131">
        <v>289.11666666666667</v>
      </c>
      <c r="F117" s="131">
        <v>287.13333333333333</v>
      </c>
      <c r="G117" s="131">
        <v>284.26666666666665</v>
      </c>
      <c r="H117" s="131">
        <v>293.9666666666667</v>
      </c>
      <c r="I117" s="131">
        <v>296.83333333333337</v>
      </c>
      <c r="J117" s="131">
        <v>298.81666666666672</v>
      </c>
      <c r="K117" s="130">
        <v>294.85000000000002</v>
      </c>
      <c r="L117" s="130">
        <v>290</v>
      </c>
      <c r="M117" s="130">
        <v>21.507490000000001</v>
      </c>
    </row>
    <row r="118" spans="1:13">
      <c r="A118" s="66">
        <v>109</v>
      </c>
      <c r="B118" s="130" t="s">
        <v>94</v>
      </c>
      <c r="C118" s="130">
        <v>1884.7</v>
      </c>
      <c r="D118" s="131">
        <v>1881.7</v>
      </c>
      <c r="E118" s="131">
        <v>1867</v>
      </c>
      <c r="F118" s="131">
        <v>1849.3</v>
      </c>
      <c r="G118" s="131">
        <v>1834.6</v>
      </c>
      <c r="H118" s="131">
        <v>1899.4</v>
      </c>
      <c r="I118" s="131">
        <v>1914.1000000000004</v>
      </c>
      <c r="J118" s="131">
        <v>1931.8000000000002</v>
      </c>
      <c r="K118" s="130">
        <v>1896.4</v>
      </c>
      <c r="L118" s="130">
        <v>1864</v>
      </c>
      <c r="M118" s="130">
        <v>5.6702599999999999</v>
      </c>
    </row>
    <row r="119" spans="1:13">
      <c r="A119" s="66">
        <v>110</v>
      </c>
      <c r="B119" s="130" t="s">
        <v>1427</v>
      </c>
      <c r="C119" s="130">
        <v>1205.8</v>
      </c>
      <c r="D119" s="131">
        <v>1212.25</v>
      </c>
      <c r="E119" s="131">
        <v>1194.55</v>
      </c>
      <c r="F119" s="131">
        <v>1183.3</v>
      </c>
      <c r="G119" s="131">
        <v>1165.5999999999999</v>
      </c>
      <c r="H119" s="131">
        <v>1223.5</v>
      </c>
      <c r="I119" s="131">
        <v>1241.1999999999998</v>
      </c>
      <c r="J119" s="131">
        <v>1252.45</v>
      </c>
      <c r="K119" s="130">
        <v>1229.95</v>
      </c>
      <c r="L119" s="130">
        <v>1201</v>
      </c>
      <c r="M119" s="130">
        <v>0.15917000000000001</v>
      </c>
    </row>
    <row r="120" spans="1:13">
      <c r="A120" s="66">
        <v>111</v>
      </c>
      <c r="B120" s="130" t="s">
        <v>95</v>
      </c>
      <c r="C120" s="130">
        <v>1185.2</v>
      </c>
      <c r="D120" s="131">
        <v>1183.6666666666667</v>
      </c>
      <c r="E120" s="131">
        <v>1175.7333333333336</v>
      </c>
      <c r="F120" s="131">
        <v>1166.2666666666669</v>
      </c>
      <c r="G120" s="131">
        <v>1158.3333333333337</v>
      </c>
      <c r="H120" s="131">
        <v>1193.1333333333334</v>
      </c>
      <c r="I120" s="131">
        <v>1201.0666666666664</v>
      </c>
      <c r="J120" s="131">
        <v>1210.5333333333333</v>
      </c>
      <c r="K120" s="130">
        <v>1191.5999999999999</v>
      </c>
      <c r="L120" s="130">
        <v>1174.2</v>
      </c>
      <c r="M120" s="130">
        <v>38.316850000000002</v>
      </c>
    </row>
    <row r="121" spans="1:13">
      <c r="A121" s="66">
        <v>112</v>
      </c>
      <c r="B121" s="130" t="s">
        <v>1049</v>
      </c>
      <c r="C121" s="130">
        <v>1407.8</v>
      </c>
      <c r="D121" s="131">
        <v>1436.0666666666668</v>
      </c>
      <c r="E121" s="131">
        <v>1373.3833333333337</v>
      </c>
      <c r="F121" s="131">
        <v>1338.9666666666669</v>
      </c>
      <c r="G121" s="131">
        <v>1276.2833333333338</v>
      </c>
      <c r="H121" s="131">
        <v>1470.4833333333336</v>
      </c>
      <c r="I121" s="131">
        <v>1533.1666666666665</v>
      </c>
      <c r="J121" s="131">
        <v>1567.5833333333335</v>
      </c>
      <c r="K121" s="130">
        <v>1498.75</v>
      </c>
      <c r="L121" s="130">
        <v>1401.65</v>
      </c>
      <c r="M121" s="130">
        <v>11.83442</v>
      </c>
    </row>
    <row r="122" spans="1:13">
      <c r="A122" s="66">
        <v>113</v>
      </c>
      <c r="B122" s="130" t="s">
        <v>201</v>
      </c>
      <c r="C122" s="130">
        <v>735.95</v>
      </c>
      <c r="D122" s="131">
        <v>730.31666666666661</v>
      </c>
      <c r="E122" s="131">
        <v>720.63333333333321</v>
      </c>
      <c r="F122" s="131">
        <v>705.31666666666661</v>
      </c>
      <c r="G122" s="131">
        <v>695.63333333333321</v>
      </c>
      <c r="H122" s="131">
        <v>745.63333333333321</v>
      </c>
      <c r="I122" s="131">
        <v>755.31666666666661</v>
      </c>
      <c r="J122" s="131">
        <v>770.63333333333321</v>
      </c>
      <c r="K122" s="130">
        <v>740</v>
      </c>
      <c r="L122" s="130">
        <v>715</v>
      </c>
      <c r="M122" s="130">
        <v>1.72342</v>
      </c>
    </row>
    <row r="123" spans="1:13">
      <c r="A123" s="66">
        <v>114</v>
      </c>
      <c r="B123" s="130" t="s">
        <v>103</v>
      </c>
      <c r="C123" s="130">
        <v>80.849999999999994</v>
      </c>
      <c r="D123" s="131">
        <v>81.416666666666671</v>
      </c>
      <c r="E123" s="131">
        <v>80.183333333333337</v>
      </c>
      <c r="F123" s="131">
        <v>79.516666666666666</v>
      </c>
      <c r="G123" s="131">
        <v>78.283333333333331</v>
      </c>
      <c r="H123" s="131">
        <v>82.083333333333343</v>
      </c>
      <c r="I123" s="131">
        <v>83.316666666666663</v>
      </c>
      <c r="J123" s="131">
        <v>83.983333333333348</v>
      </c>
      <c r="K123" s="130">
        <v>82.65</v>
      </c>
      <c r="L123" s="130">
        <v>80.75</v>
      </c>
      <c r="M123" s="130">
        <v>5.3933299999999997</v>
      </c>
    </row>
    <row r="124" spans="1:13">
      <c r="A124" s="66">
        <v>115</v>
      </c>
      <c r="B124" s="130" t="s">
        <v>104</v>
      </c>
      <c r="C124" s="130">
        <v>327.60000000000002</v>
      </c>
      <c r="D124" s="131">
        <v>327.78333333333336</v>
      </c>
      <c r="E124" s="131">
        <v>325.2166666666667</v>
      </c>
      <c r="F124" s="131">
        <v>322.83333333333331</v>
      </c>
      <c r="G124" s="131">
        <v>320.26666666666665</v>
      </c>
      <c r="H124" s="131">
        <v>330.16666666666674</v>
      </c>
      <c r="I124" s="131">
        <v>332.73333333333346</v>
      </c>
      <c r="J124" s="131">
        <v>335.11666666666679</v>
      </c>
      <c r="K124" s="130">
        <v>330.35</v>
      </c>
      <c r="L124" s="130">
        <v>325.39999999999998</v>
      </c>
      <c r="M124" s="130">
        <v>27.04711</v>
      </c>
    </row>
    <row r="125" spans="1:13">
      <c r="A125" s="66">
        <v>116</v>
      </c>
      <c r="B125" s="130" t="s">
        <v>100</v>
      </c>
      <c r="C125" s="130">
        <v>253.6</v>
      </c>
      <c r="D125" s="131">
        <v>253.46666666666667</v>
      </c>
      <c r="E125" s="131">
        <v>250.13333333333333</v>
      </c>
      <c r="F125" s="131">
        <v>246.66666666666666</v>
      </c>
      <c r="G125" s="131">
        <v>243.33333333333331</v>
      </c>
      <c r="H125" s="131">
        <v>256.93333333333334</v>
      </c>
      <c r="I125" s="131">
        <v>260.26666666666665</v>
      </c>
      <c r="J125" s="131">
        <v>263.73333333333335</v>
      </c>
      <c r="K125" s="130">
        <v>256.8</v>
      </c>
      <c r="L125" s="130">
        <v>250</v>
      </c>
      <c r="M125" s="130">
        <v>56.902050000000003</v>
      </c>
    </row>
    <row r="126" spans="1:13">
      <c r="A126" s="66">
        <v>117</v>
      </c>
      <c r="B126" s="130" t="s">
        <v>105</v>
      </c>
      <c r="C126" s="130">
        <v>2551.35</v>
      </c>
      <c r="D126" s="131">
        <v>2542.7666666666664</v>
      </c>
      <c r="E126" s="131">
        <v>2519.6833333333329</v>
      </c>
      <c r="F126" s="131">
        <v>2488.0166666666664</v>
      </c>
      <c r="G126" s="131">
        <v>2464.9333333333329</v>
      </c>
      <c r="H126" s="131">
        <v>2574.4333333333329</v>
      </c>
      <c r="I126" s="131">
        <v>2597.5166666666669</v>
      </c>
      <c r="J126" s="131">
        <v>2629.1833333333329</v>
      </c>
      <c r="K126" s="130">
        <v>2565.85</v>
      </c>
      <c r="L126" s="130">
        <v>2511.1</v>
      </c>
      <c r="M126" s="130">
        <v>6.7545999999999999</v>
      </c>
    </row>
    <row r="127" spans="1:13">
      <c r="A127" s="66">
        <v>118</v>
      </c>
      <c r="B127" s="130" t="s">
        <v>1152</v>
      </c>
      <c r="C127" s="130">
        <v>880.65</v>
      </c>
      <c r="D127" s="131">
        <v>876.13333333333333</v>
      </c>
      <c r="E127" s="131">
        <v>862.26666666666665</v>
      </c>
      <c r="F127" s="131">
        <v>843.88333333333333</v>
      </c>
      <c r="G127" s="131">
        <v>830.01666666666665</v>
      </c>
      <c r="H127" s="131">
        <v>894.51666666666665</v>
      </c>
      <c r="I127" s="131">
        <v>908.38333333333321</v>
      </c>
      <c r="J127" s="131">
        <v>926.76666666666665</v>
      </c>
      <c r="K127" s="130">
        <v>890</v>
      </c>
      <c r="L127" s="130">
        <v>857.75</v>
      </c>
      <c r="M127" s="130">
        <v>4.6552199999999999</v>
      </c>
    </row>
    <row r="128" spans="1:13">
      <c r="A128" s="66">
        <v>119</v>
      </c>
      <c r="B128" s="130" t="s">
        <v>205</v>
      </c>
      <c r="C128" s="130">
        <v>107.8</v>
      </c>
      <c r="D128" s="131">
        <v>107.45</v>
      </c>
      <c r="E128" s="131">
        <v>105.65</v>
      </c>
      <c r="F128" s="131">
        <v>103.5</v>
      </c>
      <c r="G128" s="131">
        <v>101.7</v>
      </c>
      <c r="H128" s="131">
        <v>109.60000000000001</v>
      </c>
      <c r="I128" s="131">
        <v>111.39999999999999</v>
      </c>
      <c r="J128" s="131">
        <v>113.55000000000001</v>
      </c>
      <c r="K128" s="130">
        <v>109.25</v>
      </c>
      <c r="L128" s="130">
        <v>105.3</v>
      </c>
      <c r="M128" s="130">
        <v>11.1496</v>
      </c>
    </row>
    <row r="129" spans="1:13">
      <c r="A129" s="66">
        <v>120</v>
      </c>
      <c r="B129" s="130" t="s">
        <v>107</v>
      </c>
      <c r="C129" s="130">
        <v>1188.75</v>
      </c>
      <c r="D129" s="131">
        <v>1191.3999999999999</v>
      </c>
      <c r="E129" s="131">
        <v>1175.7999999999997</v>
      </c>
      <c r="F129" s="131">
        <v>1162.8499999999999</v>
      </c>
      <c r="G129" s="131">
        <v>1147.2499999999998</v>
      </c>
      <c r="H129" s="131">
        <v>1204.3499999999997</v>
      </c>
      <c r="I129" s="131">
        <v>1219.9499999999996</v>
      </c>
      <c r="J129" s="131">
        <v>1232.8999999999996</v>
      </c>
      <c r="K129" s="130">
        <v>1207</v>
      </c>
      <c r="L129" s="130">
        <v>1178.45</v>
      </c>
      <c r="M129" s="130">
        <v>18.162659999999999</v>
      </c>
    </row>
    <row r="130" spans="1:13">
      <c r="A130" s="66">
        <v>121</v>
      </c>
      <c r="B130" s="130" t="s">
        <v>109</v>
      </c>
      <c r="C130" s="130">
        <v>168.75</v>
      </c>
      <c r="D130" s="131">
        <v>168.25</v>
      </c>
      <c r="E130" s="131">
        <v>166.7</v>
      </c>
      <c r="F130" s="131">
        <v>164.64999999999998</v>
      </c>
      <c r="G130" s="131">
        <v>163.09999999999997</v>
      </c>
      <c r="H130" s="131">
        <v>170.3</v>
      </c>
      <c r="I130" s="131">
        <v>171.85000000000002</v>
      </c>
      <c r="J130" s="131">
        <v>173.90000000000003</v>
      </c>
      <c r="K130" s="130">
        <v>169.8</v>
      </c>
      <c r="L130" s="130">
        <v>166.2</v>
      </c>
      <c r="M130" s="130">
        <v>28.366440000000001</v>
      </c>
    </row>
    <row r="131" spans="1:13">
      <c r="A131" s="66">
        <v>122</v>
      </c>
      <c r="B131" s="130" t="s">
        <v>110</v>
      </c>
      <c r="C131" s="130">
        <v>542.35</v>
      </c>
      <c r="D131" s="131">
        <v>545.66666666666674</v>
      </c>
      <c r="E131" s="131">
        <v>536.63333333333344</v>
      </c>
      <c r="F131" s="131">
        <v>530.91666666666674</v>
      </c>
      <c r="G131" s="131">
        <v>521.88333333333344</v>
      </c>
      <c r="H131" s="131">
        <v>551.38333333333344</v>
      </c>
      <c r="I131" s="131">
        <v>560.41666666666674</v>
      </c>
      <c r="J131" s="131">
        <v>566.13333333333344</v>
      </c>
      <c r="K131" s="130">
        <v>554.70000000000005</v>
      </c>
      <c r="L131" s="130">
        <v>539.95000000000005</v>
      </c>
      <c r="M131" s="130">
        <v>15.395820000000001</v>
      </c>
    </row>
    <row r="132" spans="1:13">
      <c r="A132" s="66">
        <v>123</v>
      </c>
      <c r="B132" s="130" t="s">
        <v>111</v>
      </c>
      <c r="C132" s="130">
        <v>1377.75</v>
      </c>
      <c r="D132" s="131">
        <v>1371.4166666666667</v>
      </c>
      <c r="E132" s="131">
        <v>1359.8333333333335</v>
      </c>
      <c r="F132" s="131">
        <v>1341.9166666666667</v>
      </c>
      <c r="G132" s="131">
        <v>1330.3333333333335</v>
      </c>
      <c r="H132" s="131">
        <v>1389.3333333333335</v>
      </c>
      <c r="I132" s="131">
        <v>1400.916666666667</v>
      </c>
      <c r="J132" s="131">
        <v>1418.8333333333335</v>
      </c>
      <c r="K132" s="130">
        <v>1383</v>
      </c>
      <c r="L132" s="130">
        <v>1353.5</v>
      </c>
      <c r="M132" s="130">
        <v>17.462800000000001</v>
      </c>
    </row>
    <row r="133" spans="1:13">
      <c r="A133" s="66">
        <v>124</v>
      </c>
      <c r="B133" s="130" t="s">
        <v>112</v>
      </c>
      <c r="C133" s="130">
        <v>801.45</v>
      </c>
      <c r="D133" s="131">
        <v>798.11666666666667</v>
      </c>
      <c r="E133" s="131">
        <v>790.43333333333339</v>
      </c>
      <c r="F133" s="131">
        <v>779.41666666666674</v>
      </c>
      <c r="G133" s="131">
        <v>771.73333333333346</v>
      </c>
      <c r="H133" s="131">
        <v>809.13333333333333</v>
      </c>
      <c r="I133" s="131">
        <v>816.81666666666649</v>
      </c>
      <c r="J133" s="131">
        <v>827.83333333333326</v>
      </c>
      <c r="K133" s="130">
        <v>805.8</v>
      </c>
      <c r="L133" s="130">
        <v>787.1</v>
      </c>
      <c r="M133" s="130">
        <v>13.57939</v>
      </c>
    </row>
    <row r="134" spans="1:13">
      <c r="A134" s="66">
        <v>125</v>
      </c>
      <c r="B134" s="130" t="s">
        <v>119</v>
      </c>
      <c r="C134" s="130">
        <v>80413.25</v>
      </c>
      <c r="D134" s="131">
        <v>79294.78333333334</v>
      </c>
      <c r="E134" s="131">
        <v>78019.56666666668</v>
      </c>
      <c r="F134" s="131">
        <v>75625.883333333346</v>
      </c>
      <c r="G134" s="131">
        <v>74350.666666666686</v>
      </c>
      <c r="H134" s="131">
        <v>81688.466666666674</v>
      </c>
      <c r="I134" s="131">
        <v>82963.68333333332</v>
      </c>
      <c r="J134" s="131">
        <v>85357.366666666669</v>
      </c>
      <c r="K134" s="130">
        <v>80570</v>
      </c>
      <c r="L134" s="130">
        <v>76901.100000000006</v>
      </c>
      <c r="M134" s="130">
        <v>0.19559000000000001</v>
      </c>
    </row>
    <row r="135" spans="1:13">
      <c r="A135" s="66">
        <v>126</v>
      </c>
      <c r="B135" s="130" t="s">
        <v>2152</v>
      </c>
      <c r="C135" s="130">
        <v>894.8</v>
      </c>
      <c r="D135" s="131">
        <v>894.76666666666677</v>
      </c>
      <c r="E135" s="131">
        <v>887.83333333333348</v>
      </c>
      <c r="F135" s="131">
        <v>880.86666666666667</v>
      </c>
      <c r="G135" s="131">
        <v>873.93333333333339</v>
      </c>
      <c r="H135" s="131">
        <v>901.73333333333358</v>
      </c>
      <c r="I135" s="131">
        <v>908.66666666666674</v>
      </c>
      <c r="J135" s="131">
        <v>915.63333333333367</v>
      </c>
      <c r="K135" s="130">
        <v>901.7</v>
      </c>
      <c r="L135" s="130">
        <v>887.8</v>
      </c>
      <c r="M135" s="130">
        <v>1.4105399999999999</v>
      </c>
    </row>
    <row r="136" spans="1:13">
      <c r="A136" s="66">
        <v>127</v>
      </c>
      <c r="B136" s="130" t="s">
        <v>114</v>
      </c>
      <c r="C136" s="130">
        <v>523.25</v>
      </c>
      <c r="D136" s="131">
        <v>521.79999999999995</v>
      </c>
      <c r="E136" s="131">
        <v>514.74999999999989</v>
      </c>
      <c r="F136" s="131">
        <v>506.24999999999989</v>
      </c>
      <c r="G136" s="131">
        <v>499.19999999999982</v>
      </c>
      <c r="H136" s="131">
        <v>530.29999999999995</v>
      </c>
      <c r="I136" s="131">
        <v>537.35000000000014</v>
      </c>
      <c r="J136" s="131">
        <v>545.85</v>
      </c>
      <c r="K136" s="130">
        <v>528.85</v>
      </c>
      <c r="L136" s="130">
        <v>513.29999999999995</v>
      </c>
      <c r="M136" s="130">
        <v>17.503309999999999</v>
      </c>
    </row>
    <row r="137" spans="1:13">
      <c r="A137" s="66">
        <v>128</v>
      </c>
      <c r="B137" s="130" t="s">
        <v>113</v>
      </c>
      <c r="C137" s="130">
        <v>862.7</v>
      </c>
      <c r="D137" s="131">
        <v>860.23333333333323</v>
      </c>
      <c r="E137" s="131">
        <v>853.66666666666652</v>
      </c>
      <c r="F137" s="131">
        <v>844.63333333333333</v>
      </c>
      <c r="G137" s="131">
        <v>838.06666666666661</v>
      </c>
      <c r="H137" s="131">
        <v>869.26666666666642</v>
      </c>
      <c r="I137" s="131">
        <v>875.83333333333326</v>
      </c>
      <c r="J137" s="131">
        <v>884.86666666666633</v>
      </c>
      <c r="K137" s="130">
        <v>866.8</v>
      </c>
      <c r="L137" s="130">
        <v>851.2</v>
      </c>
      <c r="M137" s="130">
        <v>10.875769999999999</v>
      </c>
    </row>
    <row r="138" spans="1:13">
      <c r="A138" s="66">
        <v>129</v>
      </c>
      <c r="B138" s="130" t="s">
        <v>1309</v>
      </c>
      <c r="C138" s="130">
        <v>122.05</v>
      </c>
      <c r="D138" s="131">
        <v>121.95</v>
      </c>
      <c r="E138" s="131">
        <v>120.75</v>
      </c>
      <c r="F138" s="131">
        <v>119.45</v>
      </c>
      <c r="G138" s="131">
        <v>118.25</v>
      </c>
      <c r="H138" s="131">
        <v>123.25</v>
      </c>
      <c r="I138" s="131">
        <v>124.45000000000002</v>
      </c>
      <c r="J138" s="131">
        <v>125.75</v>
      </c>
      <c r="K138" s="130">
        <v>123.15</v>
      </c>
      <c r="L138" s="130">
        <v>120.65</v>
      </c>
      <c r="M138" s="130">
        <v>31.596969999999999</v>
      </c>
    </row>
    <row r="139" spans="1:13">
      <c r="A139" s="66">
        <v>130</v>
      </c>
      <c r="B139" s="130" t="s">
        <v>1392</v>
      </c>
      <c r="C139" s="130">
        <v>107.3</v>
      </c>
      <c r="D139" s="131">
        <v>108.18333333333332</v>
      </c>
      <c r="E139" s="131">
        <v>106.01666666666665</v>
      </c>
      <c r="F139" s="131">
        <v>104.73333333333333</v>
      </c>
      <c r="G139" s="131">
        <v>102.56666666666666</v>
      </c>
      <c r="H139" s="131">
        <v>109.46666666666664</v>
      </c>
      <c r="I139" s="131">
        <v>111.6333333333333</v>
      </c>
      <c r="J139" s="131">
        <v>112.91666666666663</v>
      </c>
      <c r="K139" s="130">
        <v>110.35</v>
      </c>
      <c r="L139" s="130">
        <v>106.9</v>
      </c>
      <c r="M139" s="130">
        <v>16.34478</v>
      </c>
    </row>
    <row r="140" spans="1:13">
      <c r="A140" s="66">
        <v>131</v>
      </c>
      <c r="B140" s="130" t="s">
        <v>242</v>
      </c>
      <c r="C140" s="130">
        <v>321.10000000000002</v>
      </c>
      <c r="D140" s="131">
        <v>321.28333333333336</v>
      </c>
      <c r="E140" s="131">
        <v>318.31666666666672</v>
      </c>
      <c r="F140" s="131">
        <v>315.53333333333336</v>
      </c>
      <c r="G140" s="131">
        <v>312.56666666666672</v>
      </c>
      <c r="H140" s="131">
        <v>324.06666666666672</v>
      </c>
      <c r="I140" s="131">
        <v>327.0333333333333</v>
      </c>
      <c r="J140" s="131">
        <v>329.81666666666672</v>
      </c>
      <c r="K140" s="130">
        <v>324.25</v>
      </c>
      <c r="L140" s="130">
        <v>318.5</v>
      </c>
      <c r="M140" s="130">
        <v>11.5892</v>
      </c>
    </row>
    <row r="141" spans="1:13">
      <c r="A141" s="66">
        <v>132</v>
      </c>
      <c r="B141" s="130" t="s">
        <v>115</v>
      </c>
      <c r="C141" s="130">
        <v>8783.35</v>
      </c>
      <c r="D141" s="131">
        <v>8878.4833333333318</v>
      </c>
      <c r="E141" s="131">
        <v>8619.9666666666635</v>
      </c>
      <c r="F141" s="131">
        <v>8456.5833333333321</v>
      </c>
      <c r="G141" s="131">
        <v>8198.0666666666639</v>
      </c>
      <c r="H141" s="131">
        <v>9041.8666666666631</v>
      </c>
      <c r="I141" s="131">
        <v>9300.3833333333296</v>
      </c>
      <c r="J141" s="131">
        <v>9463.7666666666628</v>
      </c>
      <c r="K141" s="130">
        <v>9137</v>
      </c>
      <c r="L141" s="130">
        <v>8715.1</v>
      </c>
      <c r="M141" s="130">
        <v>18.738160000000001</v>
      </c>
    </row>
    <row r="142" spans="1:13">
      <c r="A142" s="66">
        <v>133</v>
      </c>
      <c r="B142" s="130" t="s">
        <v>361</v>
      </c>
      <c r="C142" s="130">
        <v>508.4</v>
      </c>
      <c r="D142" s="131">
        <v>511.33333333333326</v>
      </c>
      <c r="E142" s="131">
        <v>501.11666666666656</v>
      </c>
      <c r="F142" s="131">
        <v>493.83333333333331</v>
      </c>
      <c r="G142" s="131">
        <v>483.61666666666662</v>
      </c>
      <c r="H142" s="131">
        <v>518.61666666666656</v>
      </c>
      <c r="I142" s="131">
        <v>528.83333333333326</v>
      </c>
      <c r="J142" s="131">
        <v>536.11666666666645</v>
      </c>
      <c r="K142" s="130">
        <v>521.54999999999995</v>
      </c>
      <c r="L142" s="130">
        <v>504.05</v>
      </c>
      <c r="M142" s="130">
        <v>3.3553799999999998</v>
      </c>
    </row>
    <row r="143" spans="1:13">
      <c r="A143" s="66">
        <v>134</v>
      </c>
      <c r="B143" s="130" t="s">
        <v>117</v>
      </c>
      <c r="C143" s="130">
        <v>1050.7</v>
      </c>
      <c r="D143" s="131">
        <v>1058.0833333333333</v>
      </c>
      <c r="E143" s="131">
        <v>1035.8666666666666</v>
      </c>
      <c r="F143" s="131">
        <v>1021.0333333333333</v>
      </c>
      <c r="G143" s="131">
        <v>998.81666666666661</v>
      </c>
      <c r="H143" s="131">
        <v>1072.9166666666665</v>
      </c>
      <c r="I143" s="131">
        <v>1095.1333333333332</v>
      </c>
      <c r="J143" s="131">
        <v>1109.9666666666665</v>
      </c>
      <c r="K143" s="130">
        <v>1080.3</v>
      </c>
      <c r="L143" s="130">
        <v>1043.25</v>
      </c>
      <c r="M143" s="130">
        <v>24.86572</v>
      </c>
    </row>
    <row r="144" spans="1:13">
      <c r="A144" s="66">
        <v>135</v>
      </c>
      <c r="B144" s="130" t="s">
        <v>118</v>
      </c>
      <c r="C144" s="130">
        <v>353.95</v>
      </c>
      <c r="D144" s="131">
        <v>354.15000000000003</v>
      </c>
      <c r="E144" s="131">
        <v>351.35000000000008</v>
      </c>
      <c r="F144" s="131">
        <v>348.75000000000006</v>
      </c>
      <c r="G144" s="131">
        <v>345.9500000000001</v>
      </c>
      <c r="H144" s="131">
        <v>356.75000000000006</v>
      </c>
      <c r="I144" s="131">
        <v>359.55</v>
      </c>
      <c r="J144" s="131">
        <v>362.15000000000003</v>
      </c>
      <c r="K144" s="130">
        <v>356.95</v>
      </c>
      <c r="L144" s="130">
        <v>351.55</v>
      </c>
      <c r="M144" s="130">
        <v>33.685299999999998</v>
      </c>
    </row>
    <row r="145" spans="1:13">
      <c r="A145" s="66">
        <v>136</v>
      </c>
      <c r="B145" s="130" t="s">
        <v>206</v>
      </c>
      <c r="C145" s="130">
        <v>1008.75</v>
      </c>
      <c r="D145" s="131">
        <v>998.91666666666663</v>
      </c>
      <c r="E145" s="131">
        <v>979.83333333333326</v>
      </c>
      <c r="F145" s="131">
        <v>950.91666666666663</v>
      </c>
      <c r="G145" s="131">
        <v>931.83333333333326</v>
      </c>
      <c r="H145" s="131">
        <v>1027.8333333333333</v>
      </c>
      <c r="I145" s="131">
        <v>1046.9166666666665</v>
      </c>
      <c r="J145" s="131">
        <v>1075.8333333333333</v>
      </c>
      <c r="K145" s="130">
        <v>1018</v>
      </c>
      <c r="L145" s="130">
        <v>970</v>
      </c>
      <c r="M145" s="130">
        <v>2.27359</v>
      </c>
    </row>
    <row r="146" spans="1:13">
      <c r="A146" s="66">
        <v>137</v>
      </c>
      <c r="B146" s="130" t="s">
        <v>1408</v>
      </c>
      <c r="C146" s="130">
        <v>449.35</v>
      </c>
      <c r="D146" s="131">
        <v>447.26666666666665</v>
      </c>
      <c r="E146" s="131">
        <v>443.13333333333333</v>
      </c>
      <c r="F146" s="131">
        <v>436.91666666666669</v>
      </c>
      <c r="G146" s="131">
        <v>432.78333333333336</v>
      </c>
      <c r="H146" s="131">
        <v>453.48333333333329</v>
      </c>
      <c r="I146" s="131">
        <v>457.61666666666662</v>
      </c>
      <c r="J146" s="131">
        <v>463.83333333333326</v>
      </c>
      <c r="K146" s="130">
        <v>451.4</v>
      </c>
      <c r="L146" s="130">
        <v>441.05</v>
      </c>
      <c r="M146" s="130">
        <v>4.0194700000000001</v>
      </c>
    </row>
    <row r="147" spans="1:13">
      <c r="A147" s="66">
        <v>138</v>
      </c>
      <c r="B147" s="130" t="s">
        <v>384</v>
      </c>
      <c r="C147" s="130">
        <v>823.05</v>
      </c>
      <c r="D147" s="131">
        <v>823.08333333333337</v>
      </c>
      <c r="E147" s="131">
        <v>817.9666666666667</v>
      </c>
      <c r="F147" s="131">
        <v>812.88333333333333</v>
      </c>
      <c r="G147" s="131">
        <v>807.76666666666665</v>
      </c>
      <c r="H147" s="131">
        <v>828.16666666666674</v>
      </c>
      <c r="I147" s="131">
        <v>833.2833333333333</v>
      </c>
      <c r="J147" s="131">
        <v>838.36666666666679</v>
      </c>
      <c r="K147" s="130">
        <v>828.2</v>
      </c>
      <c r="L147" s="130">
        <v>818</v>
      </c>
      <c r="M147" s="130">
        <v>1.1435999999999999</v>
      </c>
    </row>
    <row r="148" spans="1:13">
      <c r="A148" s="66">
        <v>139</v>
      </c>
      <c r="B148" s="130" t="s">
        <v>377</v>
      </c>
      <c r="C148" s="130">
        <v>104.85</v>
      </c>
      <c r="D148" s="131">
        <v>104.75</v>
      </c>
      <c r="E148" s="131">
        <v>103.65</v>
      </c>
      <c r="F148" s="131">
        <v>102.45</v>
      </c>
      <c r="G148" s="131">
        <v>101.35000000000001</v>
      </c>
      <c r="H148" s="131">
        <v>105.95</v>
      </c>
      <c r="I148" s="131">
        <v>107.05</v>
      </c>
      <c r="J148" s="131">
        <v>108.25</v>
      </c>
      <c r="K148" s="130">
        <v>105.85</v>
      </c>
      <c r="L148" s="130">
        <v>103.55</v>
      </c>
      <c r="M148" s="130">
        <v>15.82963</v>
      </c>
    </row>
    <row r="149" spans="1:13">
      <c r="A149" s="66">
        <v>140</v>
      </c>
      <c r="B149" s="130" t="s">
        <v>120</v>
      </c>
      <c r="C149" s="130">
        <v>28.2</v>
      </c>
      <c r="D149" s="131">
        <v>28.216666666666669</v>
      </c>
      <c r="E149" s="131">
        <v>27.833333333333336</v>
      </c>
      <c r="F149" s="131">
        <v>27.466666666666669</v>
      </c>
      <c r="G149" s="131">
        <v>27.083333333333336</v>
      </c>
      <c r="H149" s="131">
        <v>28.583333333333336</v>
      </c>
      <c r="I149" s="131">
        <v>28.966666666666669</v>
      </c>
      <c r="J149" s="131">
        <v>29.333333333333336</v>
      </c>
      <c r="K149" s="130">
        <v>28.6</v>
      </c>
      <c r="L149" s="130">
        <v>27.85</v>
      </c>
      <c r="M149" s="130">
        <v>76.751530000000002</v>
      </c>
    </row>
    <row r="150" spans="1:13">
      <c r="A150" s="66">
        <v>141</v>
      </c>
      <c r="B150" s="130" t="s">
        <v>121</v>
      </c>
      <c r="C150" s="130">
        <v>123.95</v>
      </c>
      <c r="D150" s="131">
        <v>124.05</v>
      </c>
      <c r="E150" s="131">
        <v>123.3</v>
      </c>
      <c r="F150" s="131">
        <v>122.65</v>
      </c>
      <c r="G150" s="131">
        <v>121.9</v>
      </c>
      <c r="H150" s="131">
        <v>124.69999999999999</v>
      </c>
      <c r="I150" s="131">
        <v>125.44999999999999</v>
      </c>
      <c r="J150" s="131">
        <v>126.09999999999998</v>
      </c>
      <c r="K150" s="130">
        <v>124.8</v>
      </c>
      <c r="L150" s="130">
        <v>123.4</v>
      </c>
      <c r="M150" s="130">
        <v>9.0835100000000004</v>
      </c>
    </row>
    <row r="151" spans="1:13">
      <c r="A151" s="66">
        <v>142</v>
      </c>
      <c r="B151" s="130" t="s">
        <v>122</v>
      </c>
      <c r="C151" s="130">
        <v>170.75</v>
      </c>
      <c r="D151" s="131">
        <v>170.96666666666667</v>
      </c>
      <c r="E151" s="131">
        <v>169.18333333333334</v>
      </c>
      <c r="F151" s="131">
        <v>167.61666666666667</v>
      </c>
      <c r="G151" s="131">
        <v>165.83333333333334</v>
      </c>
      <c r="H151" s="131">
        <v>172.53333333333333</v>
      </c>
      <c r="I151" s="131">
        <v>174.31666666666669</v>
      </c>
      <c r="J151" s="131">
        <v>175.88333333333333</v>
      </c>
      <c r="K151" s="130">
        <v>172.75</v>
      </c>
      <c r="L151" s="130">
        <v>169.4</v>
      </c>
      <c r="M151" s="130">
        <v>77.725399999999993</v>
      </c>
    </row>
    <row r="152" spans="1:13">
      <c r="A152" s="66">
        <v>143</v>
      </c>
      <c r="B152" s="130" t="s">
        <v>1425</v>
      </c>
      <c r="C152" s="130">
        <v>81.7</v>
      </c>
      <c r="D152" s="131">
        <v>81.350000000000009</v>
      </c>
      <c r="E152" s="131">
        <v>80.40000000000002</v>
      </c>
      <c r="F152" s="131">
        <v>79.100000000000009</v>
      </c>
      <c r="G152" s="131">
        <v>78.15000000000002</v>
      </c>
      <c r="H152" s="131">
        <v>82.65000000000002</v>
      </c>
      <c r="I152" s="131">
        <v>83.600000000000009</v>
      </c>
      <c r="J152" s="131">
        <v>84.90000000000002</v>
      </c>
      <c r="K152" s="130">
        <v>82.3</v>
      </c>
      <c r="L152" s="130">
        <v>80.05</v>
      </c>
      <c r="M152" s="130">
        <v>120.78641</v>
      </c>
    </row>
    <row r="153" spans="1:13">
      <c r="A153" s="66">
        <v>144</v>
      </c>
      <c r="B153" s="130" t="s">
        <v>1483</v>
      </c>
      <c r="C153" s="130">
        <v>546.29999999999995</v>
      </c>
      <c r="D153" s="131">
        <v>549.1</v>
      </c>
      <c r="E153" s="131">
        <v>537.5</v>
      </c>
      <c r="F153" s="131">
        <v>528.69999999999993</v>
      </c>
      <c r="G153" s="131">
        <v>517.09999999999991</v>
      </c>
      <c r="H153" s="131">
        <v>557.90000000000009</v>
      </c>
      <c r="I153" s="131">
        <v>569.50000000000023</v>
      </c>
      <c r="J153" s="131">
        <v>578.30000000000018</v>
      </c>
      <c r="K153" s="130">
        <v>560.70000000000005</v>
      </c>
      <c r="L153" s="130">
        <v>540.29999999999995</v>
      </c>
      <c r="M153" s="130">
        <v>2.4555500000000001</v>
      </c>
    </row>
    <row r="154" spans="1:13">
      <c r="A154" s="66">
        <v>145</v>
      </c>
      <c r="B154" s="130" t="s">
        <v>124</v>
      </c>
      <c r="C154" s="130">
        <v>180.7</v>
      </c>
      <c r="D154" s="131">
        <v>181.08333333333334</v>
      </c>
      <c r="E154" s="131">
        <v>179.16666666666669</v>
      </c>
      <c r="F154" s="131">
        <v>177.63333333333335</v>
      </c>
      <c r="G154" s="131">
        <v>175.7166666666667</v>
      </c>
      <c r="H154" s="131">
        <v>182.61666666666667</v>
      </c>
      <c r="I154" s="131">
        <v>184.53333333333336</v>
      </c>
      <c r="J154" s="131">
        <v>186.06666666666666</v>
      </c>
      <c r="K154" s="130">
        <v>183</v>
      </c>
      <c r="L154" s="130">
        <v>179.55</v>
      </c>
      <c r="M154" s="130">
        <v>46.879510000000003</v>
      </c>
    </row>
    <row r="155" spans="1:13">
      <c r="A155" s="66">
        <v>146</v>
      </c>
      <c r="B155" s="130" t="s">
        <v>207</v>
      </c>
      <c r="C155" s="130">
        <v>231.3</v>
      </c>
      <c r="D155" s="131">
        <v>231.41666666666666</v>
      </c>
      <c r="E155" s="131">
        <v>226.33333333333331</v>
      </c>
      <c r="F155" s="131">
        <v>221.36666666666665</v>
      </c>
      <c r="G155" s="131">
        <v>216.2833333333333</v>
      </c>
      <c r="H155" s="131">
        <v>236.38333333333333</v>
      </c>
      <c r="I155" s="131">
        <v>241.46666666666664</v>
      </c>
      <c r="J155" s="131">
        <v>246.43333333333334</v>
      </c>
      <c r="K155" s="130">
        <v>236.5</v>
      </c>
      <c r="L155" s="130">
        <v>226.45</v>
      </c>
      <c r="M155" s="130">
        <v>7.8387599999999997</v>
      </c>
    </row>
    <row r="156" spans="1:13">
      <c r="A156" s="66">
        <v>147</v>
      </c>
      <c r="B156" s="130" t="s">
        <v>123</v>
      </c>
      <c r="C156" s="130">
        <v>4318.3999999999996</v>
      </c>
      <c r="D156" s="131">
        <v>4283.8</v>
      </c>
      <c r="E156" s="131">
        <v>4229.6000000000004</v>
      </c>
      <c r="F156" s="131">
        <v>4140.8</v>
      </c>
      <c r="G156" s="131">
        <v>4086.6000000000004</v>
      </c>
      <c r="H156" s="131">
        <v>4372.6000000000004</v>
      </c>
      <c r="I156" s="131">
        <v>4426.7999999999993</v>
      </c>
      <c r="J156" s="131">
        <v>4515.6000000000004</v>
      </c>
      <c r="K156" s="130">
        <v>4338</v>
      </c>
      <c r="L156" s="130">
        <v>4195</v>
      </c>
      <c r="M156" s="130">
        <v>0.33760000000000001</v>
      </c>
    </row>
    <row r="157" spans="1:13">
      <c r="A157" s="66">
        <v>148</v>
      </c>
      <c r="B157" s="130" t="s">
        <v>358</v>
      </c>
      <c r="C157" s="130">
        <v>177.8</v>
      </c>
      <c r="D157" s="131">
        <v>192.28333333333333</v>
      </c>
      <c r="E157" s="131">
        <v>142.01666666666665</v>
      </c>
      <c r="F157" s="131">
        <v>106.23333333333332</v>
      </c>
      <c r="G157" s="131">
        <v>55.96666666666664</v>
      </c>
      <c r="H157" s="131">
        <v>228.06666666666666</v>
      </c>
      <c r="I157" s="131">
        <v>278.33333333333337</v>
      </c>
      <c r="J157" s="131">
        <v>314.11666666666667</v>
      </c>
      <c r="K157" s="130">
        <v>242.55</v>
      </c>
      <c r="L157" s="130">
        <v>156.5</v>
      </c>
      <c r="M157" s="130">
        <v>514.94974999999999</v>
      </c>
    </row>
    <row r="158" spans="1:13">
      <c r="A158" s="66">
        <v>149</v>
      </c>
      <c r="B158" s="130" t="s">
        <v>1557</v>
      </c>
      <c r="C158" s="130">
        <v>875.35</v>
      </c>
      <c r="D158" s="131">
        <v>875.23333333333323</v>
      </c>
      <c r="E158" s="131">
        <v>867.96666666666647</v>
      </c>
      <c r="F158" s="131">
        <v>860.58333333333326</v>
      </c>
      <c r="G158" s="131">
        <v>853.31666666666649</v>
      </c>
      <c r="H158" s="131">
        <v>882.61666666666645</v>
      </c>
      <c r="I158" s="131">
        <v>889.8833333333331</v>
      </c>
      <c r="J158" s="131">
        <v>897.26666666666642</v>
      </c>
      <c r="K158" s="130">
        <v>882.5</v>
      </c>
      <c r="L158" s="130">
        <v>867.85</v>
      </c>
      <c r="M158" s="130">
        <v>0.41528999999999999</v>
      </c>
    </row>
    <row r="159" spans="1:13">
      <c r="A159" s="66">
        <v>150</v>
      </c>
      <c r="B159" s="130" t="s">
        <v>2255</v>
      </c>
      <c r="C159" s="130">
        <v>1364.7</v>
      </c>
      <c r="D159" s="131">
        <v>1364.4166666666667</v>
      </c>
      <c r="E159" s="131">
        <v>1351.8333333333335</v>
      </c>
      <c r="F159" s="131">
        <v>1338.9666666666667</v>
      </c>
      <c r="G159" s="131">
        <v>1326.3833333333334</v>
      </c>
      <c r="H159" s="131">
        <v>1377.2833333333335</v>
      </c>
      <c r="I159" s="131">
        <v>1389.866666666667</v>
      </c>
      <c r="J159" s="131">
        <v>1402.7333333333336</v>
      </c>
      <c r="K159" s="130">
        <v>1377</v>
      </c>
      <c r="L159" s="130">
        <v>1351.55</v>
      </c>
      <c r="M159" s="130">
        <v>0.36854999999999999</v>
      </c>
    </row>
    <row r="160" spans="1:13">
      <c r="A160" s="66">
        <v>151</v>
      </c>
      <c r="B160" s="130" t="s">
        <v>231</v>
      </c>
      <c r="C160" s="130">
        <v>24070.55</v>
      </c>
      <c r="D160" s="131">
        <v>24227.533333333336</v>
      </c>
      <c r="E160" s="131">
        <v>23755.066666666673</v>
      </c>
      <c r="F160" s="131">
        <v>23439.583333333336</v>
      </c>
      <c r="G160" s="131">
        <v>22967.116666666672</v>
      </c>
      <c r="H160" s="131">
        <v>24543.016666666674</v>
      </c>
      <c r="I160" s="131">
        <v>25015.483333333341</v>
      </c>
      <c r="J160" s="131">
        <v>25330.966666666674</v>
      </c>
      <c r="K160" s="130">
        <v>24700</v>
      </c>
      <c r="L160" s="130">
        <v>23912.05</v>
      </c>
      <c r="M160" s="130">
        <v>0.17843000000000001</v>
      </c>
    </row>
    <row r="161" spans="1:13">
      <c r="A161" s="66">
        <v>152</v>
      </c>
      <c r="B161" s="130" t="s">
        <v>126</v>
      </c>
      <c r="C161" s="130">
        <v>227.55</v>
      </c>
      <c r="D161" s="131">
        <v>228.63333333333333</v>
      </c>
      <c r="E161" s="131">
        <v>224.56666666666666</v>
      </c>
      <c r="F161" s="131">
        <v>221.58333333333334</v>
      </c>
      <c r="G161" s="131">
        <v>217.51666666666668</v>
      </c>
      <c r="H161" s="131">
        <v>231.61666666666665</v>
      </c>
      <c r="I161" s="131">
        <v>235.68333333333331</v>
      </c>
      <c r="J161" s="131">
        <v>238.66666666666663</v>
      </c>
      <c r="K161" s="130">
        <v>232.7</v>
      </c>
      <c r="L161" s="130">
        <v>225.65</v>
      </c>
      <c r="M161" s="130">
        <v>25.968810000000001</v>
      </c>
    </row>
    <row r="162" spans="1:13">
      <c r="A162" s="66">
        <v>153</v>
      </c>
      <c r="B162" s="130" t="s">
        <v>208</v>
      </c>
      <c r="C162" s="130">
        <v>1068.7</v>
      </c>
      <c r="D162" s="131">
        <v>1076.9166666666667</v>
      </c>
      <c r="E162" s="131">
        <v>1054.8333333333335</v>
      </c>
      <c r="F162" s="131">
        <v>1040.9666666666667</v>
      </c>
      <c r="G162" s="131">
        <v>1018.8833333333334</v>
      </c>
      <c r="H162" s="131">
        <v>1090.7833333333335</v>
      </c>
      <c r="I162" s="131">
        <v>1112.866666666667</v>
      </c>
      <c r="J162" s="131">
        <v>1126.7333333333336</v>
      </c>
      <c r="K162" s="130">
        <v>1099</v>
      </c>
      <c r="L162" s="130">
        <v>1063.05</v>
      </c>
      <c r="M162" s="130">
        <v>4.90937</v>
      </c>
    </row>
    <row r="163" spans="1:13">
      <c r="A163" s="66">
        <v>154</v>
      </c>
      <c r="B163" s="130" t="s">
        <v>209</v>
      </c>
      <c r="C163" s="130">
        <v>2635.8</v>
      </c>
      <c r="D163" s="131">
        <v>2626.9333333333334</v>
      </c>
      <c r="E163" s="131">
        <v>2603.8666666666668</v>
      </c>
      <c r="F163" s="131">
        <v>2571.9333333333334</v>
      </c>
      <c r="G163" s="131">
        <v>2548.8666666666668</v>
      </c>
      <c r="H163" s="131">
        <v>2658.8666666666668</v>
      </c>
      <c r="I163" s="131">
        <v>2681.9333333333334</v>
      </c>
      <c r="J163" s="131">
        <v>2713.8666666666668</v>
      </c>
      <c r="K163" s="130">
        <v>2650</v>
      </c>
      <c r="L163" s="130">
        <v>2595</v>
      </c>
      <c r="M163" s="130">
        <v>2.0289799999999998</v>
      </c>
    </row>
    <row r="164" spans="1:13">
      <c r="A164" s="66">
        <v>155</v>
      </c>
      <c r="B164" s="130" t="s">
        <v>127</v>
      </c>
      <c r="C164" s="130">
        <v>86.3</v>
      </c>
      <c r="D164" s="131">
        <v>85.45</v>
      </c>
      <c r="E164" s="131">
        <v>84.100000000000009</v>
      </c>
      <c r="F164" s="131">
        <v>81.900000000000006</v>
      </c>
      <c r="G164" s="131">
        <v>80.550000000000011</v>
      </c>
      <c r="H164" s="131">
        <v>87.65</v>
      </c>
      <c r="I164" s="131">
        <v>89</v>
      </c>
      <c r="J164" s="131">
        <v>91.2</v>
      </c>
      <c r="K164" s="130">
        <v>86.8</v>
      </c>
      <c r="L164" s="130">
        <v>83.25</v>
      </c>
      <c r="M164" s="130">
        <v>53.973280000000003</v>
      </c>
    </row>
    <row r="165" spans="1:13">
      <c r="A165" s="66">
        <v>156</v>
      </c>
      <c r="B165" s="130" t="s">
        <v>129</v>
      </c>
      <c r="C165" s="130">
        <v>207.9</v>
      </c>
      <c r="D165" s="131">
        <v>207.9</v>
      </c>
      <c r="E165" s="131">
        <v>207.10000000000002</v>
      </c>
      <c r="F165" s="131">
        <v>206.3</v>
      </c>
      <c r="G165" s="131">
        <v>205.50000000000003</v>
      </c>
      <c r="H165" s="131">
        <v>208.70000000000002</v>
      </c>
      <c r="I165" s="131">
        <v>209.50000000000003</v>
      </c>
      <c r="J165" s="131">
        <v>210.3</v>
      </c>
      <c r="K165" s="130">
        <v>208.7</v>
      </c>
      <c r="L165" s="130">
        <v>207.1</v>
      </c>
      <c r="M165" s="130">
        <v>41.465240000000001</v>
      </c>
    </row>
    <row r="166" spans="1:13">
      <c r="A166" s="66">
        <v>157</v>
      </c>
      <c r="B166" s="130" t="s">
        <v>1596</v>
      </c>
      <c r="C166" s="130">
        <v>291.85000000000002</v>
      </c>
      <c r="D166" s="131">
        <v>293.78333333333336</v>
      </c>
      <c r="E166" s="131">
        <v>288.56666666666672</v>
      </c>
      <c r="F166" s="131">
        <v>285.28333333333336</v>
      </c>
      <c r="G166" s="131">
        <v>280.06666666666672</v>
      </c>
      <c r="H166" s="131">
        <v>297.06666666666672</v>
      </c>
      <c r="I166" s="131">
        <v>302.2833333333333</v>
      </c>
      <c r="J166" s="131">
        <v>305.56666666666672</v>
      </c>
      <c r="K166" s="130">
        <v>299</v>
      </c>
      <c r="L166" s="130">
        <v>290.5</v>
      </c>
      <c r="M166" s="130">
        <v>1.0035499999999999</v>
      </c>
    </row>
    <row r="167" spans="1:13">
      <c r="A167" s="66">
        <v>158</v>
      </c>
      <c r="B167" s="130" t="s">
        <v>210</v>
      </c>
      <c r="C167" s="130">
        <v>9492</v>
      </c>
      <c r="D167" s="131">
        <v>9470.1666666666661</v>
      </c>
      <c r="E167" s="131">
        <v>9247.3333333333321</v>
      </c>
      <c r="F167" s="131">
        <v>9002.6666666666661</v>
      </c>
      <c r="G167" s="131">
        <v>8779.8333333333321</v>
      </c>
      <c r="H167" s="131">
        <v>9714.8333333333321</v>
      </c>
      <c r="I167" s="131">
        <v>9937.6666666666642</v>
      </c>
      <c r="J167" s="131">
        <v>10182.333333333332</v>
      </c>
      <c r="K167" s="130">
        <v>9693</v>
      </c>
      <c r="L167" s="130">
        <v>9225.5</v>
      </c>
      <c r="M167" s="130">
        <v>6.9580000000000003E-2</v>
      </c>
    </row>
    <row r="168" spans="1:13">
      <c r="A168" s="66">
        <v>159</v>
      </c>
      <c r="B168" s="130" t="s">
        <v>128</v>
      </c>
      <c r="C168" s="130">
        <v>93.4</v>
      </c>
      <c r="D168" s="131">
        <v>93.033333333333346</v>
      </c>
      <c r="E168" s="131">
        <v>91.466666666666697</v>
      </c>
      <c r="F168" s="131">
        <v>89.533333333333346</v>
      </c>
      <c r="G168" s="131">
        <v>87.966666666666697</v>
      </c>
      <c r="H168" s="131">
        <v>94.966666666666697</v>
      </c>
      <c r="I168" s="131">
        <v>96.533333333333331</v>
      </c>
      <c r="J168" s="131">
        <v>98.466666666666697</v>
      </c>
      <c r="K168" s="130">
        <v>94.6</v>
      </c>
      <c r="L168" s="130">
        <v>91.1</v>
      </c>
      <c r="M168" s="130">
        <v>252.05307999999999</v>
      </c>
    </row>
    <row r="169" spans="1:13">
      <c r="A169" s="66">
        <v>160</v>
      </c>
      <c r="B169" s="130" t="s">
        <v>2209</v>
      </c>
      <c r="C169" s="130">
        <v>537.65</v>
      </c>
      <c r="D169" s="131">
        <v>536.31666666666672</v>
      </c>
      <c r="E169" s="131">
        <v>527.63333333333344</v>
      </c>
      <c r="F169" s="131">
        <v>517.61666666666667</v>
      </c>
      <c r="G169" s="131">
        <v>508.93333333333339</v>
      </c>
      <c r="H169" s="131">
        <v>546.33333333333348</v>
      </c>
      <c r="I169" s="131">
        <v>555.01666666666665</v>
      </c>
      <c r="J169" s="131">
        <v>565.03333333333353</v>
      </c>
      <c r="K169" s="130">
        <v>545</v>
      </c>
      <c r="L169" s="130">
        <v>526.29999999999995</v>
      </c>
      <c r="M169" s="130">
        <v>36.878509999999999</v>
      </c>
    </row>
    <row r="170" spans="1:13">
      <c r="A170" s="66">
        <v>161</v>
      </c>
      <c r="B170" s="130" t="s">
        <v>1622</v>
      </c>
      <c r="C170" s="130">
        <v>700.45</v>
      </c>
      <c r="D170" s="131">
        <v>698.5</v>
      </c>
      <c r="E170" s="131">
        <v>694.95</v>
      </c>
      <c r="F170" s="131">
        <v>689.45</v>
      </c>
      <c r="G170" s="131">
        <v>685.90000000000009</v>
      </c>
      <c r="H170" s="131">
        <v>704</v>
      </c>
      <c r="I170" s="131">
        <v>707.55</v>
      </c>
      <c r="J170" s="131">
        <v>713.05</v>
      </c>
      <c r="K170" s="130">
        <v>702.05</v>
      </c>
      <c r="L170" s="130">
        <v>693</v>
      </c>
      <c r="M170" s="130">
        <v>2.2711100000000002</v>
      </c>
    </row>
    <row r="171" spans="1:13">
      <c r="A171" s="66">
        <v>162</v>
      </c>
      <c r="B171" s="130" t="s">
        <v>133</v>
      </c>
      <c r="C171" s="130">
        <v>431</v>
      </c>
      <c r="D171" s="131">
        <v>434.33333333333331</v>
      </c>
      <c r="E171" s="131">
        <v>425.86666666666662</v>
      </c>
      <c r="F171" s="131">
        <v>420.73333333333329</v>
      </c>
      <c r="G171" s="131">
        <v>412.26666666666659</v>
      </c>
      <c r="H171" s="131">
        <v>439.46666666666664</v>
      </c>
      <c r="I171" s="131">
        <v>447.93333333333334</v>
      </c>
      <c r="J171" s="131">
        <v>453.06666666666666</v>
      </c>
      <c r="K171" s="130">
        <v>442.8</v>
      </c>
      <c r="L171" s="130">
        <v>429.2</v>
      </c>
      <c r="M171" s="130">
        <v>35.690649999999998</v>
      </c>
    </row>
    <row r="172" spans="1:13">
      <c r="A172" s="66">
        <v>163</v>
      </c>
      <c r="B172" s="130" t="s">
        <v>131</v>
      </c>
      <c r="C172" s="130">
        <v>15.95</v>
      </c>
      <c r="D172" s="131">
        <v>16.2</v>
      </c>
      <c r="E172" s="131">
        <v>15.399999999999999</v>
      </c>
      <c r="F172" s="131">
        <v>14.85</v>
      </c>
      <c r="G172" s="131">
        <v>14.049999999999999</v>
      </c>
      <c r="H172" s="131">
        <v>16.75</v>
      </c>
      <c r="I172" s="131">
        <v>17.550000000000004</v>
      </c>
      <c r="J172" s="131">
        <v>18.099999999999998</v>
      </c>
      <c r="K172" s="130">
        <v>17</v>
      </c>
      <c r="L172" s="130">
        <v>15.65</v>
      </c>
      <c r="M172" s="130">
        <v>457.23</v>
      </c>
    </row>
    <row r="173" spans="1:13">
      <c r="A173" s="66">
        <v>164</v>
      </c>
      <c r="B173" s="130" t="s">
        <v>134</v>
      </c>
      <c r="C173" s="130">
        <v>996.3</v>
      </c>
      <c r="D173" s="131">
        <v>997.6</v>
      </c>
      <c r="E173" s="131">
        <v>984.2</v>
      </c>
      <c r="F173" s="131">
        <v>972.1</v>
      </c>
      <c r="G173" s="131">
        <v>958.7</v>
      </c>
      <c r="H173" s="131">
        <v>1009.7</v>
      </c>
      <c r="I173" s="131">
        <v>1023.0999999999999</v>
      </c>
      <c r="J173" s="131">
        <v>1035.2</v>
      </c>
      <c r="K173" s="130">
        <v>1011</v>
      </c>
      <c r="L173" s="130">
        <v>985.5</v>
      </c>
      <c r="M173" s="130">
        <v>116.66267000000001</v>
      </c>
    </row>
    <row r="174" spans="1:13">
      <c r="A174" s="66">
        <v>165</v>
      </c>
      <c r="B174" s="130" t="s">
        <v>135</v>
      </c>
      <c r="C174" s="130">
        <v>443.7</v>
      </c>
      <c r="D174" s="131">
        <v>445.5</v>
      </c>
      <c r="E174" s="131">
        <v>439.7</v>
      </c>
      <c r="F174" s="131">
        <v>435.7</v>
      </c>
      <c r="G174" s="131">
        <v>429.9</v>
      </c>
      <c r="H174" s="131">
        <v>449.5</v>
      </c>
      <c r="I174" s="131">
        <v>455.29999999999995</v>
      </c>
      <c r="J174" s="131">
        <v>459.3</v>
      </c>
      <c r="K174" s="130">
        <v>451.3</v>
      </c>
      <c r="L174" s="130">
        <v>441.5</v>
      </c>
      <c r="M174" s="130">
        <v>12.65156</v>
      </c>
    </row>
    <row r="175" spans="1:13">
      <c r="A175" s="66">
        <v>166</v>
      </c>
      <c r="B175" s="130" t="s">
        <v>136</v>
      </c>
      <c r="C175" s="130">
        <v>36.35</v>
      </c>
      <c r="D175" s="131">
        <v>36.450000000000003</v>
      </c>
      <c r="E175" s="131">
        <v>35.950000000000003</v>
      </c>
      <c r="F175" s="131">
        <v>35.549999999999997</v>
      </c>
      <c r="G175" s="131">
        <v>35.049999999999997</v>
      </c>
      <c r="H175" s="131">
        <v>36.850000000000009</v>
      </c>
      <c r="I175" s="131">
        <v>37.350000000000009</v>
      </c>
      <c r="J175" s="131">
        <v>37.750000000000014</v>
      </c>
      <c r="K175" s="130">
        <v>36.950000000000003</v>
      </c>
      <c r="L175" s="130">
        <v>36.049999999999997</v>
      </c>
      <c r="M175" s="130">
        <v>40.5396</v>
      </c>
    </row>
    <row r="176" spans="1:13">
      <c r="A176" s="66">
        <v>167</v>
      </c>
      <c r="B176" s="130" t="s">
        <v>132</v>
      </c>
      <c r="C176" s="130">
        <v>126</v>
      </c>
      <c r="D176" s="131">
        <v>126.33333333333333</v>
      </c>
      <c r="E176" s="131">
        <v>125.31666666666666</v>
      </c>
      <c r="F176" s="131">
        <v>124.63333333333334</v>
      </c>
      <c r="G176" s="131">
        <v>123.61666666666667</v>
      </c>
      <c r="H176" s="131">
        <v>127.01666666666665</v>
      </c>
      <c r="I176" s="131">
        <v>128.03333333333333</v>
      </c>
      <c r="J176" s="131">
        <v>128.71666666666664</v>
      </c>
      <c r="K176" s="130">
        <v>127.35</v>
      </c>
      <c r="L176" s="130">
        <v>125.65</v>
      </c>
      <c r="M176" s="130">
        <v>62.880119999999998</v>
      </c>
    </row>
    <row r="177" spans="1:13">
      <c r="A177" s="66">
        <v>168</v>
      </c>
      <c r="B177" s="130" t="s">
        <v>230</v>
      </c>
      <c r="C177" s="130">
        <v>2380.5500000000002</v>
      </c>
      <c r="D177" s="131">
        <v>2354.5</v>
      </c>
      <c r="E177" s="131">
        <v>2309.0500000000002</v>
      </c>
      <c r="F177" s="131">
        <v>2237.5500000000002</v>
      </c>
      <c r="G177" s="131">
        <v>2192.1000000000004</v>
      </c>
      <c r="H177" s="131">
        <v>2426</v>
      </c>
      <c r="I177" s="131">
        <v>2471.4499999999998</v>
      </c>
      <c r="J177" s="131">
        <v>2542.9499999999998</v>
      </c>
      <c r="K177" s="130">
        <v>2399.9499999999998</v>
      </c>
      <c r="L177" s="130">
        <v>2283</v>
      </c>
      <c r="M177" s="130">
        <v>3.7546599999999999</v>
      </c>
    </row>
    <row r="178" spans="1:13">
      <c r="A178" s="66">
        <v>169</v>
      </c>
      <c r="B178" s="130" t="s">
        <v>212</v>
      </c>
      <c r="C178" s="130">
        <v>17018.95</v>
      </c>
      <c r="D178" s="131">
        <v>17139.833333333332</v>
      </c>
      <c r="E178" s="131">
        <v>16758.666666666664</v>
      </c>
      <c r="F178" s="131">
        <v>16498.383333333331</v>
      </c>
      <c r="G178" s="131">
        <v>16117.216666666664</v>
      </c>
      <c r="H178" s="131">
        <v>17400.116666666665</v>
      </c>
      <c r="I178" s="131">
        <v>17781.283333333329</v>
      </c>
      <c r="J178" s="131">
        <v>18041.566666666666</v>
      </c>
      <c r="K178" s="130">
        <v>17521</v>
      </c>
      <c r="L178" s="130">
        <v>16879.55</v>
      </c>
      <c r="M178" s="130">
        <v>0.14613999999999999</v>
      </c>
    </row>
    <row r="179" spans="1:13">
      <c r="A179" s="66">
        <v>170</v>
      </c>
      <c r="B179" s="130" t="s">
        <v>140</v>
      </c>
      <c r="C179" s="130">
        <v>1627.25</v>
      </c>
      <c r="D179" s="131">
        <v>1610.3333333333333</v>
      </c>
      <c r="E179" s="131">
        <v>1551.9166666666665</v>
      </c>
      <c r="F179" s="131">
        <v>1476.5833333333333</v>
      </c>
      <c r="G179" s="131">
        <v>1418.1666666666665</v>
      </c>
      <c r="H179" s="131">
        <v>1685.6666666666665</v>
      </c>
      <c r="I179" s="131">
        <v>1744.083333333333</v>
      </c>
      <c r="J179" s="131">
        <v>1819.4166666666665</v>
      </c>
      <c r="K179" s="130">
        <v>1668.75</v>
      </c>
      <c r="L179" s="130">
        <v>1535</v>
      </c>
      <c r="M179" s="130">
        <v>24.361969999999999</v>
      </c>
    </row>
    <row r="180" spans="1:13">
      <c r="A180" s="66">
        <v>171</v>
      </c>
      <c r="B180" s="130" t="s">
        <v>139</v>
      </c>
      <c r="C180" s="130">
        <v>1095.45</v>
      </c>
      <c r="D180" s="131">
        <v>1094.2</v>
      </c>
      <c r="E180" s="131">
        <v>1086.4000000000001</v>
      </c>
      <c r="F180" s="131">
        <v>1077.3500000000001</v>
      </c>
      <c r="G180" s="131">
        <v>1069.5500000000002</v>
      </c>
      <c r="H180" s="131">
        <v>1103.25</v>
      </c>
      <c r="I180" s="131">
        <v>1111.0499999999997</v>
      </c>
      <c r="J180" s="131">
        <v>1120.0999999999999</v>
      </c>
      <c r="K180" s="130">
        <v>1102</v>
      </c>
      <c r="L180" s="130">
        <v>1085.1500000000001</v>
      </c>
      <c r="M180" s="130">
        <v>0.99490999999999996</v>
      </c>
    </row>
    <row r="181" spans="1:13">
      <c r="A181" s="66">
        <v>172</v>
      </c>
      <c r="B181" s="130" t="s">
        <v>138</v>
      </c>
      <c r="C181" s="130">
        <v>242.6</v>
      </c>
      <c r="D181" s="131">
        <v>240.54999999999998</v>
      </c>
      <c r="E181" s="131">
        <v>235.29999999999995</v>
      </c>
      <c r="F181" s="131">
        <v>227.99999999999997</v>
      </c>
      <c r="G181" s="131">
        <v>222.74999999999994</v>
      </c>
      <c r="H181" s="131">
        <v>247.84999999999997</v>
      </c>
      <c r="I181" s="131">
        <v>253.10000000000002</v>
      </c>
      <c r="J181" s="131">
        <v>260.39999999999998</v>
      </c>
      <c r="K181" s="130">
        <v>245.8</v>
      </c>
      <c r="L181" s="130">
        <v>233.25</v>
      </c>
      <c r="M181" s="130">
        <v>314.01889</v>
      </c>
    </row>
    <row r="182" spans="1:13">
      <c r="A182" s="66">
        <v>173</v>
      </c>
      <c r="B182" s="130" t="s">
        <v>137</v>
      </c>
      <c r="C182" s="130">
        <v>77.349999999999994</v>
      </c>
      <c r="D182" s="131">
        <v>77.13333333333334</v>
      </c>
      <c r="E182" s="131">
        <v>76.316666666666677</v>
      </c>
      <c r="F182" s="131">
        <v>75.283333333333331</v>
      </c>
      <c r="G182" s="131">
        <v>74.466666666666669</v>
      </c>
      <c r="H182" s="131">
        <v>78.166666666666686</v>
      </c>
      <c r="I182" s="131">
        <v>78.983333333333348</v>
      </c>
      <c r="J182" s="131">
        <v>80.016666666666694</v>
      </c>
      <c r="K182" s="130">
        <v>77.95</v>
      </c>
      <c r="L182" s="130">
        <v>76.099999999999994</v>
      </c>
      <c r="M182" s="130">
        <v>81.206540000000004</v>
      </c>
    </row>
    <row r="183" spans="1:13">
      <c r="A183" s="66">
        <v>174</v>
      </c>
      <c r="B183" s="130" t="s">
        <v>1829</v>
      </c>
      <c r="C183" s="130">
        <v>418.45</v>
      </c>
      <c r="D183" s="131">
        <v>420.51666666666671</v>
      </c>
      <c r="E183" s="131">
        <v>413.03333333333342</v>
      </c>
      <c r="F183" s="131">
        <v>407.61666666666673</v>
      </c>
      <c r="G183" s="131">
        <v>400.13333333333344</v>
      </c>
      <c r="H183" s="131">
        <v>425.93333333333339</v>
      </c>
      <c r="I183" s="131">
        <v>433.41666666666663</v>
      </c>
      <c r="J183" s="131">
        <v>438.83333333333337</v>
      </c>
      <c r="K183" s="130">
        <v>428</v>
      </c>
      <c r="L183" s="130">
        <v>415.1</v>
      </c>
      <c r="M183" s="130">
        <v>2.2609900000000001</v>
      </c>
    </row>
    <row r="184" spans="1:13">
      <c r="A184" s="66">
        <v>175</v>
      </c>
      <c r="B184" s="130" t="s">
        <v>142</v>
      </c>
      <c r="C184" s="130">
        <v>524.15</v>
      </c>
      <c r="D184" s="131">
        <v>521.93333333333328</v>
      </c>
      <c r="E184" s="131">
        <v>517.46666666666658</v>
      </c>
      <c r="F184" s="131">
        <v>510.7833333333333</v>
      </c>
      <c r="G184" s="131">
        <v>506.31666666666661</v>
      </c>
      <c r="H184" s="131">
        <v>528.61666666666656</v>
      </c>
      <c r="I184" s="131">
        <v>533.08333333333326</v>
      </c>
      <c r="J184" s="131">
        <v>539.76666666666654</v>
      </c>
      <c r="K184" s="130">
        <v>526.4</v>
      </c>
      <c r="L184" s="130">
        <v>515.25</v>
      </c>
      <c r="M184" s="130">
        <v>39.98704</v>
      </c>
    </row>
    <row r="185" spans="1:13">
      <c r="A185" s="66">
        <v>176</v>
      </c>
      <c r="B185" s="130" t="s">
        <v>143</v>
      </c>
      <c r="C185" s="130">
        <v>871.65</v>
      </c>
      <c r="D185" s="131">
        <v>876.01666666666677</v>
      </c>
      <c r="E185" s="131">
        <v>864.03333333333353</v>
      </c>
      <c r="F185" s="131">
        <v>856.41666666666674</v>
      </c>
      <c r="G185" s="131">
        <v>844.43333333333351</v>
      </c>
      <c r="H185" s="131">
        <v>883.63333333333355</v>
      </c>
      <c r="I185" s="131">
        <v>895.6166666666669</v>
      </c>
      <c r="J185" s="131">
        <v>903.23333333333358</v>
      </c>
      <c r="K185" s="130">
        <v>888</v>
      </c>
      <c r="L185" s="130">
        <v>868.4</v>
      </c>
      <c r="M185" s="130">
        <v>8.8979999999999997</v>
      </c>
    </row>
    <row r="186" spans="1:13">
      <c r="A186" s="66">
        <v>177</v>
      </c>
      <c r="B186" s="130" t="s">
        <v>1887</v>
      </c>
      <c r="C186" s="130">
        <v>10.8</v>
      </c>
      <c r="D186" s="131">
        <v>10.833333333333334</v>
      </c>
      <c r="E186" s="131">
        <v>10.666666666666668</v>
      </c>
      <c r="F186" s="131">
        <v>10.533333333333333</v>
      </c>
      <c r="G186" s="131">
        <v>10.366666666666667</v>
      </c>
      <c r="H186" s="131">
        <v>10.966666666666669</v>
      </c>
      <c r="I186" s="131">
        <v>11.133333333333336</v>
      </c>
      <c r="J186" s="131">
        <v>11.266666666666669</v>
      </c>
      <c r="K186" s="130">
        <v>11</v>
      </c>
      <c r="L186" s="130">
        <v>10.7</v>
      </c>
      <c r="M186" s="130">
        <v>155.38319000000001</v>
      </c>
    </row>
    <row r="187" spans="1:13">
      <c r="A187" s="66">
        <v>178</v>
      </c>
      <c r="B187" s="130" t="s">
        <v>144</v>
      </c>
      <c r="C187" s="130">
        <v>54.25</v>
      </c>
      <c r="D187" s="131">
        <v>53.949999999999996</v>
      </c>
      <c r="E187" s="131">
        <v>52.399999999999991</v>
      </c>
      <c r="F187" s="131">
        <v>50.55</v>
      </c>
      <c r="G187" s="131">
        <v>48.999999999999993</v>
      </c>
      <c r="H187" s="131">
        <v>55.79999999999999</v>
      </c>
      <c r="I187" s="131">
        <v>57.349999999999987</v>
      </c>
      <c r="J187" s="131">
        <v>59.199999999999989</v>
      </c>
      <c r="K187" s="130">
        <v>55.5</v>
      </c>
      <c r="L187" s="130">
        <v>52.1</v>
      </c>
      <c r="M187" s="130">
        <v>64.903189999999995</v>
      </c>
    </row>
    <row r="188" spans="1:13">
      <c r="A188" s="66">
        <v>179</v>
      </c>
      <c r="B188" s="130" t="s">
        <v>1900</v>
      </c>
      <c r="C188" s="130">
        <v>615.6</v>
      </c>
      <c r="D188" s="131">
        <v>626.73333333333335</v>
      </c>
      <c r="E188" s="131">
        <v>600.86666666666667</v>
      </c>
      <c r="F188" s="131">
        <v>586.13333333333333</v>
      </c>
      <c r="G188" s="131">
        <v>560.26666666666665</v>
      </c>
      <c r="H188" s="131">
        <v>641.4666666666667</v>
      </c>
      <c r="I188" s="131">
        <v>667.33333333333348</v>
      </c>
      <c r="J188" s="131">
        <v>682.06666666666672</v>
      </c>
      <c r="K188" s="130">
        <v>652.6</v>
      </c>
      <c r="L188" s="130">
        <v>612</v>
      </c>
      <c r="M188" s="130">
        <v>1.7175400000000001</v>
      </c>
    </row>
    <row r="189" spans="1:13">
      <c r="A189" s="66">
        <v>180</v>
      </c>
      <c r="B189" s="130" t="s">
        <v>244</v>
      </c>
      <c r="C189" s="130">
        <v>64.650000000000006</v>
      </c>
      <c r="D189" s="131">
        <v>64.933333333333323</v>
      </c>
      <c r="E189" s="131">
        <v>64.066666666666649</v>
      </c>
      <c r="F189" s="131">
        <v>63.48333333333332</v>
      </c>
      <c r="G189" s="131">
        <v>62.616666666666646</v>
      </c>
      <c r="H189" s="131">
        <v>65.516666666666652</v>
      </c>
      <c r="I189" s="131">
        <v>66.383333333333326</v>
      </c>
      <c r="J189" s="131">
        <v>66.966666666666654</v>
      </c>
      <c r="K189" s="130">
        <v>65.8</v>
      </c>
      <c r="L189" s="130">
        <v>64.349999999999994</v>
      </c>
      <c r="M189" s="130">
        <v>38.60004</v>
      </c>
    </row>
    <row r="190" spans="1:13">
      <c r="A190" s="66">
        <v>181</v>
      </c>
      <c r="B190" s="130" t="s">
        <v>155</v>
      </c>
      <c r="C190" s="130">
        <v>666.8</v>
      </c>
      <c r="D190" s="131">
        <v>662.08333333333337</v>
      </c>
      <c r="E190" s="131">
        <v>653.66666666666674</v>
      </c>
      <c r="F190" s="131">
        <v>640.53333333333342</v>
      </c>
      <c r="G190" s="131">
        <v>632.11666666666679</v>
      </c>
      <c r="H190" s="131">
        <v>675.2166666666667</v>
      </c>
      <c r="I190" s="131">
        <v>683.63333333333344</v>
      </c>
      <c r="J190" s="131">
        <v>696.76666666666665</v>
      </c>
      <c r="K190" s="130">
        <v>670.5</v>
      </c>
      <c r="L190" s="130">
        <v>648.95000000000005</v>
      </c>
      <c r="M190" s="130">
        <v>7.4516</v>
      </c>
    </row>
    <row r="191" spans="1:13">
      <c r="A191" s="66">
        <v>182</v>
      </c>
      <c r="B191" s="130" t="s">
        <v>145</v>
      </c>
      <c r="C191" s="130">
        <v>736.95</v>
      </c>
      <c r="D191" s="131">
        <v>732.58333333333337</v>
      </c>
      <c r="E191" s="131">
        <v>722.9666666666667</v>
      </c>
      <c r="F191" s="131">
        <v>708.98333333333335</v>
      </c>
      <c r="G191" s="131">
        <v>699.36666666666667</v>
      </c>
      <c r="H191" s="131">
        <v>746.56666666666672</v>
      </c>
      <c r="I191" s="131">
        <v>756.18333333333328</v>
      </c>
      <c r="J191" s="131">
        <v>770.16666666666674</v>
      </c>
      <c r="K191" s="130">
        <v>742.2</v>
      </c>
      <c r="L191" s="130">
        <v>718.6</v>
      </c>
      <c r="M191" s="130">
        <v>6.37514</v>
      </c>
    </row>
    <row r="192" spans="1:13">
      <c r="A192" s="66">
        <v>183</v>
      </c>
      <c r="B192" s="130" t="s">
        <v>146</v>
      </c>
      <c r="C192" s="130">
        <v>621.15</v>
      </c>
      <c r="D192" s="131">
        <v>621.80000000000007</v>
      </c>
      <c r="E192" s="131">
        <v>617.60000000000014</v>
      </c>
      <c r="F192" s="131">
        <v>614.05000000000007</v>
      </c>
      <c r="G192" s="131">
        <v>609.85000000000014</v>
      </c>
      <c r="H192" s="131">
        <v>625.35000000000014</v>
      </c>
      <c r="I192" s="131">
        <v>629.55000000000018</v>
      </c>
      <c r="J192" s="131">
        <v>633.10000000000014</v>
      </c>
      <c r="K192" s="130">
        <v>626</v>
      </c>
      <c r="L192" s="130">
        <v>618.25</v>
      </c>
      <c r="M192" s="130">
        <v>4.3196000000000003</v>
      </c>
    </row>
    <row r="193" spans="1:13">
      <c r="A193" s="66">
        <v>184</v>
      </c>
      <c r="B193" s="130" t="s">
        <v>152</v>
      </c>
      <c r="C193" s="130">
        <v>3451.95</v>
      </c>
      <c r="D193" s="131">
        <v>3471.9833333333336</v>
      </c>
      <c r="E193" s="131">
        <v>3399.9666666666672</v>
      </c>
      <c r="F193" s="131">
        <v>3347.9833333333336</v>
      </c>
      <c r="G193" s="131">
        <v>3275.9666666666672</v>
      </c>
      <c r="H193" s="131">
        <v>3523.9666666666672</v>
      </c>
      <c r="I193" s="131">
        <v>3595.9833333333336</v>
      </c>
      <c r="J193" s="131">
        <v>3647.9666666666672</v>
      </c>
      <c r="K193" s="130">
        <v>3544</v>
      </c>
      <c r="L193" s="130">
        <v>3420</v>
      </c>
      <c r="M193" s="130">
        <v>22.50665</v>
      </c>
    </row>
    <row r="194" spans="1:13">
      <c r="A194" s="66">
        <v>185</v>
      </c>
      <c r="B194" s="130" t="s">
        <v>147</v>
      </c>
      <c r="C194" s="130">
        <v>292.10000000000002</v>
      </c>
      <c r="D194" s="131">
        <v>292.51666666666665</v>
      </c>
      <c r="E194" s="131">
        <v>290.63333333333333</v>
      </c>
      <c r="F194" s="131">
        <v>289.16666666666669</v>
      </c>
      <c r="G194" s="131">
        <v>287.28333333333336</v>
      </c>
      <c r="H194" s="131">
        <v>293.98333333333329</v>
      </c>
      <c r="I194" s="131">
        <v>295.86666666666662</v>
      </c>
      <c r="J194" s="131">
        <v>297.33333333333326</v>
      </c>
      <c r="K194" s="130">
        <v>294.39999999999998</v>
      </c>
      <c r="L194" s="130">
        <v>291.05</v>
      </c>
      <c r="M194" s="130">
        <v>18.58644</v>
      </c>
    </row>
    <row r="195" spans="1:13">
      <c r="A195" s="66">
        <v>186</v>
      </c>
      <c r="B195" s="130" t="s">
        <v>149</v>
      </c>
      <c r="C195" s="130">
        <v>188.75</v>
      </c>
      <c r="D195" s="131">
        <v>187.91666666666666</v>
      </c>
      <c r="E195" s="131">
        <v>186.83333333333331</v>
      </c>
      <c r="F195" s="131">
        <v>184.91666666666666</v>
      </c>
      <c r="G195" s="131">
        <v>183.83333333333331</v>
      </c>
      <c r="H195" s="131">
        <v>189.83333333333331</v>
      </c>
      <c r="I195" s="131">
        <v>190.91666666666663</v>
      </c>
      <c r="J195" s="131">
        <v>192.83333333333331</v>
      </c>
      <c r="K195" s="130">
        <v>189</v>
      </c>
      <c r="L195" s="130">
        <v>186</v>
      </c>
      <c r="M195" s="130">
        <v>9.7952499999999993</v>
      </c>
    </row>
    <row r="196" spans="1:13">
      <c r="A196" s="66">
        <v>187</v>
      </c>
      <c r="B196" s="130" t="s">
        <v>148</v>
      </c>
      <c r="C196" s="130">
        <v>336.9</v>
      </c>
      <c r="D196" s="131">
        <v>335.2</v>
      </c>
      <c r="E196" s="131">
        <v>332.75</v>
      </c>
      <c r="F196" s="131">
        <v>328.6</v>
      </c>
      <c r="G196" s="131">
        <v>326.15000000000003</v>
      </c>
      <c r="H196" s="131">
        <v>339.34999999999997</v>
      </c>
      <c r="I196" s="131">
        <v>341.7999999999999</v>
      </c>
      <c r="J196" s="131">
        <v>345.94999999999993</v>
      </c>
      <c r="K196" s="130">
        <v>337.65</v>
      </c>
      <c r="L196" s="130">
        <v>331.05</v>
      </c>
      <c r="M196" s="130">
        <v>88.042360000000002</v>
      </c>
    </row>
    <row r="197" spans="1:13">
      <c r="A197" s="66">
        <v>188</v>
      </c>
      <c r="B197" s="130" t="s">
        <v>150</v>
      </c>
      <c r="C197" s="130">
        <v>87.8</v>
      </c>
      <c r="D197" s="131">
        <v>87.199999999999989</v>
      </c>
      <c r="E197" s="131">
        <v>85.799999999999983</v>
      </c>
      <c r="F197" s="131">
        <v>83.8</v>
      </c>
      <c r="G197" s="131">
        <v>82.399999999999991</v>
      </c>
      <c r="H197" s="131">
        <v>89.199999999999974</v>
      </c>
      <c r="I197" s="131">
        <v>90.59999999999998</v>
      </c>
      <c r="J197" s="131">
        <v>92.599999999999966</v>
      </c>
      <c r="K197" s="130">
        <v>88.6</v>
      </c>
      <c r="L197" s="130">
        <v>85.2</v>
      </c>
      <c r="M197" s="130">
        <v>68.389880000000005</v>
      </c>
    </row>
    <row r="198" spans="1:13">
      <c r="A198" s="66">
        <v>189</v>
      </c>
      <c r="B198" s="130" t="s">
        <v>151</v>
      </c>
      <c r="C198" s="130">
        <v>589.79999999999995</v>
      </c>
      <c r="D198" s="131">
        <v>588.6</v>
      </c>
      <c r="E198" s="131">
        <v>582.45000000000005</v>
      </c>
      <c r="F198" s="131">
        <v>575.1</v>
      </c>
      <c r="G198" s="131">
        <v>568.95000000000005</v>
      </c>
      <c r="H198" s="131">
        <v>595.95000000000005</v>
      </c>
      <c r="I198" s="131">
        <v>602.09999999999991</v>
      </c>
      <c r="J198" s="131">
        <v>609.45000000000005</v>
      </c>
      <c r="K198" s="130">
        <v>594.75</v>
      </c>
      <c r="L198" s="130">
        <v>581.25</v>
      </c>
      <c r="M198" s="130">
        <v>47.174050000000001</v>
      </c>
    </row>
    <row r="199" spans="1:13">
      <c r="A199" s="66">
        <v>190</v>
      </c>
      <c r="B199" s="130" t="s">
        <v>153</v>
      </c>
      <c r="C199" s="130">
        <v>670.5</v>
      </c>
      <c r="D199" s="131">
        <v>678.26666666666665</v>
      </c>
      <c r="E199" s="131">
        <v>660.68333333333328</v>
      </c>
      <c r="F199" s="131">
        <v>650.86666666666667</v>
      </c>
      <c r="G199" s="131">
        <v>633.2833333333333</v>
      </c>
      <c r="H199" s="131">
        <v>688.08333333333326</v>
      </c>
      <c r="I199" s="131">
        <v>705.66666666666674</v>
      </c>
      <c r="J199" s="131">
        <v>715.48333333333323</v>
      </c>
      <c r="K199" s="130">
        <v>695.85</v>
      </c>
      <c r="L199" s="130">
        <v>668.45</v>
      </c>
      <c r="M199" s="130">
        <v>37.562489999999997</v>
      </c>
    </row>
    <row r="200" spans="1:13">
      <c r="A200" s="66">
        <v>191</v>
      </c>
      <c r="B200" s="130" t="s">
        <v>214</v>
      </c>
      <c r="C200" s="130">
        <v>814.5</v>
      </c>
      <c r="D200" s="131">
        <v>815.9</v>
      </c>
      <c r="E200" s="131">
        <v>804.75</v>
      </c>
      <c r="F200" s="131">
        <v>795</v>
      </c>
      <c r="G200" s="131">
        <v>783.85</v>
      </c>
      <c r="H200" s="131">
        <v>825.65</v>
      </c>
      <c r="I200" s="131">
        <v>836.79999999999984</v>
      </c>
      <c r="J200" s="131">
        <v>846.55</v>
      </c>
      <c r="K200" s="130">
        <v>827.05</v>
      </c>
      <c r="L200" s="130">
        <v>806.15</v>
      </c>
      <c r="M200" s="130">
        <v>2.06332</v>
      </c>
    </row>
    <row r="201" spans="1:13">
      <c r="A201" s="66">
        <v>192</v>
      </c>
      <c r="B201" s="130" t="s">
        <v>154</v>
      </c>
      <c r="C201" s="130">
        <v>970</v>
      </c>
      <c r="D201" s="131">
        <v>970.5333333333333</v>
      </c>
      <c r="E201" s="131">
        <v>963.06666666666661</v>
      </c>
      <c r="F201" s="131">
        <v>956.13333333333333</v>
      </c>
      <c r="G201" s="131">
        <v>948.66666666666663</v>
      </c>
      <c r="H201" s="131">
        <v>977.46666666666658</v>
      </c>
      <c r="I201" s="131">
        <v>984.93333333333328</v>
      </c>
      <c r="J201" s="131">
        <v>991.86666666666656</v>
      </c>
      <c r="K201" s="130">
        <v>978</v>
      </c>
      <c r="L201" s="130">
        <v>963.6</v>
      </c>
      <c r="M201" s="130">
        <v>10.496869999999999</v>
      </c>
    </row>
    <row r="202" spans="1:13">
      <c r="A202" s="66">
        <v>193</v>
      </c>
      <c r="B202" s="130" t="s">
        <v>216</v>
      </c>
      <c r="C202" s="130">
        <v>1384.25</v>
      </c>
      <c r="D202" s="131">
        <v>1386.3500000000001</v>
      </c>
      <c r="E202" s="131">
        <v>1363.7000000000003</v>
      </c>
      <c r="F202" s="131">
        <v>1343.15</v>
      </c>
      <c r="G202" s="131">
        <v>1320.5000000000002</v>
      </c>
      <c r="H202" s="131">
        <v>1406.9000000000003</v>
      </c>
      <c r="I202" s="131">
        <v>1429.5500000000004</v>
      </c>
      <c r="J202" s="131">
        <v>1450.1000000000004</v>
      </c>
      <c r="K202" s="130">
        <v>1409</v>
      </c>
      <c r="L202" s="130">
        <v>1365.8</v>
      </c>
      <c r="M202" s="130">
        <v>0.78863000000000005</v>
      </c>
    </row>
    <row r="203" spans="1:13">
      <c r="A203" s="66">
        <v>194</v>
      </c>
      <c r="B203" s="130" t="s">
        <v>217</v>
      </c>
      <c r="C203" s="130">
        <v>241.2</v>
      </c>
      <c r="D203" s="131">
        <v>241.20000000000002</v>
      </c>
      <c r="E203" s="131">
        <v>238.65000000000003</v>
      </c>
      <c r="F203" s="131">
        <v>236.10000000000002</v>
      </c>
      <c r="G203" s="131">
        <v>233.55000000000004</v>
      </c>
      <c r="H203" s="131">
        <v>243.75000000000003</v>
      </c>
      <c r="I203" s="131">
        <v>246.30000000000004</v>
      </c>
      <c r="J203" s="131">
        <v>248.85000000000002</v>
      </c>
      <c r="K203" s="130">
        <v>243.75</v>
      </c>
      <c r="L203" s="130">
        <v>238.65</v>
      </c>
      <c r="M203" s="130">
        <v>3.8168799999999998</v>
      </c>
    </row>
    <row r="204" spans="1:13">
      <c r="A204" s="66">
        <v>195</v>
      </c>
      <c r="B204" s="130" t="s">
        <v>161</v>
      </c>
      <c r="C204" s="130">
        <v>754.35</v>
      </c>
      <c r="D204" s="131">
        <v>755.63333333333333</v>
      </c>
      <c r="E204" s="131">
        <v>750.31666666666661</v>
      </c>
      <c r="F204" s="131">
        <v>746.2833333333333</v>
      </c>
      <c r="G204" s="131">
        <v>740.96666666666658</v>
      </c>
      <c r="H204" s="131">
        <v>759.66666666666663</v>
      </c>
      <c r="I204" s="131">
        <v>764.98333333333346</v>
      </c>
      <c r="J204" s="131">
        <v>769.01666666666665</v>
      </c>
      <c r="K204" s="130">
        <v>760.95</v>
      </c>
      <c r="L204" s="130">
        <v>751.6</v>
      </c>
      <c r="M204" s="130">
        <v>11.41207</v>
      </c>
    </row>
    <row r="205" spans="1:13">
      <c r="A205" s="66">
        <v>196</v>
      </c>
      <c r="B205" s="130" t="s">
        <v>158</v>
      </c>
      <c r="C205" s="130">
        <v>4062.35</v>
      </c>
      <c r="D205" s="131">
        <v>4073.7333333333336</v>
      </c>
      <c r="E205" s="131">
        <v>4024.6166666666668</v>
      </c>
      <c r="F205" s="131">
        <v>3986.8833333333332</v>
      </c>
      <c r="G205" s="131">
        <v>3937.7666666666664</v>
      </c>
      <c r="H205" s="131">
        <v>4111.4666666666672</v>
      </c>
      <c r="I205" s="131">
        <v>4160.5833333333339</v>
      </c>
      <c r="J205" s="131">
        <v>4198.3166666666675</v>
      </c>
      <c r="K205" s="130">
        <v>4122.8500000000004</v>
      </c>
      <c r="L205" s="130">
        <v>4036</v>
      </c>
      <c r="M205" s="130">
        <v>1.2758100000000001</v>
      </c>
    </row>
    <row r="206" spans="1:13">
      <c r="A206" s="66">
        <v>197</v>
      </c>
      <c r="B206" s="130" t="s">
        <v>159</v>
      </c>
      <c r="C206" s="130">
        <v>94.6</v>
      </c>
      <c r="D206" s="131">
        <v>94.100000000000009</v>
      </c>
      <c r="E206" s="131">
        <v>91.250000000000014</v>
      </c>
      <c r="F206" s="131">
        <v>87.9</v>
      </c>
      <c r="G206" s="131">
        <v>85.050000000000011</v>
      </c>
      <c r="H206" s="131">
        <v>97.450000000000017</v>
      </c>
      <c r="I206" s="131">
        <v>100.30000000000001</v>
      </c>
      <c r="J206" s="131">
        <v>103.65000000000002</v>
      </c>
      <c r="K206" s="130">
        <v>96.95</v>
      </c>
      <c r="L206" s="130">
        <v>90.75</v>
      </c>
      <c r="M206" s="130">
        <v>101.43707999999999</v>
      </c>
    </row>
    <row r="207" spans="1:13">
      <c r="A207" s="66">
        <v>198</v>
      </c>
      <c r="B207" s="130" t="s">
        <v>156</v>
      </c>
      <c r="C207" s="130">
        <v>1186.55</v>
      </c>
      <c r="D207" s="131">
        <v>1173.55</v>
      </c>
      <c r="E207" s="131">
        <v>1150.0999999999999</v>
      </c>
      <c r="F207" s="131">
        <v>1113.6499999999999</v>
      </c>
      <c r="G207" s="131">
        <v>1090.1999999999998</v>
      </c>
      <c r="H207" s="131">
        <v>1210</v>
      </c>
      <c r="I207" s="131">
        <v>1233.4500000000003</v>
      </c>
      <c r="J207" s="131">
        <v>1269.9000000000001</v>
      </c>
      <c r="K207" s="130">
        <v>1197</v>
      </c>
      <c r="L207" s="130">
        <v>1137.0999999999999</v>
      </c>
      <c r="M207" s="130">
        <v>6.7639300000000002</v>
      </c>
    </row>
    <row r="208" spans="1:13">
      <c r="A208" s="66">
        <v>199</v>
      </c>
      <c r="B208" s="130" t="s">
        <v>357</v>
      </c>
      <c r="C208" s="130">
        <v>3573.95</v>
      </c>
      <c r="D208" s="131">
        <v>3569.3166666666671</v>
      </c>
      <c r="E208" s="131">
        <v>3529.6333333333341</v>
      </c>
      <c r="F208" s="131">
        <v>3485.3166666666671</v>
      </c>
      <c r="G208" s="131">
        <v>3445.6333333333341</v>
      </c>
      <c r="H208" s="131">
        <v>3613.6333333333341</v>
      </c>
      <c r="I208" s="131">
        <v>3653.3166666666675</v>
      </c>
      <c r="J208" s="131">
        <v>3697.6333333333341</v>
      </c>
      <c r="K208" s="130">
        <v>3609</v>
      </c>
      <c r="L208" s="130">
        <v>3525</v>
      </c>
      <c r="M208" s="130">
        <v>2.91865</v>
      </c>
    </row>
    <row r="209" spans="1:13">
      <c r="A209" s="66">
        <v>200</v>
      </c>
      <c r="B209" s="130" t="s">
        <v>2047</v>
      </c>
      <c r="C209" s="130">
        <v>237.4</v>
      </c>
      <c r="D209" s="131">
        <v>238.13333333333333</v>
      </c>
      <c r="E209" s="131">
        <v>235.61666666666665</v>
      </c>
      <c r="F209" s="131">
        <v>233.83333333333331</v>
      </c>
      <c r="G209" s="131">
        <v>231.31666666666663</v>
      </c>
      <c r="H209" s="131">
        <v>239.91666666666666</v>
      </c>
      <c r="I209" s="131">
        <v>242.43333333333331</v>
      </c>
      <c r="J209" s="131">
        <v>244.21666666666667</v>
      </c>
      <c r="K209" s="130">
        <v>240.65</v>
      </c>
      <c r="L209" s="130">
        <v>236.35</v>
      </c>
      <c r="M209" s="130">
        <v>4.9249700000000001</v>
      </c>
    </row>
    <row r="210" spans="1:13">
      <c r="A210" s="66">
        <v>202</v>
      </c>
      <c r="B210" s="130" t="s">
        <v>228</v>
      </c>
      <c r="C210" s="130">
        <v>294.05</v>
      </c>
      <c r="D210" s="131">
        <v>293.5333333333333</v>
      </c>
      <c r="E210" s="131">
        <v>290.56666666666661</v>
      </c>
      <c r="F210" s="131">
        <v>287.08333333333331</v>
      </c>
      <c r="G210" s="131">
        <v>284.11666666666662</v>
      </c>
      <c r="H210" s="131">
        <v>297.01666666666659</v>
      </c>
      <c r="I210" s="131">
        <v>299.98333333333329</v>
      </c>
      <c r="J210" s="131">
        <v>303.46666666666658</v>
      </c>
      <c r="K210" s="130">
        <v>296.5</v>
      </c>
      <c r="L210" s="130">
        <v>290.05</v>
      </c>
      <c r="M210" s="130">
        <v>68.530109999999993</v>
      </c>
    </row>
    <row r="211" spans="1:13">
      <c r="A211" s="66">
        <v>203</v>
      </c>
      <c r="B211" s="130" t="s">
        <v>162</v>
      </c>
      <c r="C211" s="130">
        <v>635.70000000000005</v>
      </c>
      <c r="D211" s="131">
        <v>633.65</v>
      </c>
      <c r="E211" s="131">
        <v>630.09999999999991</v>
      </c>
      <c r="F211" s="131">
        <v>624.49999999999989</v>
      </c>
      <c r="G211" s="131">
        <v>620.94999999999982</v>
      </c>
      <c r="H211" s="131">
        <v>639.25</v>
      </c>
      <c r="I211" s="131">
        <v>642.79999999999995</v>
      </c>
      <c r="J211" s="131">
        <v>648.40000000000009</v>
      </c>
      <c r="K211" s="130">
        <v>637.20000000000005</v>
      </c>
      <c r="L211" s="130">
        <v>628.04999999999995</v>
      </c>
      <c r="M211" s="130">
        <v>7.9820200000000003</v>
      </c>
    </row>
    <row r="212" spans="1:13">
      <c r="A212" s="66">
        <v>204</v>
      </c>
      <c r="B212" s="130" t="s">
        <v>2104</v>
      </c>
      <c r="C212" s="130">
        <v>57.1</v>
      </c>
      <c r="D212" s="131">
        <v>57</v>
      </c>
      <c r="E212" s="131">
        <v>56.15</v>
      </c>
      <c r="F212" s="131">
        <v>55.199999999999996</v>
      </c>
      <c r="G212" s="131">
        <v>54.349999999999994</v>
      </c>
      <c r="H212" s="131">
        <v>57.95</v>
      </c>
      <c r="I212" s="131">
        <v>58.8</v>
      </c>
      <c r="J212" s="131">
        <v>59.750000000000007</v>
      </c>
      <c r="K212" s="130">
        <v>57.85</v>
      </c>
      <c r="L212" s="130">
        <v>56.05</v>
      </c>
      <c r="M212" s="130">
        <v>9.4535599999999995</v>
      </c>
    </row>
    <row r="213" spans="1:13">
      <c r="A213" s="66">
        <v>205</v>
      </c>
      <c r="B213" s="130" t="s">
        <v>163</v>
      </c>
      <c r="C213" s="130">
        <v>276.14999999999998</v>
      </c>
      <c r="D213" s="131">
        <v>276.60000000000002</v>
      </c>
      <c r="E213" s="131">
        <v>273.90000000000003</v>
      </c>
      <c r="F213" s="131">
        <v>271.65000000000003</v>
      </c>
      <c r="G213" s="131">
        <v>268.95000000000005</v>
      </c>
      <c r="H213" s="131">
        <v>278.85000000000002</v>
      </c>
      <c r="I213" s="131">
        <v>281.55000000000007</v>
      </c>
      <c r="J213" s="131">
        <v>283.8</v>
      </c>
      <c r="K213" s="130">
        <v>279.3</v>
      </c>
      <c r="L213" s="130">
        <v>274.35000000000002</v>
      </c>
      <c r="M213" s="130">
        <v>24.447859999999999</v>
      </c>
    </row>
    <row r="214" spans="1:13">
      <c r="A214" s="66">
        <v>206</v>
      </c>
      <c r="B214" s="130" t="s">
        <v>164</v>
      </c>
      <c r="C214" s="130">
        <v>817.8</v>
      </c>
      <c r="D214" s="131">
        <v>811.76666666666654</v>
      </c>
      <c r="E214" s="131">
        <v>801.6333333333331</v>
      </c>
      <c r="F214" s="131">
        <v>785.46666666666658</v>
      </c>
      <c r="G214" s="131">
        <v>775.33333333333314</v>
      </c>
      <c r="H214" s="131">
        <v>827.93333333333305</v>
      </c>
      <c r="I214" s="131">
        <v>838.06666666666649</v>
      </c>
      <c r="J214" s="131">
        <v>854.23333333333301</v>
      </c>
      <c r="K214" s="130">
        <v>821.9</v>
      </c>
      <c r="L214" s="130">
        <v>795.6</v>
      </c>
      <c r="M214" s="130">
        <v>18.361789999999999</v>
      </c>
    </row>
    <row r="215" spans="1:13">
      <c r="A215" s="66">
        <v>207</v>
      </c>
      <c r="B215" s="130" t="s">
        <v>165</v>
      </c>
      <c r="C215" s="130">
        <v>348.9</v>
      </c>
      <c r="D215" s="131">
        <v>354.33333333333331</v>
      </c>
      <c r="E215" s="131">
        <v>339.66666666666663</v>
      </c>
      <c r="F215" s="131">
        <v>330.43333333333334</v>
      </c>
      <c r="G215" s="131">
        <v>315.76666666666665</v>
      </c>
      <c r="H215" s="131">
        <v>363.56666666666661</v>
      </c>
      <c r="I215" s="131">
        <v>378.23333333333323</v>
      </c>
      <c r="J215" s="131">
        <v>387.46666666666658</v>
      </c>
      <c r="K215" s="130">
        <v>369</v>
      </c>
      <c r="L215" s="130">
        <v>345.1</v>
      </c>
      <c r="M215" s="130">
        <v>522.30751999999995</v>
      </c>
    </row>
    <row r="216" spans="1:13">
      <c r="A216" s="66">
        <v>208</v>
      </c>
      <c r="B216" s="136" t="s">
        <v>166</v>
      </c>
      <c r="C216" s="136">
        <v>591.65</v>
      </c>
      <c r="D216" s="131">
        <v>588.5</v>
      </c>
      <c r="E216" s="131">
        <v>583.54999999999995</v>
      </c>
      <c r="F216" s="131">
        <v>575.44999999999993</v>
      </c>
      <c r="G216" s="131">
        <v>570.49999999999989</v>
      </c>
      <c r="H216" s="131">
        <v>596.6</v>
      </c>
      <c r="I216" s="131">
        <v>601.55000000000007</v>
      </c>
      <c r="J216" s="131">
        <v>609.65000000000009</v>
      </c>
      <c r="K216" s="136">
        <v>593.45000000000005</v>
      </c>
      <c r="L216" s="136">
        <v>580.4</v>
      </c>
      <c r="M216" s="136">
        <v>5.5278200000000002</v>
      </c>
    </row>
    <row r="217" spans="1:13">
      <c r="A217" s="111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39" t="s">
        <v>183</v>
      </c>
      <c r="C225" s="28"/>
      <c r="D225" s="28"/>
      <c r="E225" s="28"/>
      <c r="F225" s="28"/>
      <c r="G225" s="28"/>
      <c r="H225" s="28"/>
      <c r="I225" s="28"/>
      <c r="J225" s="28"/>
      <c r="K225" s="28"/>
      <c r="L225" s="109"/>
      <c r="M225" s="109"/>
    </row>
    <row r="226" spans="1:15"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10"/>
    </row>
    <row r="227" spans="1:15"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A228" s="40" t="s">
        <v>184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</row>
    <row r="229" spans="1:15">
      <c r="A229" s="41"/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2" t="s">
        <v>185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</row>
    <row r="231" spans="1:15">
      <c r="A231" s="26" t="s">
        <v>167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169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170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171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36"/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43" t="s">
        <v>172</v>
      </c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37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5">
      <c r="A243" s="37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179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180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181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38"/>
      <c r="D252" s="38"/>
      <c r="E252" s="38"/>
      <c r="F252" s="38"/>
      <c r="G252" s="38"/>
      <c r="H252" s="38"/>
      <c r="I252" s="38"/>
      <c r="J252" s="38"/>
      <c r="K252" s="38"/>
      <c r="L252" s="35"/>
      <c r="M252" s="18"/>
    </row>
    <row r="253" spans="1:15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38"/>
      <c r="D269" s="38"/>
      <c r="E269" s="38"/>
      <c r="F269" s="38"/>
      <c r="G269" s="38"/>
      <c r="H269" s="38"/>
      <c r="I269" s="38"/>
      <c r="J269" s="38"/>
      <c r="K269" s="3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38"/>
      <c r="D317" s="38"/>
      <c r="E317" s="38"/>
      <c r="F317" s="38"/>
      <c r="G317" s="38"/>
      <c r="H317" s="38"/>
      <c r="I317" s="38"/>
      <c r="J317" s="38"/>
      <c r="K317" s="3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38"/>
      <c r="D358" s="38"/>
      <c r="E358" s="28"/>
      <c r="F358" s="28"/>
      <c r="G358" s="28"/>
      <c r="H358" s="38"/>
      <c r="I358" s="38"/>
      <c r="J358" s="38"/>
      <c r="K358" s="38"/>
      <c r="L358" s="35"/>
      <c r="M358" s="18"/>
    </row>
    <row r="359" spans="2:13">
      <c r="B359" s="18"/>
      <c r="C359" s="28"/>
      <c r="D359" s="28"/>
      <c r="E359" s="28"/>
      <c r="F359" s="28"/>
      <c r="G359" s="28"/>
      <c r="H359" s="28"/>
      <c r="I359" s="28"/>
      <c r="J359" s="28"/>
      <c r="K359" s="2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8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5"/>
  <sheetViews>
    <sheetView zoomScale="70" zoomScaleNormal="70" workbookViewId="0">
      <pane ySplit="10" topLeftCell="A11" activePane="bottomLeft" state="frozen"/>
      <selection pane="bottomLeft" activeCell="A491" sqref="A491:XFD49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8"/>
      <c r="B1" s="52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42855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5" t="s">
        <v>13</v>
      </c>
      <c r="B9" s="526" t="s">
        <v>14</v>
      </c>
      <c r="C9" s="524" t="s">
        <v>15</v>
      </c>
      <c r="D9" s="524" t="s">
        <v>16</v>
      </c>
      <c r="E9" s="524" t="s">
        <v>17</v>
      </c>
      <c r="F9" s="524"/>
      <c r="G9" s="524"/>
      <c r="H9" s="524" t="s">
        <v>18</v>
      </c>
      <c r="I9" s="524"/>
      <c r="J9" s="524"/>
      <c r="K9" s="23"/>
      <c r="L9" s="24"/>
      <c r="M9" s="34"/>
    </row>
    <row r="10" spans="1:15" ht="42.75" customHeight="1">
      <c r="A10" s="520"/>
      <c r="B10" s="522"/>
      <c r="C10" s="527" t="s">
        <v>19</v>
      </c>
      <c r="D10" s="52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20479.2</v>
      </c>
      <c r="D11" s="124">
        <v>20446.850000000002</v>
      </c>
      <c r="E11" s="124">
        <v>20388.500000000004</v>
      </c>
      <c r="F11" s="124">
        <v>20297.800000000003</v>
      </c>
      <c r="G11" s="124">
        <v>20239.450000000004</v>
      </c>
      <c r="H11" s="124">
        <v>20537.550000000003</v>
      </c>
      <c r="I11" s="124">
        <v>20595.900000000001</v>
      </c>
      <c r="J11" s="124">
        <v>20686.600000000002</v>
      </c>
      <c r="K11" s="123">
        <v>20505.2</v>
      </c>
      <c r="L11" s="123">
        <v>20356.150000000001</v>
      </c>
      <c r="M11" s="123">
        <v>8.8500000000000002E-3</v>
      </c>
    </row>
    <row r="12" spans="1:15" ht="12" customHeight="1">
      <c r="A12" s="65">
        <v>2</v>
      </c>
      <c r="B12" s="123" t="s">
        <v>401</v>
      </c>
      <c r="C12" s="126">
        <v>795.65</v>
      </c>
      <c r="D12" s="124">
        <v>804.75</v>
      </c>
      <c r="E12" s="124">
        <v>783</v>
      </c>
      <c r="F12" s="124">
        <v>770.35</v>
      </c>
      <c r="G12" s="124">
        <v>748.6</v>
      </c>
      <c r="H12" s="124">
        <v>817.4</v>
      </c>
      <c r="I12" s="124">
        <v>839.15</v>
      </c>
      <c r="J12" s="124">
        <v>851.8</v>
      </c>
      <c r="K12" s="123">
        <v>826.5</v>
      </c>
      <c r="L12" s="123">
        <v>792.1</v>
      </c>
      <c r="M12" s="123">
        <v>1.5960300000000001</v>
      </c>
    </row>
    <row r="13" spans="1:15" ht="12" customHeight="1">
      <c r="A13" s="65">
        <v>3</v>
      </c>
      <c r="B13" s="123" t="s">
        <v>186</v>
      </c>
      <c r="C13" s="126">
        <v>1339.75</v>
      </c>
      <c r="D13" s="124">
        <v>1349.7666666666667</v>
      </c>
      <c r="E13" s="124">
        <v>1321.5333333333333</v>
      </c>
      <c r="F13" s="124">
        <v>1303.3166666666666</v>
      </c>
      <c r="G13" s="124">
        <v>1275.0833333333333</v>
      </c>
      <c r="H13" s="124">
        <v>1367.9833333333333</v>
      </c>
      <c r="I13" s="124">
        <v>1396.2166666666665</v>
      </c>
      <c r="J13" s="124">
        <v>1414.4333333333334</v>
      </c>
      <c r="K13" s="123">
        <v>1378</v>
      </c>
      <c r="L13" s="123">
        <v>1331.55</v>
      </c>
      <c r="M13" s="123">
        <v>0.67230000000000001</v>
      </c>
    </row>
    <row r="14" spans="1:15" ht="12" customHeight="1">
      <c r="A14" s="65">
        <v>4</v>
      </c>
      <c r="B14" s="123" t="s">
        <v>30</v>
      </c>
      <c r="C14" s="126">
        <v>1559.6</v>
      </c>
      <c r="D14" s="124">
        <v>1556.8666666666668</v>
      </c>
      <c r="E14" s="124">
        <v>1549.2833333333335</v>
      </c>
      <c r="F14" s="124">
        <v>1538.9666666666667</v>
      </c>
      <c r="G14" s="124">
        <v>1531.3833333333334</v>
      </c>
      <c r="H14" s="124">
        <v>1567.1833333333336</v>
      </c>
      <c r="I14" s="124">
        <v>1574.7666666666667</v>
      </c>
      <c r="J14" s="124">
        <v>1585.0833333333337</v>
      </c>
      <c r="K14" s="123">
        <v>1564.45</v>
      </c>
      <c r="L14" s="123">
        <v>1546.55</v>
      </c>
      <c r="M14" s="123">
        <v>2.28633</v>
      </c>
    </row>
    <row r="15" spans="1:15" ht="12" customHeight="1">
      <c r="A15" s="65">
        <v>5</v>
      </c>
      <c r="B15" s="123" t="s">
        <v>436</v>
      </c>
      <c r="C15" s="126">
        <v>1435.65</v>
      </c>
      <c r="D15" s="124">
        <v>1428.4666666666665</v>
      </c>
      <c r="E15" s="124">
        <v>1416.883333333333</v>
      </c>
      <c r="F15" s="124">
        <v>1398.1166666666666</v>
      </c>
      <c r="G15" s="124">
        <v>1386.5333333333331</v>
      </c>
      <c r="H15" s="124">
        <v>1447.2333333333329</v>
      </c>
      <c r="I15" s="124">
        <v>1458.8166666666664</v>
      </c>
      <c r="J15" s="124">
        <v>1477.5833333333328</v>
      </c>
      <c r="K15" s="123">
        <v>1440.05</v>
      </c>
      <c r="L15" s="123">
        <v>1409.7</v>
      </c>
      <c r="M15" s="123">
        <v>0.29027999999999998</v>
      </c>
    </row>
    <row r="16" spans="1:15" ht="12" customHeight="1">
      <c r="A16" s="65">
        <v>6</v>
      </c>
      <c r="B16" s="123" t="s">
        <v>479</v>
      </c>
      <c r="C16" s="126">
        <v>2188.9</v>
      </c>
      <c r="D16" s="124">
        <v>2176.5499999999997</v>
      </c>
      <c r="E16" s="124">
        <v>2163.0999999999995</v>
      </c>
      <c r="F16" s="124">
        <v>2137.2999999999997</v>
      </c>
      <c r="G16" s="124">
        <v>2123.8499999999995</v>
      </c>
      <c r="H16" s="124">
        <v>2202.3499999999995</v>
      </c>
      <c r="I16" s="124">
        <v>2215.7999999999993</v>
      </c>
      <c r="J16" s="124">
        <v>2241.5999999999995</v>
      </c>
      <c r="K16" s="123">
        <v>2190</v>
      </c>
      <c r="L16" s="123">
        <v>2150.75</v>
      </c>
      <c r="M16" s="123">
        <v>9.8809999999999995E-2</v>
      </c>
    </row>
    <row r="17" spans="1:13" ht="12" customHeight="1">
      <c r="A17" s="65">
        <v>7</v>
      </c>
      <c r="B17" s="123" t="s">
        <v>2515</v>
      </c>
      <c r="C17" s="126">
        <v>731.65</v>
      </c>
      <c r="D17" s="124">
        <v>727.05000000000007</v>
      </c>
      <c r="E17" s="124">
        <v>705.70000000000016</v>
      </c>
      <c r="F17" s="124">
        <v>679.75000000000011</v>
      </c>
      <c r="G17" s="124">
        <v>658.4000000000002</v>
      </c>
      <c r="H17" s="124">
        <v>753.00000000000011</v>
      </c>
      <c r="I17" s="124">
        <v>774.35</v>
      </c>
      <c r="J17" s="124">
        <v>800.30000000000007</v>
      </c>
      <c r="K17" s="123">
        <v>748.4</v>
      </c>
      <c r="L17" s="123">
        <v>701.1</v>
      </c>
      <c r="M17" s="123">
        <v>6.5539199999999997</v>
      </c>
    </row>
    <row r="18" spans="1:13" ht="12" customHeight="1">
      <c r="A18" s="65">
        <v>8</v>
      </c>
      <c r="B18" s="123" t="s">
        <v>406</v>
      </c>
      <c r="C18" s="126">
        <v>1325.9</v>
      </c>
      <c r="D18" s="124">
        <v>1321.2666666666667</v>
      </c>
      <c r="E18" s="124">
        <v>1312.5333333333333</v>
      </c>
      <c r="F18" s="124">
        <v>1299.1666666666667</v>
      </c>
      <c r="G18" s="124">
        <v>1290.4333333333334</v>
      </c>
      <c r="H18" s="124">
        <v>1334.6333333333332</v>
      </c>
      <c r="I18" s="124">
        <v>1343.3666666666663</v>
      </c>
      <c r="J18" s="124">
        <v>1356.7333333333331</v>
      </c>
      <c r="K18" s="123">
        <v>1330</v>
      </c>
      <c r="L18" s="123">
        <v>1307.9000000000001</v>
      </c>
      <c r="M18" s="123">
        <v>0.38868999999999998</v>
      </c>
    </row>
    <row r="19" spans="1:13" ht="12" customHeight="1">
      <c r="A19" s="65">
        <v>9</v>
      </c>
      <c r="B19" s="123" t="s">
        <v>408</v>
      </c>
      <c r="C19" s="126">
        <v>173.85</v>
      </c>
      <c r="D19" s="124">
        <v>175.15</v>
      </c>
      <c r="E19" s="124">
        <v>171</v>
      </c>
      <c r="F19" s="124">
        <v>168.15</v>
      </c>
      <c r="G19" s="124">
        <v>164</v>
      </c>
      <c r="H19" s="124">
        <v>178</v>
      </c>
      <c r="I19" s="124">
        <v>182.15000000000003</v>
      </c>
      <c r="J19" s="124">
        <v>185</v>
      </c>
      <c r="K19" s="123">
        <v>179.3</v>
      </c>
      <c r="L19" s="123">
        <v>172.3</v>
      </c>
      <c r="M19" s="123">
        <v>14.909090000000001</v>
      </c>
    </row>
    <row r="20" spans="1:13" ht="12" customHeight="1">
      <c r="A20" s="65">
        <v>10</v>
      </c>
      <c r="B20" s="123" t="s">
        <v>31</v>
      </c>
      <c r="C20" s="126">
        <v>141.80000000000001</v>
      </c>
      <c r="D20" s="124">
        <v>143.54999999999998</v>
      </c>
      <c r="E20" s="124">
        <v>138.49999999999997</v>
      </c>
      <c r="F20" s="124">
        <v>135.19999999999999</v>
      </c>
      <c r="G20" s="124">
        <v>130.14999999999998</v>
      </c>
      <c r="H20" s="124">
        <v>146.84999999999997</v>
      </c>
      <c r="I20" s="124">
        <v>151.89999999999998</v>
      </c>
      <c r="J20" s="124">
        <v>155.19999999999996</v>
      </c>
      <c r="K20" s="123">
        <v>148.6</v>
      </c>
      <c r="L20" s="123">
        <v>140.25</v>
      </c>
      <c r="M20" s="123">
        <v>75.606409999999997</v>
      </c>
    </row>
    <row r="21" spans="1:13" ht="12" customHeight="1">
      <c r="A21" s="65">
        <v>11</v>
      </c>
      <c r="B21" s="123" t="s">
        <v>32</v>
      </c>
      <c r="C21" s="126">
        <v>402.45</v>
      </c>
      <c r="D21" s="124">
        <v>402.21666666666664</v>
      </c>
      <c r="E21" s="124">
        <v>398.5333333333333</v>
      </c>
      <c r="F21" s="124">
        <v>394.61666666666667</v>
      </c>
      <c r="G21" s="124">
        <v>390.93333333333334</v>
      </c>
      <c r="H21" s="124">
        <v>406.13333333333327</v>
      </c>
      <c r="I21" s="124">
        <v>409.81666666666655</v>
      </c>
      <c r="J21" s="124">
        <v>413.73333333333323</v>
      </c>
      <c r="K21" s="123">
        <v>405.9</v>
      </c>
      <c r="L21" s="123">
        <v>398.3</v>
      </c>
      <c r="M21" s="123">
        <v>82.108649999999997</v>
      </c>
    </row>
    <row r="22" spans="1:13" ht="12" customHeight="1">
      <c r="A22" s="65">
        <v>12</v>
      </c>
      <c r="B22" s="123" t="s">
        <v>33</v>
      </c>
      <c r="C22" s="126">
        <v>25.3</v>
      </c>
      <c r="D22" s="124">
        <v>25.05</v>
      </c>
      <c r="E22" s="124">
        <v>24.650000000000002</v>
      </c>
      <c r="F22" s="124">
        <v>24</v>
      </c>
      <c r="G22" s="124">
        <v>23.6</v>
      </c>
      <c r="H22" s="124">
        <v>25.700000000000003</v>
      </c>
      <c r="I22" s="124">
        <v>26.1</v>
      </c>
      <c r="J22" s="124">
        <v>26.750000000000004</v>
      </c>
      <c r="K22" s="123">
        <v>25.45</v>
      </c>
      <c r="L22" s="123">
        <v>24.4</v>
      </c>
      <c r="M22" s="123">
        <v>117.72328</v>
      </c>
    </row>
    <row r="23" spans="1:13">
      <c r="A23" s="65">
        <v>13</v>
      </c>
      <c r="B23" s="123" t="s">
        <v>423</v>
      </c>
      <c r="C23" s="126">
        <v>169.55</v>
      </c>
      <c r="D23" s="124">
        <v>170.58333333333334</v>
      </c>
      <c r="E23" s="124">
        <v>166.36666666666667</v>
      </c>
      <c r="F23" s="124">
        <v>163.18333333333334</v>
      </c>
      <c r="G23" s="124">
        <v>158.96666666666667</v>
      </c>
      <c r="H23" s="124">
        <v>173.76666666666668</v>
      </c>
      <c r="I23" s="124">
        <v>177.98333333333332</v>
      </c>
      <c r="J23" s="124">
        <v>181.16666666666669</v>
      </c>
      <c r="K23" s="123">
        <v>174.8</v>
      </c>
      <c r="L23" s="123">
        <v>167.4</v>
      </c>
      <c r="M23" s="123">
        <v>19.21518</v>
      </c>
    </row>
    <row r="24" spans="1:13">
      <c r="A24" s="65">
        <v>14</v>
      </c>
      <c r="B24" s="123" t="s">
        <v>413</v>
      </c>
      <c r="C24" s="126">
        <v>145.30000000000001</v>
      </c>
      <c r="D24" s="124">
        <v>145.80000000000001</v>
      </c>
      <c r="E24" s="124">
        <v>143.80000000000001</v>
      </c>
      <c r="F24" s="124">
        <v>142.30000000000001</v>
      </c>
      <c r="G24" s="124">
        <v>140.30000000000001</v>
      </c>
      <c r="H24" s="124">
        <v>147.30000000000001</v>
      </c>
      <c r="I24" s="124">
        <v>149.30000000000001</v>
      </c>
      <c r="J24" s="124">
        <v>150.80000000000001</v>
      </c>
      <c r="K24" s="123">
        <v>147.80000000000001</v>
      </c>
      <c r="L24" s="123">
        <v>144.30000000000001</v>
      </c>
      <c r="M24" s="123">
        <v>1.8137799999999999</v>
      </c>
    </row>
    <row r="25" spans="1:13">
      <c r="A25" s="65">
        <v>15</v>
      </c>
      <c r="B25" s="123" t="s">
        <v>2180</v>
      </c>
      <c r="C25" s="126">
        <v>254.6</v>
      </c>
      <c r="D25" s="124">
        <v>255.13333333333335</v>
      </c>
      <c r="E25" s="124">
        <v>249.26666666666671</v>
      </c>
      <c r="F25" s="124">
        <v>243.93333333333337</v>
      </c>
      <c r="G25" s="124">
        <v>238.06666666666672</v>
      </c>
      <c r="H25" s="124">
        <v>260.4666666666667</v>
      </c>
      <c r="I25" s="124">
        <v>266.33333333333331</v>
      </c>
      <c r="J25" s="124">
        <v>271.66666666666669</v>
      </c>
      <c r="K25" s="123">
        <v>261</v>
      </c>
      <c r="L25" s="123">
        <v>249.8</v>
      </c>
      <c r="M25" s="123">
        <v>4.3146199999999997</v>
      </c>
    </row>
    <row r="26" spans="1:13">
      <c r="A26" s="65">
        <v>16</v>
      </c>
      <c r="B26" s="123" t="s">
        <v>432</v>
      </c>
      <c r="C26" s="126">
        <v>287.45</v>
      </c>
      <c r="D26" s="124">
        <v>287.71666666666664</v>
      </c>
      <c r="E26" s="124">
        <v>283.88333333333327</v>
      </c>
      <c r="F26" s="124">
        <v>280.31666666666661</v>
      </c>
      <c r="G26" s="124">
        <v>276.48333333333323</v>
      </c>
      <c r="H26" s="124">
        <v>291.2833333333333</v>
      </c>
      <c r="I26" s="124">
        <v>295.11666666666667</v>
      </c>
      <c r="J26" s="124">
        <v>298.68333333333334</v>
      </c>
      <c r="K26" s="123">
        <v>291.55</v>
      </c>
      <c r="L26" s="123">
        <v>284.14999999999998</v>
      </c>
      <c r="M26" s="123">
        <v>0.60267000000000004</v>
      </c>
    </row>
    <row r="27" spans="1:13">
      <c r="A27" s="65">
        <v>17</v>
      </c>
      <c r="B27" s="123" t="s">
        <v>434</v>
      </c>
      <c r="C27" s="126">
        <v>422.2</v>
      </c>
      <c r="D27" s="124">
        <v>422.41666666666669</v>
      </c>
      <c r="E27" s="124">
        <v>419.83333333333337</v>
      </c>
      <c r="F27" s="124">
        <v>417.4666666666667</v>
      </c>
      <c r="G27" s="124">
        <v>414.88333333333338</v>
      </c>
      <c r="H27" s="124">
        <v>424.78333333333336</v>
      </c>
      <c r="I27" s="124">
        <v>427.36666666666673</v>
      </c>
      <c r="J27" s="124">
        <v>429.73333333333335</v>
      </c>
      <c r="K27" s="123">
        <v>425</v>
      </c>
      <c r="L27" s="123">
        <v>420.05</v>
      </c>
      <c r="M27" s="123">
        <v>6.2E-2</v>
      </c>
    </row>
    <row r="28" spans="1:13">
      <c r="A28" s="65">
        <v>18</v>
      </c>
      <c r="B28" s="123" t="s">
        <v>235</v>
      </c>
      <c r="C28" s="126">
        <v>1353.45</v>
      </c>
      <c r="D28" s="124">
        <v>1355.3</v>
      </c>
      <c r="E28" s="124">
        <v>1340.1499999999999</v>
      </c>
      <c r="F28" s="124">
        <v>1326.85</v>
      </c>
      <c r="G28" s="124">
        <v>1311.6999999999998</v>
      </c>
      <c r="H28" s="124">
        <v>1368.6</v>
      </c>
      <c r="I28" s="124">
        <v>1383.75</v>
      </c>
      <c r="J28" s="124">
        <v>1397.05</v>
      </c>
      <c r="K28" s="123">
        <v>1370.45</v>
      </c>
      <c r="L28" s="123">
        <v>1342</v>
      </c>
      <c r="M28" s="123">
        <v>1.4066099999999999</v>
      </c>
    </row>
    <row r="29" spans="1:13">
      <c r="A29" s="65">
        <v>19</v>
      </c>
      <c r="B29" s="123" t="s">
        <v>444</v>
      </c>
      <c r="C29" s="126">
        <v>1915.75</v>
      </c>
      <c r="D29" s="124">
        <v>1915.45</v>
      </c>
      <c r="E29" s="124">
        <v>1905.9</v>
      </c>
      <c r="F29" s="124">
        <v>1896.05</v>
      </c>
      <c r="G29" s="124">
        <v>1886.5</v>
      </c>
      <c r="H29" s="124">
        <v>1925.3000000000002</v>
      </c>
      <c r="I29" s="124">
        <v>1934.85</v>
      </c>
      <c r="J29" s="124">
        <v>1944.7000000000003</v>
      </c>
      <c r="K29" s="123">
        <v>1925</v>
      </c>
      <c r="L29" s="123">
        <v>1905.6</v>
      </c>
      <c r="M29" s="123">
        <v>2.5069999999999999E-2</v>
      </c>
    </row>
    <row r="30" spans="1:13">
      <c r="A30" s="65">
        <v>20</v>
      </c>
      <c r="B30" s="123" t="s">
        <v>481</v>
      </c>
      <c r="C30" s="126">
        <v>529.70000000000005</v>
      </c>
      <c r="D30" s="124">
        <v>527.23333333333335</v>
      </c>
      <c r="E30" s="124">
        <v>523.4666666666667</v>
      </c>
      <c r="F30" s="124">
        <v>517.23333333333335</v>
      </c>
      <c r="G30" s="124">
        <v>513.4666666666667</v>
      </c>
      <c r="H30" s="124">
        <v>533.4666666666667</v>
      </c>
      <c r="I30" s="124">
        <v>537.23333333333335</v>
      </c>
      <c r="J30" s="124">
        <v>543.4666666666667</v>
      </c>
      <c r="K30" s="123">
        <v>531</v>
      </c>
      <c r="L30" s="123">
        <v>521</v>
      </c>
      <c r="M30" s="123">
        <v>0.26427</v>
      </c>
    </row>
    <row r="31" spans="1:13">
      <c r="A31" s="65">
        <v>21</v>
      </c>
      <c r="B31" s="123" t="s">
        <v>451</v>
      </c>
      <c r="C31" s="126">
        <v>1969.05</v>
      </c>
      <c r="D31" s="124">
        <v>1949.0166666666667</v>
      </c>
      <c r="E31" s="124">
        <v>1921.0333333333333</v>
      </c>
      <c r="F31" s="124">
        <v>1873.0166666666667</v>
      </c>
      <c r="G31" s="124">
        <v>1845.0333333333333</v>
      </c>
      <c r="H31" s="124">
        <v>1997.0333333333333</v>
      </c>
      <c r="I31" s="124">
        <v>2025.0166666666664</v>
      </c>
      <c r="J31" s="124">
        <v>2073.0333333333333</v>
      </c>
      <c r="K31" s="123">
        <v>1977</v>
      </c>
      <c r="L31" s="123">
        <v>1901</v>
      </c>
      <c r="M31" s="123">
        <v>0.22494</v>
      </c>
    </row>
    <row r="32" spans="1:13">
      <c r="A32" s="65">
        <v>22</v>
      </c>
      <c r="B32" s="123" t="s">
        <v>34</v>
      </c>
      <c r="C32" s="126">
        <v>49.15</v>
      </c>
      <c r="D32" s="124">
        <v>48.766666666666673</v>
      </c>
      <c r="E32" s="124">
        <v>47.333333333333343</v>
      </c>
      <c r="F32" s="124">
        <v>45.516666666666673</v>
      </c>
      <c r="G32" s="124">
        <v>44.083333333333343</v>
      </c>
      <c r="H32" s="124">
        <v>50.583333333333343</v>
      </c>
      <c r="I32" s="124">
        <v>52.016666666666666</v>
      </c>
      <c r="J32" s="124">
        <v>53.833333333333343</v>
      </c>
      <c r="K32" s="123">
        <v>50.2</v>
      </c>
      <c r="L32" s="123">
        <v>46.95</v>
      </c>
      <c r="M32" s="123">
        <v>57.274940000000001</v>
      </c>
    </row>
    <row r="33" spans="1:13">
      <c r="A33" s="65">
        <v>23</v>
      </c>
      <c r="B33" s="123" t="s">
        <v>455</v>
      </c>
      <c r="C33" s="126">
        <v>143.5</v>
      </c>
      <c r="D33" s="124">
        <v>144.69999999999999</v>
      </c>
      <c r="E33" s="124">
        <v>141.49999999999997</v>
      </c>
      <c r="F33" s="124">
        <v>139.49999999999997</v>
      </c>
      <c r="G33" s="124">
        <v>136.29999999999995</v>
      </c>
      <c r="H33" s="124">
        <v>146.69999999999999</v>
      </c>
      <c r="I33" s="124">
        <v>149.90000000000003</v>
      </c>
      <c r="J33" s="124">
        <v>151.9</v>
      </c>
      <c r="K33" s="123">
        <v>147.9</v>
      </c>
      <c r="L33" s="123">
        <v>142.69999999999999</v>
      </c>
      <c r="M33" s="123">
        <v>5.9076399999999998</v>
      </c>
    </row>
    <row r="34" spans="1:13">
      <c r="A34" s="65">
        <v>24</v>
      </c>
      <c r="B34" s="123" t="s">
        <v>187</v>
      </c>
      <c r="C34" s="126">
        <v>859.45</v>
      </c>
      <c r="D34" s="124">
        <v>858.38333333333321</v>
      </c>
      <c r="E34" s="124">
        <v>841.86666666666645</v>
      </c>
      <c r="F34" s="124">
        <v>824.28333333333319</v>
      </c>
      <c r="G34" s="124">
        <v>807.76666666666642</v>
      </c>
      <c r="H34" s="124">
        <v>875.96666666666647</v>
      </c>
      <c r="I34" s="124">
        <v>892.48333333333335</v>
      </c>
      <c r="J34" s="124">
        <v>910.06666666666649</v>
      </c>
      <c r="K34" s="123">
        <v>874.9</v>
      </c>
      <c r="L34" s="123">
        <v>840.8</v>
      </c>
      <c r="M34" s="123">
        <v>7.1378000000000004</v>
      </c>
    </row>
    <row r="35" spans="1:13">
      <c r="A35" s="65">
        <v>25</v>
      </c>
      <c r="B35" s="123" t="s">
        <v>35</v>
      </c>
      <c r="C35" s="126">
        <v>244.9</v>
      </c>
      <c r="D35" s="124">
        <v>244.23333333333335</v>
      </c>
      <c r="E35" s="124">
        <v>242.4666666666667</v>
      </c>
      <c r="F35" s="124">
        <v>240.03333333333336</v>
      </c>
      <c r="G35" s="124">
        <v>238.26666666666671</v>
      </c>
      <c r="H35" s="124">
        <v>246.66666666666669</v>
      </c>
      <c r="I35" s="124">
        <v>248.43333333333334</v>
      </c>
      <c r="J35" s="124">
        <v>250.86666666666667</v>
      </c>
      <c r="K35" s="123">
        <v>246</v>
      </c>
      <c r="L35" s="123">
        <v>241.8</v>
      </c>
      <c r="M35" s="123">
        <v>14.64396</v>
      </c>
    </row>
    <row r="36" spans="1:13">
      <c r="A36" s="65">
        <v>26</v>
      </c>
      <c r="B36" s="123" t="s">
        <v>36</v>
      </c>
      <c r="C36" s="126">
        <v>40.200000000000003</v>
      </c>
      <c r="D36" s="124">
        <v>39.35</v>
      </c>
      <c r="E36" s="124">
        <v>38.1</v>
      </c>
      <c r="F36" s="124">
        <v>36</v>
      </c>
      <c r="G36" s="124">
        <v>34.75</v>
      </c>
      <c r="H36" s="124">
        <v>41.45</v>
      </c>
      <c r="I36" s="124">
        <v>42.7</v>
      </c>
      <c r="J36" s="124">
        <v>44.800000000000004</v>
      </c>
      <c r="K36" s="123">
        <v>40.6</v>
      </c>
      <c r="L36" s="123">
        <v>37.25</v>
      </c>
      <c r="M36" s="123">
        <v>107.19414999999999</v>
      </c>
    </row>
    <row r="37" spans="1:13">
      <c r="A37" s="65">
        <v>27</v>
      </c>
      <c r="B37" s="123" t="s">
        <v>475</v>
      </c>
      <c r="C37" s="126">
        <v>782.45</v>
      </c>
      <c r="D37" s="124">
        <v>792.5</v>
      </c>
      <c r="E37" s="124">
        <v>764</v>
      </c>
      <c r="F37" s="124">
        <v>745.55</v>
      </c>
      <c r="G37" s="124">
        <v>717.05</v>
      </c>
      <c r="H37" s="124">
        <v>810.95</v>
      </c>
      <c r="I37" s="124">
        <v>839.45</v>
      </c>
      <c r="J37" s="124">
        <v>857.90000000000009</v>
      </c>
      <c r="K37" s="123">
        <v>821</v>
      </c>
      <c r="L37" s="123">
        <v>774.05</v>
      </c>
      <c r="M37" s="123">
        <v>0.10402</v>
      </c>
    </row>
    <row r="38" spans="1:13">
      <c r="A38" s="65">
        <v>28</v>
      </c>
      <c r="B38" s="123" t="s">
        <v>37</v>
      </c>
      <c r="C38" s="126">
        <v>1072.4000000000001</v>
      </c>
      <c r="D38" s="124">
        <v>1073.45</v>
      </c>
      <c r="E38" s="124">
        <v>1064.95</v>
      </c>
      <c r="F38" s="124">
        <v>1057.5</v>
      </c>
      <c r="G38" s="124">
        <v>1049</v>
      </c>
      <c r="H38" s="124">
        <v>1080.9000000000001</v>
      </c>
      <c r="I38" s="124">
        <v>1089.4000000000001</v>
      </c>
      <c r="J38" s="124">
        <v>1096.8500000000001</v>
      </c>
      <c r="K38" s="123">
        <v>1081.95</v>
      </c>
      <c r="L38" s="123">
        <v>1066</v>
      </c>
      <c r="M38" s="123">
        <v>3.2518199999999999</v>
      </c>
    </row>
    <row r="39" spans="1:13">
      <c r="A39" s="65">
        <v>29</v>
      </c>
      <c r="B39" s="123" t="s">
        <v>38</v>
      </c>
      <c r="C39" s="126">
        <v>292.85000000000002</v>
      </c>
      <c r="D39" s="124">
        <v>291.08333333333331</v>
      </c>
      <c r="E39" s="124">
        <v>288.26666666666665</v>
      </c>
      <c r="F39" s="124">
        <v>283.68333333333334</v>
      </c>
      <c r="G39" s="124">
        <v>280.86666666666667</v>
      </c>
      <c r="H39" s="124">
        <v>295.66666666666663</v>
      </c>
      <c r="I39" s="124">
        <v>298.48333333333335</v>
      </c>
      <c r="J39" s="124">
        <v>303.06666666666661</v>
      </c>
      <c r="K39" s="123">
        <v>293.89999999999998</v>
      </c>
      <c r="L39" s="123">
        <v>286.5</v>
      </c>
      <c r="M39" s="123">
        <v>28.52936</v>
      </c>
    </row>
    <row r="40" spans="1:13">
      <c r="A40" s="65">
        <v>30</v>
      </c>
      <c r="B40" s="123" t="s">
        <v>39</v>
      </c>
      <c r="C40" s="126">
        <v>414.65</v>
      </c>
      <c r="D40" s="124">
        <v>416.84999999999997</v>
      </c>
      <c r="E40" s="124">
        <v>406.19999999999993</v>
      </c>
      <c r="F40" s="124">
        <v>397.74999999999994</v>
      </c>
      <c r="G40" s="124">
        <v>387.09999999999991</v>
      </c>
      <c r="H40" s="124">
        <v>425.29999999999995</v>
      </c>
      <c r="I40" s="124">
        <v>435.94999999999993</v>
      </c>
      <c r="J40" s="124">
        <v>444.4</v>
      </c>
      <c r="K40" s="123">
        <v>427.5</v>
      </c>
      <c r="L40" s="123">
        <v>408.4</v>
      </c>
      <c r="M40" s="123">
        <v>15.281610000000001</v>
      </c>
    </row>
    <row r="41" spans="1:13">
      <c r="A41" s="65">
        <v>31</v>
      </c>
      <c r="B41" s="123" t="s">
        <v>40</v>
      </c>
      <c r="C41" s="126">
        <v>162</v>
      </c>
      <c r="D41" s="124">
        <v>162.51666666666665</v>
      </c>
      <c r="E41" s="124">
        <v>160.58333333333331</v>
      </c>
      <c r="F41" s="124">
        <v>159.16666666666666</v>
      </c>
      <c r="G41" s="124">
        <v>157.23333333333332</v>
      </c>
      <c r="H41" s="124">
        <v>163.93333333333331</v>
      </c>
      <c r="I41" s="124">
        <v>165.86666666666665</v>
      </c>
      <c r="J41" s="124">
        <v>167.2833333333333</v>
      </c>
      <c r="K41" s="123">
        <v>164.45</v>
      </c>
      <c r="L41" s="123">
        <v>161.1</v>
      </c>
      <c r="M41" s="123">
        <v>98.278790000000001</v>
      </c>
    </row>
    <row r="42" spans="1:13">
      <c r="A42" s="65">
        <v>32</v>
      </c>
      <c r="B42" s="123" t="s">
        <v>510</v>
      </c>
      <c r="C42" s="126">
        <v>277.10000000000002</v>
      </c>
      <c r="D42" s="124">
        <v>275.9666666666667</v>
      </c>
      <c r="E42" s="124">
        <v>272.33333333333337</v>
      </c>
      <c r="F42" s="124">
        <v>267.56666666666666</v>
      </c>
      <c r="G42" s="124">
        <v>263.93333333333334</v>
      </c>
      <c r="H42" s="124">
        <v>280.73333333333341</v>
      </c>
      <c r="I42" s="124">
        <v>284.36666666666673</v>
      </c>
      <c r="J42" s="124">
        <v>289.13333333333344</v>
      </c>
      <c r="K42" s="123">
        <v>279.60000000000002</v>
      </c>
      <c r="L42" s="123">
        <v>271.2</v>
      </c>
      <c r="M42" s="123">
        <v>1.44272</v>
      </c>
    </row>
    <row r="43" spans="1:13">
      <c r="A43" s="65">
        <v>33</v>
      </c>
      <c r="B43" s="123" t="s">
        <v>41</v>
      </c>
      <c r="C43" s="126">
        <v>1181.5999999999999</v>
      </c>
      <c r="D43" s="124">
        <v>1181.6499999999999</v>
      </c>
      <c r="E43" s="124">
        <v>1164.1999999999998</v>
      </c>
      <c r="F43" s="124">
        <v>1146.8</v>
      </c>
      <c r="G43" s="124">
        <v>1129.3499999999999</v>
      </c>
      <c r="H43" s="124">
        <v>1199.0499999999997</v>
      </c>
      <c r="I43" s="124">
        <v>1216.5</v>
      </c>
      <c r="J43" s="124">
        <v>1233.8999999999996</v>
      </c>
      <c r="K43" s="123">
        <v>1199.0999999999999</v>
      </c>
      <c r="L43" s="123">
        <v>1164.25</v>
      </c>
      <c r="M43" s="123">
        <v>8.0322700000000005</v>
      </c>
    </row>
    <row r="44" spans="1:13">
      <c r="A44" s="65">
        <v>34</v>
      </c>
      <c r="B44" s="123" t="s">
        <v>522</v>
      </c>
      <c r="C44" s="126">
        <v>997.2</v>
      </c>
      <c r="D44" s="124">
        <v>997.73333333333323</v>
      </c>
      <c r="E44" s="124">
        <v>984.46666666666647</v>
      </c>
      <c r="F44" s="124">
        <v>971.73333333333323</v>
      </c>
      <c r="G44" s="124">
        <v>958.46666666666647</v>
      </c>
      <c r="H44" s="124">
        <v>1010.4666666666665</v>
      </c>
      <c r="I44" s="124">
        <v>1023.7333333333331</v>
      </c>
      <c r="J44" s="124">
        <v>1036.4666666666665</v>
      </c>
      <c r="K44" s="123">
        <v>1011</v>
      </c>
      <c r="L44" s="123">
        <v>985</v>
      </c>
      <c r="M44" s="123">
        <v>1.7299999999999999E-2</v>
      </c>
    </row>
    <row r="45" spans="1:13">
      <c r="A45" s="65">
        <v>35</v>
      </c>
      <c r="B45" s="123" t="s">
        <v>518</v>
      </c>
      <c r="C45" s="126">
        <v>903.5</v>
      </c>
      <c r="D45" s="124">
        <v>907.83333333333337</v>
      </c>
      <c r="E45" s="124">
        <v>893.66666666666674</v>
      </c>
      <c r="F45" s="124">
        <v>883.83333333333337</v>
      </c>
      <c r="G45" s="124">
        <v>869.66666666666674</v>
      </c>
      <c r="H45" s="124">
        <v>917.66666666666674</v>
      </c>
      <c r="I45" s="124">
        <v>931.83333333333348</v>
      </c>
      <c r="J45" s="124">
        <v>941.66666666666674</v>
      </c>
      <c r="K45" s="123">
        <v>922</v>
      </c>
      <c r="L45" s="123">
        <v>898</v>
      </c>
      <c r="M45" s="123">
        <v>0.17873</v>
      </c>
    </row>
    <row r="46" spans="1:13">
      <c r="A46" s="65">
        <v>36</v>
      </c>
      <c r="B46" s="123" t="s">
        <v>528</v>
      </c>
      <c r="C46" s="126">
        <v>2919.25</v>
      </c>
      <c r="D46" s="124">
        <v>2919.4166666666665</v>
      </c>
      <c r="E46" s="124">
        <v>2749.833333333333</v>
      </c>
      <c r="F46" s="124">
        <v>2580.4166666666665</v>
      </c>
      <c r="G46" s="124">
        <v>2410.833333333333</v>
      </c>
      <c r="H46" s="124">
        <v>3088.833333333333</v>
      </c>
      <c r="I46" s="124">
        <v>3258.4166666666661</v>
      </c>
      <c r="J46" s="124">
        <v>3427.833333333333</v>
      </c>
      <c r="K46" s="123">
        <v>3089</v>
      </c>
      <c r="L46" s="123">
        <v>2750</v>
      </c>
      <c r="M46" s="123">
        <v>1.6307199999999999</v>
      </c>
    </row>
    <row r="47" spans="1:13">
      <c r="A47" s="65">
        <v>37</v>
      </c>
      <c r="B47" s="123" t="s">
        <v>42</v>
      </c>
      <c r="C47" s="126">
        <v>630.65</v>
      </c>
      <c r="D47" s="124">
        <v>629.76666666666665</v>
      </c>
      <c r="E47" s="124">
        <v>625.13333333333333</v>
      </c>
      <c r="F47" s="124">
        <v>619.61666666666667</v>
      </c>
      <c r="G47" s="124">
        <v>614.98333333333335</v>
      </c>
      <c r="H47" s="124">
        <v>635.2833333333333</v>
      </c>
      <c r="I47" s="124">
        <v>639.91666666666652</v>
      </c>
      <c r="J47" s="124">
        <v>645.43333333333328</v>
      </c>
      <c r="K47" s="123">
        <v>634.4</v>
      </c>
      <c r="L47" s="123">
        <v>624.25</v>
      </c>
      <c r="M47" s="123">
        <v>10.48917</v>
      </c>
    </row>
    <row r="48" spans="1:13">
      <c r="A48" s="65">
        <v>38</v>
      </c>
      <c r="B48" s="123" t="s">
        <v>537</v>
      </c>
      <c r="C48" s="126">
        <v>2486.4</v>
      </c>
      <c r="D48" s="124">
        <v>2493.7999999999997</v>
      </c>
      <c r="E48" s="124">
        <v>2467.5999999999995</v>
      </c>
      <c r="F48" s="124">
        <v>2448.7999999999997</v>
      </c>
      <c r="G48" s="124">
        <v>2422.5999999999995</v>
      </c>
      <c r="H48" s="124">
        <v>2512.5999999999995</v>
      </c>
      <c r="I48" s="124">
        <v>2538.7999999999993</v>
      </c>
      <c r="J48" s="124">
        <v>2557.5999999999995</v>
      </c>
      <c r="K48" s="123">
        <v>2520</v>
      </c>
      <c r="L48" s="123">
        <v>2475</v>
      </c>
      <c r="M48" s="123">
        <v>0.82506999999999997</v>
      </c>
    </row>
    <row r="49" spans="1:13">
      <c r="A49" s="65">
        <v>39</v>
      </c>
      <c r="B49" s="123" t="s">
        <v>2397</v>
      </c>
      <c r="C49" s="126">
        <v>1483</v>
      </c>
      <c r="D49" s="124">
        <v>1485.6833333333334</v>
      </c>
      <c r="E49" s="124">
        <v>1475.6166666666668</v>
      </c>
      <c r="F49" s="124">
        <v>1468.2333333333333</v>
      </c>
      <c r="G49" s="124">
        <v>1458.1666666666667</v>
      </c>
      <c r="H49" s="124">
        <v>1493.0666666666668</v>
      </c>
      <c r="I49" s="124">
        <v>1503.1333333333334</v>
      </c>
      <c r="J49" s="124">
        <v>1510.5166666666669</v>
      </c>
      <c r="K49" s="123">
        <v>1495.75</v>
      </c>
      <c r="L49" s="123">
        <v>1478.3</v>
      </c>
      <c r="M49" s="123">
        <v>5.3509399999999996</v>
      </c>
    </row>
    <row r="50" spans="1:13">
      <c r="A50" s="65">
        <v>40</v>
      </c>
      <c r="B50" s="123" t="s">
        <v>43</v>
      </c>
      <c r="C50" s="126">
        <v>539.20000000000005</v>
      </c>
      <c r="D50" s="124">
        <v>521.18333333333339</v>
      </c>
      <c r="E50" s="124">
        <v>499.26666666666677</v>
      </c>
      <c r="F50" s="124">
        <v>459.33333333333337</v>
      </c>
      <c r="G50" s="124">
        <v>437.41666666666674</v>
      </c>
      <c r="H50" s="124">
        <v>561.11666666666679</v>
      </c>
      <c r="I50" s="124">
        <v>583.0333333333333</v>
      </c>
      <c r="J50" s="124">
        <v>622.96666666666681</v>
      </c>
      <c r="K50" s="123">
        <v>543.1</v>
      </c>
      <c r="L50" s="123">
        <v>481.25</v>
      </c>
      <c r="M50" s="123">
        <v>588.59460999999999</v>
      </c>
    </row>
    <row r="51" spans="1:13">
      <c r="A51" s="65">
        <v>41</v>
      </c>
      <c r="B51" s="123" t="s">
        <v>580</v>
      </c>
      <c r="C51" s="126">
        <v>2057.3000000000002</v>
      </c>
      <c r="D51" s="124">
        <v>2041.3333333333333</v>
      </c>
      <c r="E51" s="124">
        <v>2000.9666666666667</v>
      </c>
      <c r="F51" s="124">
        <v>1944.6333333333334</v>
      </c>
      <c r="G51" s="124">
        <v>1904.2666666666669</v>
      </c>
      <c r="H51" s="124">
        <v>2097.6666666666665</v>
      </c>
      <c r="I51" s="124">
        <v>2138.0333333333328</v>
      </c>
      <c r="J51" s="124">
        <v>2194.3666666666663</v>
      </c>
      <c r="K51" s="123">
        <v>2081.6999999999998</v>
      </c>
      <c r="L51" s="123">
        <v>1985</v>
      </c>
      <c r="M51" s="123">
        <v>0.21947</v>
      </c>
    </row>
    <row r="52" spans="1:13">
      <c r="A52" s="65">
        <v>42</v>
      </c>
      <c r="B52" s="123" t="s">
        <v>241</v>
      </c>
      <c r="C52" s="126">
        <v>1060.5999999999999</v>
      </c>
      <c r="D52" s="124">
        <v>1059.0666666666666</v>
      </c>
      <c r="E52" s="124">
        <v>1041.6333333333332</v>
      </c>
      <c r="F52" s="124">
        <v>1022.6666666666665</v>
      </c>
      <c r="G52" s="124">
        <v>1005.2333333333331</v>
      </c>
      <c r="H52" s="124">
        <v>1078.0333333333333</v>
      </c>
      <c r="I52" s="124">
        <v>1095.4666666666667</v>
      </c>
      <c r="J52" s="124">
        <v>1114.4333333333334</v>
      </c>
      <c r="K52" s="123">
        <v>1076.5</v>
      </c>
      <c r="L52" s="123">
        <v>1040.0999999999999</v>
      </c>
      <c r="M52" s="123">
        <v>5.4050500000000001</v>
      </c>
    </row>
    <row r="53" spans="1:13">
      <c r="A53" s="65">
        <v>43</v>
      </c>
      <c r="B53" s="123" t="s">
        <v>596</v>
      </c>
      <c r="C53" s="126">
        <v>424.7</v>
      </c>
      <c r="D53" s="124">
        <v>427.95</v>
      </c>
      <c r="E53" s="124">
        <v>417.84999999999997</v>
      </c>
      <c r="F53" s="124">
        <v>411</v>
      </c>
      <c r="G53" s="124">
        <v>400.9</v>
      </c>
      <c r="H53" s="124">
        <v>434.79999999999995</v>
      </c>
      <c r="I53" s="124">
        <v>444.9</v>
      </c>
      <c r="J53" s="124">
        <v>451.74999999999994</v>
      </c>
      <c r="K53" s="123">
        <v>438.05</v>
      </c>
      <c r="L53" s="123">
        <v>421.1</v>
      </c>
      <c r="M53" s="123">
        <v>9.9052699999999998</v>
      </c>
    </row>
    <row r="54" spans="1:13">
      <c r="A54" s="65">
        <v>44</v>
      </c>
      <c r="B54" s="123" t="s">
        <v>598</v>
      </c>
      <c r="C54" s="126">
        <v>108.55</v>
      </c>
      <c r="D54" s="124">
        <v>109.39999999999999</v>
      </c>
      <c r="E54" s="124">
        <v>107.24999999999999</v>
      </c>
      <c r="F54" s="124">
        <v>105.94999999999999</v>
      </c>
      <c r="G54" s="124">
        <v>103.79999999999998</v>
      </c>
      <c r="H54" s="124">
        <v>110.69999999999999</v>
      </c>
      <c r="I54" s="124">
        <v>112.85</v>
      </c>
      <c r="J54" s="124">
        <v>114.14999999999999</v>
      </c>
      <c r="K54" s="123">
        <v>111.55</v>
      </c>
      <c r="L54" s="123">
        <v>108.1</v>
      </c>
      <c r="M54" s="123">
        <v>0.52790999999999999</v>
      </c>
    </row>
    <row r="55" spans="1:13">
      <c r="A55" s="65">
        <v>45</v>
      </c>
      <c r="B55" s="123" t="s">
        <v>258</v>
      </c>
      <c r="C55" s="126">
        <v>812.05</v>
      </c>
      <c r="D55" s="124">
        <v>812.41666666666663</v>
      </c>
      <c r="E55" s="124">
        <v>807.63333333333321</v>
      </c>
      <c r="F55" s="124">
        <v>803.21666666666658</v>
      </c>
      <c r="G55" s="124">
        <v>798.43333333333317</v>
      </c>
      <c r="H55" s="124">
        <v>816.83333333333326</v>
      </c>
      <c r="I55" s="124">
        <v>821.61666666666679</v>
      </c>
      <c r="J55" s="124">
        <v>826.0333333333333</v>
      </c>
      <c r="K55" s="123">
        <v>817.2</v>
      </c>
      <c r="L55" s="123">
        <v>808</v>
      </c>
      <c r="M55" s="123">
        <v>0.74556</v>
      </c>
    </row>
    <row r="56" spans="1:13">
      <c r="A56" s="65">
        <v>46</v>
      </c>
      <c r="B56" s="123" t="s">
        <v>44</v>
      </c>
      <c r="C56" s="126">
        <v>2947.15</v>
      </c>
      <c r="D56" s="124">
        <v>2932.3833333333332</v>
      </c>
      <c r="E56" s="124">
        <v>2904.7666666666664</v>
      </c>
      <c r="F56" s="124">
        <v>2862.3833333333332</v>
      </c>
      <c r="G56" s="124">
        <v>2834.7666666666664</v>
      </c>
      <c r="H56" s="124">
        <v>2974.7666666666664</v>
      </c>
      <c r="I56" s="124">
        <v>3002.3833333333332</v>
      </c>
      <c r="J56" s="124">
        <v>3044.7666666666664</v>
      </c>
      <c r="K56" s="123">
        <v>2960</v>
      </c>
      <c r="L56" s="123">
        <v>2890</v>
      </c>
      <c r="M56" s="123">
        <v>3.6553300000000002</v>
      </c>
    </row>
    <row r="57" spans="1:13">
      <c r="A57" s="65">
        <v>47</v>
      </c>
      <c r="B57" s="123" t="s">
        <v>547</v>
      </c>
      <c r="C57" s="126">
        <v>456.65</v>
      </c>
      <c r="D57" s="124">
        <v>464.55</v>
      </c>
      <c r="E57" s="124">
        <v>444.1</v>
      </c>
      <c r="F57" s="124">
        <v>431.55</v>
      </c>
      <c r="G57" s="124">
        <v>411.1</v>
      </c>
      <c r="H57" s="124">
        <v>477.1</v>
      </c>
      <c r="I57" s="124">
        <v>497.54999999999995</v>
      </c>
      <c r="J57" s="124">
        <v>510.1</v>
      </c>
      <c r="K57" s="123">
        <v>485</v>
      </c>
      <c r="L57" s="123">
        <v>452</v>
      </c>
      <c r="M57" s="123">
        <v>0.60607999999999995</v>
      </c>
    </row>
    <row r="58" spans="1:13">
      <c r="A58" s="65">
        <v>48</v>
      </c>
      <c r="B58" s="123" t="s">
        <v>549</v>
      </c>
      <c r="C58" s="126">
        <v>653.79999999999995</v>
      </c>
      <c r="D58" s="124">
        <v>655.9666666666667</v>
      </c>
      <c r="E58" s="124">
        <v>648.93333333333339</v>
      </c>
      <c r="F58" s="124">
        <v>644.06666666666672</v>
      </c>
      <c r="G58" s="124">
        <v>637.03333333333342</v>
      </c>
      <c r="H58" s="124">
        <v>660.83333333333337</v>
      </c>
      <c r="I58" s="124">
        <v>667.86666666666667</v>
      </c>
      <c r="J58" s="124">
        <v>672.73333333333335</v>
      </c>
      <c r="K58" s="123">
        <v>663</v>
      </c>
      <c r="L58" s="123">
        <v>651.1</v>
      </c>
      <c r="M58" s="123">
        <v>3.0580599999999998</v>
      </c>
    </row>
    <row r="59" spans="1:13">
      <c r="A59" s="65">
        <v>49</v>
      </c>
      <c r="B59" s="123" t="s">
        <v>188</v>
      </c>
      <c r="C59" s="126">
        <v>1901.15</v>
      </c>
      <c r="D59" s="124">
        <v>1903.0333333333335</v>
      </c>
      <c r="E59" s="124">
        <v>1890.616666666667</v>
      </c>
      <c r="F59" s="124">
        <v>1880.0833333333335</v>
      </c>
      <c r="G59" s="124">
        <v>1867.666666666667</v>
      </c>
      <c r="H59" s="124">
        <v>1913.5666666666671</v>
      </c>
      <c r="I59" s="124">
        <v>1925.9833333333336</v>
      </c>
      <c r="J59" s="124">
        <v>1936.5166666666671</v>
      </c>
      <c r="K59" s="123">
        <v>1915.45</v>
      </c>
      <c r="L59" s="123">
        <v>1892.5</v>
      </c>
      <c r="M59" s="123">
        <v>6.4159100000000002</v>
      </c>
    </row>
    <row r="60" spans="1:13" ht="12" customHeight="1">
      <c r="A60" s="65">
        <v>50</v>
      </c>
      <c r="B60" s="123" t="s">
        <v>189</v>
      </c>
      <c r="C60" s="126">
        <v>5435.25</v>
      </c>
      <c r="D60" s="124">
        <v>5420.416666666667</v>
      </c>
      <c r="E60" s="124">
        <v>5372.8333333333339</v>
      </c>
      <c r="F60" s="124">
        <v>5310.416666666667</v>
      </c>
      <c r="G60" s="124">
        <v>5262.8333333333339</v>
      </c>
      <c r="H60" s="124">
        <v>5482.8333333333339</v>
      </c>
      <c r="I60" s="124">
        <v>5530.4166666666679</v>
      </c>
      <c r="J60" s="124">
        <v>5592.8333333333339</v>
      </c>
      <c r="K60" s="123">
        <v>5468</v>
      </c>
      <c r="L60" s="123">
        <v>5358</v>
      </c>
      <c r="M60" s="123">
        <v>0.87173</v>
      </c>
    </row>
    <row r="61" spans="1:13">
      <c r="A61" s="65">
        <v>51</v>
      </c>
      <c r="B61" s="123" t="s">
        <v>552</v>
      </c>
      <c r="C61" s="126">
        <v>8.5</v>
      </c>
      <c r="D61" s="124">
        <v>8.5333333333333332</v>
      </c>
      <c r="E61" s="124">
        <v>8.2666666666666657</v>
      </c>
      <c r="F61" s="124">
        <v>8.0333333333333332</v>
      </c>
      <c r="G61" s="124">
        <v>7.7666666666666657</v>
      </c>
      <c r="H61" s="124">
        <v>8.7666666666666657</v>
      </c>
      <c r="I61" s="124">
        <v>9.033333333333335</v>
      </c>
      <c r="J61" s="124">
        <v>9.2666666666666657</v>
      </c>
      <c r="K61" s="123">
        <v>8.8000000000000007</v>
      </c>
      <c r="L61" s="123">
        <v>8.3000000000000007</v>
      </c>
      <c r="M61" s="123">
        <v>35.189070000000001</v>
      </c>
    </row>
    <row r="62" spans="1:13">
      <c r="A62" s="65">
        <v>52</v>
      </c>
      <c r="B62" s="123" t="s">
        <v>554</v>
      </c>
      <c r="C62" s="126">
        <v>2645.95</v>
      </c>
      <c r="D62" s="124">
        <v>2638.35</v>
      </c>
      <c r="E62" s="124">
        <v>2618.6999999999998</v>
      </c>
      <c r="F62" s="124">
        <v>2591.4499999999998</v>
      </c>
      <c r="G62" s="124">
        <v>2571.7999999999997</v>
      </c>
      <c r="H62" s="124">
        <v>2665.6</v>
      </c>
      <c r="I62" s="124">
        <v>2685.2500000000005</v>
      </c>
      <c r="J62" s="124">
        <v>2712.5</v>
      </c>
      <c r="K62" s="123">
        <v>2658</v>
      </c>
      <c r="L62" s="123">
        <v>2611.1</v>
      </c>
      <c r="M62" s="123">
        <v>0.59292999999999996</v>
      </c>
    </row>
    <row r="63" spans="1:13">
      <c r="A63" s="65">
        <v>53</v>
      </c>
      <c r="B63" s="123" t="s">
        <v>560</v>
      </c>
      <c r="C63" s="126">
        <v>1283.2</v>
      </c>
      <c r="D63" s="124">
        <v>1284.7166666666667</v>
      </c>
      <c r="E63" s="124">
        <v>1263.4833333333333</v>
      </c>
      <c r="F63" s="124">
        <v>1243.7666666666667</v>
      </c>
      <c r="G63" s="124">
        <v>1222.5333333333333</v>
      </c>
      <c r="H63" s="124">
        <v>1304.4333333333334</v>
      </c>
      <c r="I63" s="124">
        <v>1325.666666666667</v>
      </c>
      <c r="J63" s="124">
        <v>1345.3833333333334</v>
      </c>
      <c r="K63" s="123">
        <v>1305.95</v>
      </c>
      <c r="L63" s="123">
        <v>1265</v>
      </c>
      <c r="M63" s="123">
        <v>6.7565299999999997</v>
      </c>
    </row>
    <row r="64" spans="1:13">
      <c r="A64" s="65">
        <v>54</v>
      </c>
      <c r="B64" s="123" t="s">
        <v>562</v>
      </c>
      <c r="C64" s="126">
        <v>13.35</v>
      </c>
      <c r="D64" s="124">
        <v>13.366666666666665</v>
      </c>
      <c r="E64" s="124">
        <v>13.18333333333333</v>
      </c>
      <c r="F64" s="124">
        <v>13.016666666666664</v>
      </c>
      <c r="G64" s="124">
        <v>12.833333333333329</v>
      </c>
      <c r="H64" s="124">
        <v>13.533333333333331</v>
      </c>
      <c r="I64" s="124">
        <v>13.716666666666665</v>
      </c>
      <c r="J64" s="124">
        <v>13.883333333333333</v>
      </c>
      <c r="K64" s="123">
        <v>13.55</v>
      </c>
      <c r="L64" s="123">
        <v>13.2</v>
      </c>
      <c r="M64" s="123">
        <v>8.4235199999999999</v>
      </c>
    </row>
    <row r="65" spans="1:13">
      <c r="A65" s="65">
        <v>55</v>
      </c>
      <c r="B65" s="123" t="s">
        <v>564</v>
      </c>
      <c r="C65" s="126">
        <v>218.95</v>
      </c>
      <c r="D65" s="124">
        <v>219.35</v>
      </c>
      <c r="E65" s="124">
        <v>216.7</v>
      </c>
      <c r="F65" s="124">
        <v>214.45</v>
      </c>
      <c r="G65" s="124">
        <v>211.79999999999998</v>
      </c>
      <c r="H65" s="124">
        <v>221.6</v>
      </c>
      <c r="I65" s="124">
        <v>224.25000000000003</v>
      </c>
      <c r="J65" s="124">
        <v>226.5</v>
      </c>
      <c r="K65" s="123">
        <v>222</v>
      </c>
      <c r="L65" s="123">
        <v>217.1</v>
      </c>
      <c r="M65" s="123">
        <v>0.76278999999999997</v>
      </c>
    </row>
    <row r="66" spans="1:13">
      <c r="A66" s="65">
        <v>56</v>
      </c>
      <c r="B66" s="123" t="s">
        <v>568</v>
      </c>
      <c r="C66" s="126">
        <v>66.7</v>
      </c>
      <c r="D66" s="124">
        <v>66.933333333333337</v>
      </c>
      <c r="E66" s="124">
        <v>64.51666666666668</v>
      </c>
      <c r="F66" s="124">
        <v>62.333333333333343</v>
      </c>
      <c r="G66" s="124">
        <v>59.916666666666686</v>
      </c>
      <c r="H66" s="124">
        <v>69.116666666666674</v>
      </c>
      <c r="I66" s="124">
        <v>71.533333333333331</v>
      </c>
      <c r="J66" s="124">
        <v>73.716666666666669</v>
      </c>
      <c r="K66" s="123">
        <v>69.349999999999994</v>
      </c>
      <c r="L66" s="123">
        <v>64.75</v>
      </c>
      <c r="M66" s="123">
        <v>75.186800000000005</v>
      </c>
    </row>
    <row r="67" spans="1:13">
      <c r="A67" s="65">
        <v>57</v>
      </c>
      <c r="B67" s="123" t="s">
        <v>45</v>
      </c>
      <c r="C67" s="126">
        <v>143.19999999999999</v>
      </c>
      <c r="D67" s="124">
        <v>141.83333333333334</v>
      </c>
      <c r="E67" s="124">
        <v>138.36666666666667</v>
      </c>
      <c r="F67" s="124">
        <v>133.53333333333333</v>
      </c>
      <c r="G67" s="124">
        <v>130.06666666666666</v>
      </c>
      <c r="H67" s="124">
        <v>146.66666666666669</v>
      </c>
      <c r="I67" s="124">
        <v>150.13333333333333</v>
      </c>
      <c r="J67" s="124">
        <v>154.9666666666667</v>
      </c>
      <c r="K67" s="123">
        <v>145.30000000000001</v>
      </c>
      <c r="L67" s="123">
        <v>137</v>
      </c>
      <c r="M67" s="123">
        <v>139.00165000000001</v>
      </c>
    </row>
    <row r="68" spans="1:13">
      <c r="A68" s="65">
        <v>58</v>
      </c>
      <c r="B68" s="123" t="s">
        <v>46</v>
      </c>
      <c r="C68" s="126">
        <v>102</v>
      </c>
      <c r="D68" s="124">
        <v>101.93333333333334</v>
      </c>
      <c r="E68" s="124">
        <v>99.066666666666677</v>
      </c>
      <c r="F68" s="124">
        <v>96.13333333333334</v>
      </c>
      <c r="G68" s="124">
        <v>93.26666666666668</v>
      </c>
      <c r="H68" s="124">
        <v>104.86666666666667</v>
      </c>
      <c r="I68" s="124">
        <v>107.73333333333335</v>
      </c>
      <c r="J68" s="124">
        <v>110.66666666666667</v>
      </c>
      <c r="K68" s="123">
        <v>104.8</v>
      </c>
      <c r="L68" s="123">
        <v>99</v>
      </c>
      <c r="M68" s="123">
        <v>116.1437</v>
      </c>
    </row>
    <row r="69" spans="1:13">
      <c r="A69" s="65">
        <v>59</v>
      </c>
      <c r="B69" s="123" t="s">
        <v>47</v>
      </c>
      <c r="C69" s="126">
        <v>793.15</v>
      </c>
      <c r="D69" s="124">
        <v>790.31666666666661</v>
      </c>
      <c r="E69" s="124">
        <v>782.98333333333323</v>
      </c>
      <c r="F69" s="124">
        <v>772.81666666666661</v>
      </c>
      <c r="G69" s="124">
        <v>765.48333333333323</v>
      </c>
      <c r="H69" s="124">
        <v>800.48333333333323</v>
      </c>
      <c r="I69" s="124">
        <v>807.81666666666672</v>
      </c>
      <c r="J69" s="124">
        <v>817.98333333333323</v>
      </c>
      <c r="K69" s="123">
        <v>797.65</v>
      </c>
      <c r="L69" s="123">
        <v>780.15</v>
      </c>
      <c r="M69" s="123">
        <v>7.2471899999999998</v>
      </c>
    </row>
    <row r="70" spans="1:13">
      <c r="A70" s="65">
        <v>60</v>
      </c>
      <c r="B70" s="123" t="s">
        <v>592</v>
      </c>
      <c r="C70" s="126">
        <v>279.8</v>
      </c>
      <c r="D70" s="124">
        <v>278.25</v>
      </c>
      <c r="E70" s="124">
        <v>275.5</v>
      </c>
      <c r="F70" s="124">
        <v>271.2</v>
      </c>
      <c r="G70" s="124">
        <v>268.45</v>
      </c>
      <c r="H70" s="124">
        <v>282.55</v>
      </c>
      <c r="I70" s="124">
        <v>285.3</v>
      </c>
      <c r="J70" s="124">
        <v>289.60000000000002</v>
      </c>
      <c r="K70" s="123">
        <v>281</v>
      </c>
      <c r="L70" s="123">
        <v>273.95</v>
      </c>
      <c r="M70" s="123">
        <v>5.8409700000000004</v>
      </c>
    </row>
    <row r="71" spans="1:13">
      <c r="A71" s="65">
        <v>61</v>
      </c>
      <c r="B71" s="123" t="s">
        <v>190</v>
      </c>
      <c r="C71" s="126">
        <v>133.19999999999999</v>
      </c>
      <c r="D71" s="124">
        <v>132.96666666666667</v>
      </c>
      <c r="E71" s="124">
        <v>131.23333333333335</v>
      </c>
      <c r="F71" s="124">
        <v>129.26666666666668</v>
      </c>
      <c r="G71" s="124">
        <v>127.53333333333336</v>
      </c>
      <c r="H71" s="124">
        <v>134.93333333333334</v>
      </c>
      <c r="I71" s="124">
        <v>136.66666666666663</v>
      </c>
      <c r="J71" s="124">
        <v>138.63333333333333</v>
      </c>
      <c r="K71" s="123">
        <v>134.69999999999999</v>
      </c>
      <c r="L71" s="123">
        <v>131</v>
      </c>
      <c r="M71" s="123">
        <v>44.609189999999998</v>
      </c>
    </row>
    <row r="72" spans="1:13">
      <c r="A72" s="65">
        <v>62</v>
      </c>
      <c r="B72" s="123" t="s">
        <v>2149</v>
      </c>
      <c r="C72" s="126">
        <v>1148.2</v>
      </c>
      <c r="D72" s="124">
        <v>1145.1166666666666</v>
      </c>
      <c r="E72" s="124">
        <v>1137.2333333333331</v>
      </c>
      <c r="F72" s="124">
        <v>1126.2666666666667</v>
      </c>
      <c r="G72" s="124">
        <v>1118.3833333333332</v>
      </c>
      <c r="H72" s="124">
        <v>1156.083333333333</v>
      </c>
      <c r="I72" s="124">
        <v>1163.9666666666667</v>
      </c>
      <c r="J72" s="124">
        <v>1174.9333333333329</v>
      </c>
      <c r="K72" s="123">
        <v>1153</v>
      </c>
      <c r="L72" s="123">
        <v>1134.1500000000001</v>
      </c>
      <c r="M72" s="123">
        <v>3.9152300000000002</v>
      </c>
    </row>
    <row r="73" spans="1:13">
      <c r="A73" s="65">
        <v>63</v>
      </c>
      <c r="B73" s="123" t="s">
        <v>48</v>
      </c>
      <c r="C73" s="126">
        <v>772.2</v>
      </c>
      <c r="D73" s="124">
        <v>773.68333333333339</v>
      </c>
      <c r="E73" s="124">
        <v>765.16666666666674</v>
      </c>
      <c r="F73" s="124">
        <v>758.13333333333333</v>
      </c>
      <c r="G73" s="124">
        <v>749.61666666666667</v>
      </c>
      <c r="H73" s="124">
        <v>780.71666666666681</v>
      </c>
      <c r="I73" s="124">
        <v>789.23333333333346</v>
      </c>
      <c r="J73" s="124">
        <v>796.26666666666688</v>
      </c>
      <c r="K73" s="123">
        <v>782.2</v>
      </c>
      <c r="L73" s="123">
        <v>766.65</v>
      </c>
      <c r="M73" s="123">
        <v>9.0933299999999999</v>
      </c>
    </row>
    <row r="74" spans="1:13">
      <c r="A74" s="65">
        <v>64</v>
      </c>
      <c r="B74" s="123" t="s">
        <v>50</v>
      </c>
      <c r="C74" s="126">
        <v>86.85</v>
      </c>
      <c r="D74" s="124">
        <v>86.766666666666666</v>
      </c>
      <c r="E74" s="124">
        <v>86.283333333333331</v>
      </c>
      <c r="F74" s="124">
        <v>85.716666666666669</v>
      </c>
      <c r="G74" s="124">
        <v>85.233333333333334</v>
      </c>
      <c r="H74" s="124">
        <v>87.333333333333329</v>
      </c>
      <c r="I74" s="124">
        <v>87.816666666666649</v>
      </c>
      <c r="J74" s="124">
        <v>88.383333333333326</v>
      </c>
      <c r="K74" s="123">
        <v>87.25</v>
      </c>
      <c r="L74" s="123">
        <v>86.2</v>
      </c>
      <c r="M74" s="123">
        <v>31.810230000000001</v>
      </c>
    </row>
    <row r="75" spans="1:13">
      <c r="A75" s="65">
        <v>65</v>
      </c>
      <c r="B75" s="123" t="s">
        <v>53</v>
      </c>
      <c r="C75" s="126">
        <v>390.15</v>
      </c>
      <c r="D75" s="124">
        <v>389.36666666666662</v>
      </c>
      <c r="E75" s="124">
        <v>383.98333333333323</v>
      </c>
      <c r="F75" s="124">
        <v>377.81666666666661</v>
      </c>
      <c r="G75" s="124">
        <v>372.43333333333322</v>
      </c>
      <c r="H75" s="124">
        <v>395.53333333333325</v>
      </c>
      <c r="I75" s="124">
        <v>400.91666666666657</v>
      </c>
      <c r="J75" s="124">
        <v>407.08333333333326</v>
      </c>
      <c r="K75" s="123">
        <v>394.75</v>
      </c>
      <c r="L75" s="123">
        <v>383.2</v>
      </c>
      <c r="M75" s="123">
        <v>44.465040000000002</v>
      </c>
    </row>
    <row r="76" spans="1:13" s="18" customFormat="1">
      <c r="A76" s="65">
        <v>66</v>
      </c>
      <c r="B76" s="123" t="s">
        <v>49</v>
      </c>
      <c r="C76" s="126">
        <v>408.75</v>
      </c>
      <c r="D76" s="124">
        <v>407.16666666666669</v>
      </c>
      <c r="E76" s="124">
        <v>402.58333333333337</v>
      </c>
      <c r="F76" s="124">
        <v>396.41666666666669</v>
      </c>
      <c r="G76" s="124">
        <v>391.83333333333337</v>
      </c>
      <c r="H76" s="124">
        <v>413.33333333333337</v>
      </c>
      <c r="I76" s="124">
        <v>417.91666666666674</v>
      </c>
      <c r="J76" s="124">
        <v>424.08333333333337</v>
      </c>
      <c r="K76" s="123">
        <v>411.75</v>
      </c>
      <c r="L76" s="123">
        <v>401</v>
      </c>
      <c r="M76" s="123">
        <v>45.180309999999999</v>
      </c>
    </row>
    <row r="77" spans="1:13" s="18" customFormat="1">
      <c r="A77" s="65">
        <v>67</v>
      </c>
      <c r="B77" s="123" t="s">
        <v>191</v>
      </c>
      <c r="C77" s="126">
        <v>320.25</v>
      </c>
      <c r="D77" s="124">
        <v>319.41666666666669</v>
      </c>
      <c r="E77" s="124">
        <v>314.18333333333339</v>
      </c>
      <c r="F77" s="124">
        <v>308.11666666666673</v>
      </c>
      <c r="G77" s="124">
        <v>302.88333333333344</v>
      </c>
      <c r="H77" s="124">
        <v>325.48333333333335</v>
      </c>
      <c r="I77" s="124">
        <v>330.71666666666658</v>
      </c>
      <c r="J77" s="124">
        <v>336.7833333333333</v>
      </c>
      <c r="K77" s="123">
        <v>324.64999999999998</v>
      </c>
      <c r="L77" s="123">
        <v>313.35000000000002</v>
      </c>
      <c r="M77" s="123">
        <v>43.607430000000001</v>
      </c>
    </row>
    <row r="78" spans="1:13" s="18" customFormat="1">
      <c r="A78" s="65">
        <v>68</v>
      </c>
      <c r="B78" s="123" t="s">
        <v>192</v>
      </c>
      <c r="C78" s="126">
        <v>23.95</v>
      </c>
      <c r="D78" s="124">
        <v>24.533333333333331</v>
      </c>
      <c r="E78" s="124">
        <v>23.366666666666664</v>
      </c>
      <c r="F78" s="124">
        <v>22.783333333333331</v>
      </c>
      <c r="G78" s="124">
        <v>21.616666666666664</v>
      </c>
      <c r="H78" s="124">
        <v>25.116666666666664</v>
      </c>
      <c r="I78" s="124">
        <v>26.283333333333335</v>
      </c>
      <c r="J78" s="124">
        <v>26.866666666666664</v>
      </c>
      <c r="K78" s="123">
        <v>25.7</v>
      </c>
      <c r="L78" s="123">
        <v>23.95</v>
      </c>
      <c r="M78" s="123">
        <v>91.914060000000006</v>
      </c>
    </row>
    <row r="79" spans="1:13" s="18" customFormat="1">
      <c r="A79" s="65">
        <v>69</v>
      </c>
      <c r="B79" s="123" t="s">
        <v>51</v>
      </c>
      <c r="C79" s="126">
        <v>653.20000000000005</v>
      </c>
      <c r="D79" s="124">
        <v>658.4</v>
      </c>
      <c r="E79" s="124">
        <v>642.79999999999995</v>
      </c>
      <c r="F79" s="124">
        <v>632.4</v>
      </c>
      <c r="G79" s="124">
        <v>616.79999999999995</v>
      </c>
      <c r="H79" s="124">
        <v>668.8</v>
      </c>
      <c r="I79" s="124">
        <v>684.40000000000009</v>
      </c>
      <c r="J79" s="124">
        <v>694.8</v>
      </c>
      <c r="K79" s="123">
        <v>674</v>
      </c>
      <c r="L79" s="123">
        <v>648</v>
      </c>
      <c r="M79" s="123">
        <v>37.56962</v>
      </c>
    </row>
    <row r="80" spans="1:13" s="18" customFormat="1">
      <c r="A80" s="65">
        <v>70</v>
      </c>
      <c r="B80" s="123" t="s">
        <v>614</v>
      </c>
      <c r="C80" s="126">
        <v>755.6</v>
      </c>
      <c r="D80" s="124">
        <v>754.83333333333337</v>
      </c>
      <c r="E80" s="124">
        <v>740.91666666666674</v>
      </c>
      <c r="F80" s="124">
        <v>726.23333333333335</v>
      </c>
      <c r="G80" s="124">
        <v>712.31666666666672</v>
      </c>
      <c r="H80" s="124">
        <v>769.51666666666677</v>
      </c>
      <c r="I80" s="124">
        <v>783.43333333333351</v>
      </c>
      <c r="J80" s="124">
        <v>798.11666666666679</v>
      </c>
      <c r="K80" s="123">
        <v>768.75</v>
      </c>
      <c r="L80" s="123">
        <v>740.15</v>
      </c>
      <c r="M80" s="123">
        <v>1.7896000000000001</v>
      </c>
    </row>
    <row r="81" spans="1:13" s="18" customFormat="1">
      <c r="A81" s="65">
        <v>71</v>
      </c>
      <c r="B81" s="123" t="s">
        <v>616</v>
      </c>
      <c r="C81" s="126">
        <v>200.6</v>
      </c>
      <c r="D81" s="124">
        <v>201.1</v>
      </c>
      <c r="E81" s="124">
        <v>199</v>
      </c>
      <c r="F81" s="124">
        <v>197.4</v>
      </c>
      <c r="G81" s="124">
        <v>195.3</v>
      </c>
      <c r="H81" s="124">
        <v>202.7</v>
      </c>
      <c r="I81" s="124">
        <v>204.79999999999995</v>
      </c>
      <c r="J81" s="124">
        <v>206.39999999999998</v>
      </c>
      <c r="K81" s="123">
        <v>203.2</v>
      </c>
      <c r="L81" s="123">
        <v>199.5</v>
      </c>
      <c r="M81" s="123">
        <v>1.66167</v>
      </c>
    </row>
    <row r="82" spans="1:13" s="18" customFormat="1">
      <c r="A82" s="65">
        <v>72</v>
      </c>
      <c r="B82" s="123" t="s">
        <v>622</v>
      </c>
      <c r="C82" s="126">
        <v>3790.35</v>
      </c>
      <c r="D82" s="124">
        <v>3806.7833333333333</v>
      </c>
      <c r="E82" s="124">
        <v>3753.5666666666666</v>
      </c>
      <c r="F82" s="124">
        <v>3716.7833333333333</v>
      </c>
      <c r="G82" s="124">
        <v>3663.5666666666666</v>
      </c>
      <c r="H82" s="124">
        <v>3843.5666666666666</v>
      </c>
      <c r="I82" s="124">
        <v>3896.7833333333328</v>
      </c>
      <c r="J82" s="124">
        <v>3933.5666666666666</v>
      </c>
      <c r="K82" s="123">
        <v>3860</v>
      </c>
      <c r="L82" s="123">
        <v>3770</v>
      </c>
      <c r="M82" s="123">
        <v>3.7699999999999997E-2</v>
      </c>
    </row>
    <row r="83" spans="1:13" s="18" customFormat="1">
      <c r="A83" s="65">
        <v>73</v>
      </c>
      <c r="B83" s="123" t="s">
        <v>624</v>
      </c>
      <c r="C83" s="126">
        <v>807</v>
      </c>
      <c r="D83" s="124">
        <v>804.6</v>
      </c>
      <c r="E83" s="124">
        <v>797.2</v>
      </c>
      <c r="F83" s="124">
        <v>787.4</v>
      </c>
      <c r="G83" s="124">
        <v>780</v>
      </c>
      <c r="H83" s="124">
        <v>814.40000000000009</v>
      </c>
      <c r="I83" s="124">
        <v>821.8</v>
      </c>
      <c r="J83" s="124">
        <v>831.60000000000014</v>
      </c>
      <c r="K83" s="123">
        <v>812</v>
      </c>
      <c r="L83" s="123">
        <v>794.8</v>
      </c>
      <c r="M83" s="123">
        <v>0.64675000000000005</v>
      </c>
    </row>
    <row r="84" spans="1:13" s="18" customFormat="1">
      <c r="A84" s="65">
        <v>74</v>
      </c>
      <c r="B84" s="123" t="s">
        <v>587</v>
      </c>
      <c r="C84" s="126">
        <v>1566.25</v>
      </c>
      <c r="D84" s="124">
        <v>1579.5333333333335</v>
      </c>
      <c r="E84" s="124">
        <v>1539.0666666666671</v>
      </c>
      <c r="F84" s="124">
        <v>1511.8833333333334</v>
      </c>
      <c r="G84" s="124">
        <v>1471.416666666667</v>
      </c>
      <c r="H84" s="124">
        <v>1606.7166666666672</v>
      </c>
      <c r="I84" s="124">
        <v>1647.1833333333338</v>
      </c>
      <c r="J84" s="124">
        <v>1674.3666666666672</v>
      </c>
      <c r="K84" s="123">
        <v>1620</v>
      </c>
      <c r="L84" s="123">
        <v>1552.35</v>
      </c>
      <c r="M84" s="123">
        <v>2.9256000000000002</v>
      </c>
    </row>
    <row r="85" spans="1:13" s="18" customFormat="1">
      <c r="A85" s="65">
        <v>75</v>
      </c>
      <c r="B85" s="123" t="s">
        <v>628</v>
      </c>
      <c r="C85" s="126">
        <v>291.05</v>
      </c>
      <c r="D85" s="124">
        <v>287.13333333333333</v>
      </c>
      <c r="E85" s="124">
        <v>279.26666666666665</v>
      </c>
      <c r="F85" s="124">
        <v>267.48333333333335</v>
      </c>
      <c r="G85" s="124">
        <v>259.61666666666667</v>
      </c>
      <c r="H85" s="124">
        <v>298.91666666666663</v>
      </c>
      <c r="I85" s="124">
        <v>306.7833333333333</v>
      </c>
      <c r="J85" s="124">
        <v>318.56666666666661</v>
      </c>
      <c r="K85" s="123">
        <v>295</v>
      </c>
      <c r="L85" s="123">
        <v>275.35000000000002</v>
      </c>
      <c r="M85" s="123">
        <v>46.955889999999997</v>
      </c>
    </row>
    <row r="86" spans="1:13" s="18" customFormat="1">
      <c r="A86" s="65">
        <v>77</v>
      </c>
      <c r="B86" s="123" t="s">
        <v>52</v>
      </c>
      <c r="C86" s="126">
        <v>19574.599999999999</v>
      </c>
      <c r="D86" s="124">
        <v>19618.333333333332</v>
      </c>
      <c r="E86" s="124">
        <v>19371.666666666664</v>
      </c>
      <c r="F86" s="124">
        <v>19168.733333333334</v>
      </c>
      <c r="G86" s="124">
        <v>18922.066666666666</v>
      </c>
      <c r="H86" s="124">
        <v>19821.266666666663</v>
      </c>
      <c r="I86" s="124">
        <v>20067.933333333327</v>
      </c>
      <c r="J86" s="124">
        <v>20270.866666666661</v>
      </c>
      <c r="K86" s="123">
        <v>19865</v>
      </c>
      <c r="L86" s="123">
        <v>19415.400000000001</v>
      </c>
      <c r="M86" s="123">
        <v>0.11785</v>
      </c>
    </row>
    <row r="87" spans="1:13" s="18" customFormat="1">
      <c r="A87" s="65">
        <v>78</v>
      </c>
      <c r="B87" s="123" t="s">
        <v>634</v>
      </c>
      <c r="C87" s="126">
        <v>279.39999999999998</v>
      </c>
      <c r="D87" s="124">
        <v>275.36666666666662</v>
      </c>
      <c r="E87" s="124">
        <v>270.53333333333325</v>
      </c>
      <c r="F87" s="124">
        <v>261.66666666666663</v>
      </c>
      <c r="G87" s="124">
        <v>256.83333333333326</v>
      </c>
      <c r="H87" s="124">
        <v>284.23333333333323</v>
      </c>
      <c r="I87" s="124">
        <v>289.06666666666661</v>
      </c>
      <c r="J87" s="124">
        <v>297.93333333333322</v>
      </c>
      <c r="K87" s="123">
        <v>280.2</v>
      </c>
      <c r="L87" s="123">
        <v>266.5</v>
      </c>
      <c r="M87" s="123">
        <v>1.1215900000000001</v>
      </c>
    </row>
    <row r="88" spans="1:13" s="18" customFormat="1">
      <c r="A88" s="65">
        <v>79</v>
      </c>
      <c r="B88" s="123" t="s">
        <v>193</v>
      </c>
      <c r="C88" s="126">
        <v>5460.75</v>
      </c>
      <c r="D88" s="124">
        <v>5444.9833333333336</v>
      </c>
      <c r="E88" s="124">
        <v>5394.1166666666668</v>
      </c>
      <c r="F88" s="124">
        <v>5327.4833333333336</v>
      </c>
      <c r="G88" s="124">
        <v>5276.6166666666668</v>
      </c>
      <c r="H88" s="124">
        <v>5511.6166666666668</v>
      </c>
      <c r="I88" s="124">
        <v>5562.4833333333336</v>
      </c>
      <c r="J88" s="124">
        <v>5629.1166666666668</v>
      </c>
      <c r="K88" s="123">
        <v>5495.85</v>
      </c>
      <c r="L88" s="123">
        <v>5378.35</v>
      </c>
      <c r="M88" s="123">
        <v>0.88431999999999999</v>
      </c>
    </row>
    <row r="89" spans="1:13" s="18" customFormat="1">
      <c r="A89" s="65">
        <v>80</v>
      </c>
      <c r="B89" s="123" t="s">
        <v>655</v>
      </c>
      <c r="C89" s="126">
        <v>1268.05</v>
      </c>
      <c r="D89" s="124">
        <v>1268.8666666666666</v>
      </c>
      <c r="E89" s="124">
        <v>1259.2833333333331</v>
      </c>
      <c r="F89" s="124">
        <v>1250.5166666666664</v>
      </c>
      <c r="G89" s="124">
        <v>1240.9333333333329</v>
      </c>
      <c r="H89" s="124">
        <v>1277.6333333333332</v>
      </c>
      <c r="I89" s="124">
        <v>1287.2166666666667</v>
      </c>
      <c r="J89" s="124">
        <v>1295.9833333333333</v>
      </c>
      <c r="K89" s="123">
        <v>1278.45</v>
      </c>
      <c r="L89" s="123">
        <v>1260.0999999999999</v>
      </c>
      <c r="M89" s="123">
        <v>0.98377999999999999</v>
      </c>
    </row>
    <row r="90" spans="1:13" s="18" customFormat="1">
      <c r="A90" s="65">
        <v>81</v>
      </c>
      <c r="B90" s="123" t="s">
        <v>658</v>
      </c>
      <c r="C90" s="126">
        <v>304.14999999999998</v>
      </c>
      <c r="D90" s="124">
        <v>302.40000000000003</v>
      </c>
      <c r="E90" s="124">
        <v>299.80000000000007</v>
      </c>
      <c r="F90" s="124">
        <v>295.45000000000005</v>
      </c>
      <c r="G90" s="124">
        <v>292.85000000000008</v>
      </c>
      <c r="H90" s="124">
        <v>306.75000000000006</v>
      </c>
      <c r="I90" s="124">
        <v>309.35000000000008</v>
      </c>
      <c r="J90" s="124">
        <v>313.70000000000005</v>
      </c>
      <c r="K90" s="123">
        <v>305</v>
      </c>
      <c r="L90" s="123">
        <v>298.05</v>
      </c>
      <c r="M90" s="123">
        <v>0.44668000000000002</v>
      </c>
    </row>
    <row r="91" spans="1:13" s="18" customFormat="1">
      <c r="A91" s="65">
        <v>82</v>
      </c>
      <c r="B91" s="123" t="s">
        <v>2373</v>
      </c>
      <c r="C91" s="126">
        <v>79.25</v>
      </c>
      <c r="D91" s="124">
        <v>80.399999999999991</v>
      </c>
      <c r="E91" s="124">
        <v>76.09999999999998</v>
      </c>
      <c r="F91" s="124">
        <v>72.949999999999989</v>
      </c>
      <c r="G91" s="124">
        <v>68.649999999999977</v>
      </c>
      <c r="H91" s="124">
        <v>83.549999999999983</v>
      </c>
      <c r="I91" s="124">
        <v>87.85</v>
      </c>
      <c r="J91" s="124">
        <v>90.999999999999986</v>
      </c>
      <c r="K91" s="123">
        <v>84.7</v>
      </c>
      <c r="L91" s="123">
        <v>77.25</v>
      </c>
      <c r="M91" s="123">
        <v>29.308890000000002</v>
      </c>
    </row>
    <row r="92" spans="1:13" s="18" customFormat="1">
      <c r="A92" s="65">
        <v>83</v>
      </c>
      <c r="B92" s="123" t="s">
        <v>194</v>
      </c>
      <c r="C92" s="126">
        <v>1900.05</v>
      </c>
      <c r="D92" s="124">
        <v>1907.2666666666667</v>
      </c>
      <c r="E92" s="124">
        <v>1884.7833333333333</v>
      </c>
      <c r="F92" s="124">
        <v>1869.5166666666667</v>
      </c>
      <c r="G92" s="124">
        <v>1847.0333333333333</v>
      </c>
      <c r="H92" s="124">
        <v>1922.5333333333333</v>
      </c>
      <c r="I92" s="124">
        <v>1945.0166666666664</v>
      </c>
      <c r="J92" s="124">
        <v>1960.2833333333333</v>
      </c>
      <c r="K92" s="123">
        <v>1929.75</v>
      </c>
      <c r="L92" s="123">
        <v>1892</v>
      </c>
      <c r="M92" s="123">
        <v>5.5149999999999998E-2</v>
      </c>
    </row>
    <row r="93" spans="1:13" s="18" customFormat="1">
      <c r="A93" s="65">
        <v>84</v>
      </c>
      <c r="B93" s="123" t="s">
        <v>195</v>
      </c>
      <c r="C93" s="126">
        <v>406.6</v>
      </c>
      <c r="D93" s="124">
        <v>409.13333333333338</v>
      </c>
      <c r="E93" s="124">
        <v>402.56666666666678</v>
      </c>
      <c r="F93" s="124">
        <v>398.53333333333342</v>
      </c>
      <c r="G93" s="124">
        <v>391.96666666666681</v>
      </c>
      <c r="H93" s="124">
        <v>413.16666666666674</v>
      </c>
      <c r="I93" s="124">
        <v>419.73333333333335</v>
      </c>
      <c r="J93" s="124">
        <v>423.76666666666671</v>
      </c>
      <c r="K93" s="123">
        <v>415.7</v>
      </c>
      <c r="L93" s="123">
        <v>405.1</v>
      </c>
      <c r="M93" s="123">
        <v>7.7784899999999997</v>
      </c>
    </row>
    <row r="94" spans="1:13" s="18" customFormat="1">
      <c r="A94" s="65">
        <v>85</v>
      </c>
      <c r="B94" s="123" t="s">
        <v>647</v>
      </c>
      <c r="C94" s="126">
        <v>444.55</v>
      </c>
      <c r="D94" s="124">
        <v>445.09999999999997</v>
      </c>
      <c r="E94" s="124">
        <v>438.64999999999992</v>
      </c>
      <c r="F94" s="124">
        <v>432.74999999999994</v>
      </c>
      <c r="G94" s="124">
        <v>426.2999999999999</v>
      </c>
      <c r="H94" s="124">
        <v>450.99999999999994</v>
      </c>
      <c r="I94" s="124">
        <v>457.45</v>
      </c>
      <c r="J94" s="124">
        <v>463.34999999999997</v>
      </c>
      <c r="K94" s="123">
        <v>451.55</v>
      </c>
      <c r="L94" s="123">
        <v>439.2</v>
      </c>
      <c r="M94" s="123">
        <v>9.6248799999999992</v>
      </c>
    </row>
    <row r="95" spans="1:13" s="18" customFormat="1">
      <c r="A95" s="65">
        <v>86</v>
      </c>
      <c r="B95" s="123" t="s">
        <v>54</v>
      </c>
      <c r="C95" s="126">
        <v>261.05</v>
      </c>
      <c r="D95" s="124">
        <v>261.68333333333334</v>
      </c>
      <c r="E95" s="124">
        <v>253.86666666666667</v>
      </c>
      <c r="F95" s="124">
        <v>246.68333333333334</v>
      </c>
      <c r="G95" s="124">
        <v>238.86666666666667</v>
      </c>
      <c r="H95" s="124">
        <v>268.86666666666667</v>
      </c>
      <c r="I95" s="124">
        <v>276.68333333333339</v>
      </c>
      <c r="J95" s="124">
        <v>283.86666666666667</v>
      </c>
      <c r="K95" s="123">
        <v>269.5</v>
      </c>
      <c r="L95" s="123">
        <v>254.5</v>
      </c>
      <c r="M95" s="123">
        <v>96.215459999999993</v>
      </c>
    </row>
    <row r="96" spans="1:13" s="18" customFormat="1">
      <c r="A96" s="65">
        <v>87</v>
      </c>
      <c r="B96" s="123" t="s">
        <v>648</v>
      </c>
      <c r="C96" s="126">
        <v>635.29999999999995</v>
      </c>
      <c r="D96" s="124">
        <v>635.69999999999993</v>
      </c>
      <c r="E96" s="124">
        <v>625.59999999999991</v>
      </c>
      <c r="F96" s="124">
        <v>615.9</v>
      </c>
      <c r="G96" s="124">
        <v>605.79999999999995</v>
      </c>
      <c r="H96" s="124">
        <v>645.39999999999986</v>
      </c>
      <c r="I96" s="124">
        <v>655.5</v>
      </c>
      <c r="J96" s="124">
        <v>665.19999999999982</v>
      </c>
      <c r="K96" s="123">
        <v>645.79999999999995</v>
      </c>
      <c r="L96" s="123">
        <v>626</v>
      </c>
      <c r="M96" s="123">
        <v>5.0291800000000002</v>
      </c>
    </row>
    <row r="97" spans="1:13" s="18" customFormat="1">
      <c r="A97" s="65">
        <v>88</v>
      </c>
      <c r="B97" s="123" t="s">
        <v>650</v>
      </c>
      <c r="C97" s="126">
        <v>598.65</v>
      </c>
      <c r="D97" s="124">
        <v>600.7833333333333</v>
      </c>
      <c r="E97" s="124">
        <v>588.86666666666656</v>
      </c>
      <c r="F97" s="124">
        <v>579.08333333333326</v>
      </c>
      <c r="G97" s="124">
        <v>567.16666666666652</v>
      </c>
      <c r="H97" s="124">
        <v>610.56666666666661</v>
      </c>
      <c r="I97" s="124">
        <v>622.48333333333335</v>
      </c>
      <c r="J97" s="124">
        <v>632.26666666666665</v>
      </c>
      <c r="K97" s="123">
        <v>612.70000000000005</v>
      </c>
      <c r="L97" s="123">
        <v>591</v>
      </c>
      <c r="M97" s="123">
        <v>0.32349</v>
      </c>
    </row>
    <row r="98" spans="1:13" s="18" customFormat="1">
      <c r="A98" s="65">
        <v>89</v>
      </c>
      <c r="B98" s="123" t="s">
        <v>651</v>
      </c>
      <c r="C98" s="126">
        <v>363.7</v>
      </c>
      <c r="D98" s="124">
        <v>362.65000000000003</v>
      </c>
      <c r="E98" s="124">
        <v>359.30000000000007</v>
      </c>
      <c r="F98" s="124">
        <v>354.90000000000003</v>
      </c>
      <c r="G98" s="124">
        <v>351.55000000000007</v>
      </c>
      <c r="H98" s="124">
        <v>367.05000000000007</v>
      </c>
      <c r="I98" s="124">
        <v>370.40000000000009</v>
      </c>
      <c r="J98" s="124">
        <v>374.80000000000007</v>
      </c>
      <c r="K98" s="123">
        <v>366</v>
      </c>
      <c r="L98" s="123">
        <v>358.25</v>
      </c>
      <c r="M98" s="123">
        <v>0.43891999999999998</v>
      </c>
    </row>
    <row r="99" spans="1:13" s="18" customFormat="1">
      <c r="A99" s="65">
        <v>90</v>
      </c>
      <c r="B99" s="123" t="s">
        <v>233</v>
      </c>
      <c r="C99" s="126">
        <v>195.9</v>
      </c>
      <c r="D99" s="124">
        <v>195.06666666666669</v>
      </c>
      <c r="E99" s="124">
        <v>193.43333333333339</v>
      </c>
      <c r="F99" s="124">
        <v>190.9666666666667</v>
      </c>
      <c r="G99" s="124">
        <v>189.3333333333334</v>
      </c>
      <c r="H99" s="124">
        <v>197.53333333333339</v>
      </c>
      <c r="I99" s="124">
        <v>199.16666666666666</v>
      </c>
      <c r="J99" s="124">
        <v>201.63333333333338</v>
      </c>
      <c r="K99" s="123">
        <v>196.7</v>
      </c>
      <c r="L99" s="123">
        <v>192.6</v>
      </c>
      <c r="M99" s="123">
        <v>9.1153999999999993</v>
      </c>
    </row>
    <row r="100" spans="1:13" s="18" customFormat="1">
      <c r="A100" s="65">
        <v>91</v>
      </c>
      <c r="B100" s="123" t="s">
        <v>232</v>
      </c>
      <c r="C100" s="126">
        <v>1559.85</v>
      </c>
      <c r="D100" s="124">
        <v>1561.6166666666668</v>
      </c>
      <c r="E100" s="124">
        <v>1534.2333333333336</v>
      </c>
      <c r="F100" s="124">
        <v>1508.6166666666668</v>
      </c>
      <c r="G100" s="124">
        <v>1481.2333333333336</v>
      </c>
      <c r="H100" s="124">
        <v>1587.2333333333336</v>
      </c>
      <c r="I100" s="124">
        <v>1614.6166666666668</v>
      </c>
      <c r="J100" s="124">
        <v>1640.2333333333336</v>
      </c>
      <c r="K100" s="123">
        <v>1589</v>
      </c>
      <c r="L100" s="123">
        <v>1536</v>
      </c>
      <c r="M100" s="123">
        <v>11.76526</v>
      </c>
    </row>
    <row r="101" spans="1:13">
      <c r="A101" s="65">
        <v>92</v>
      </c>
      <c r="B101" s="123" t="s">
        <v>665</v>
      </c>
      <c r="C101" s="126">
        <v>70.3</v>
      </c>
      <c r="D101" s="124">
        <v>70.316666666666663</v>
      </c>
      <c r="E101" s="124">
        <v>68.98333333333332</v>
      </c>
      <c r="F101" s="124">
        <v>67.666666666666657</v>
      </c>
      <c r="G101" s="124">
        <v>66.333333333333314</v>
      </c>
      <c r="H101" s="124">
        <v>71.633333333333326</v>
      </c>
      <c r="I101" s="124">
        <v>72.966666666666669</v>
      </c>
      <c r="J101" s="124">
        <v>74.283333333333331</v>
      </c>
      <c r="K101" s="123">
        <v>71.650000000000006</v>
      </c>
      <c r="L101" s="123">
        <v>69</v>
      </c>
      <c r="M101" s="123">
        <v>4.6316300000000004</v>
      </c>
    </row>
    <row r="102" spans="1:13">
      <c r="A102" s="65">
        <v>93</v>
      </c>
      <c r="B102" s="123" t="s">
        <v>669</v>
      </c>
      <c r="C102" s="126">
        <v>324.75</v>
      </c>
      <c r="D102" s="124">
        <v>328.05</v>
      </c>
      <c r="E102" s="124">
        <v>319.25</v>
      </c>
      <c r="F102" s="124">
        <v>313.75</v>
      </c>
      <c r="G102" s="124">
        <v>304.95</v>
      </c>
      <c r="H102" s="124">
        <v>333.55</v>
      </c>
      <c r="I102" s="124">
        <v>342.35000000000008</v>
      </c>
      <c r="J102" s="124">
        <v>347.85</v>
      </c>
      <c r="K102" s="123">
        <v>336.85</v>
      </c>
      <c r="L102" s="123">
        <v>322.55</v>
      </c>
      <c r="M102" s="123">
        <v>2.7784200000000001</v>
      </c>
    </row>
    <row r="103" spans="1:13">
      <c r="A103" s="65">
        <v>94</v>
      </c>
      <c r="B103" s="123" t="s">
        <v>55</v>
      </c>
      <c r="C103" s="126">
        <v>1249.75</v>
      </c>
      <c r="D103" s="124">
        <v>1244.8833333333334</v>
      </c>
      <c r="E103" s="124">
        <v>1232.2666666666669</v>
      </c>
      <c r="F103" s="124">
        <v>1214.7833333333335</v>
      </c>
      <c r="G103" s="124">
        <v>1202.166666666667</v>
      </c>
      <c r="H103" s="124">
        <v>1262.3666666666668</v>
      </c>
      <c r="I103" s="124">
        <v>1274.9833333333331</v>
      </c>
      <c r="J103" s="124">
        <v>1292.4666666666667</v>
      </c>
      <c r="K103" s="123">
        <v>1257.5</v>
      </c>
      <c r="L103" s="123">
        <v>1227.4000000000001</v>
      </c>
      <c r="M103" s="123">
        <v>6.4418899999999999</v>
      </c>
    </row>
    <row r="104" spans="1:13">
      <c r="A104" s="65">
        <v>95</v>
      </c>
      <c r="B104" s="123" t="s">
        <v>672</v>
      </c>
      <c r="C104" s="126">
        <v>3216</v>
      </c>
      <c r="D104" s="124">
        <v>3221.9500000000003</v>
      </c>
      <c r="E104" s="124">
        <v>3193.9000000000005</v>
      </c>
      <c r="F104" s="124">
        <v>3171.8</v>
      </c>
      <c r="G104" s="124">
        <v>3143.7500000000005</v>
      </c>
      <c r="H104" s="124">
        <v>3244.0500000000006</v>
      </c>
      <c r="I104" s="124">
        <v>3272.1000000000008</v>
      </c>
      <c r="J104" s="124">
        <v>3294.2000000000007</v>
      </c>
      <c r="K104" s="123">
        <v>3250</v>
      </c>
      <c r="L104" s="123">
        <v>3199.85</v>
      </c>
      <c r="M104" s="123">
        <v>2.7439999999999999E-2</v>
      </c>
    </row>
    <row r="105" spans="1:13">
      <c r="A105" s="65">
        <v>96</v>
      </c>
      <c r="B105" s="123" t="s">
        <v>676</v>
      </c>
      <c r="C105" s="126">
        <v>203.3</v>
      </c>
      <c r="D105" s="124">
        <v>204.96666666666667</v>
      </c>
      <c r="E105" s="124">
        <v>200.58333333333334</v>
      </c>
      <c r="F105" s="124">
        <v>197.86666666666667</v>
      </c>
      <c r="G105" s="124">
        <v>193.48333333333335</v>
      </c>
      <c r="H105" s="124">
        <v>207.68333333333334</v>
      </c>
      <c r="I105" s="124">
        <v>212.06666666666666</v>
      </c>
      <c r="J105" s="124">
        <v>214.78333333333333</v>
      </c>
      <c r="K105" s="123">
        <v>209.35</v>
      </c>
      <c r="L105" s="123">
        <v>202.25</v>
      </c>
      <c r="M105" s="123">
        <v>4.89527</v>
      </c>
    </row>
    <row r="106" spans="1:13">
      <c r="A106" s="65">
        <v>97</v>
      </c>
      <c r="B106" s="123" t="s">
        <v>678</v>
      </c>
      <c r="C106" s="126">
        <v>319.35000000000002</v>
      </c>
      <c r="D106" s="124">
        <v>321.95</v>
      </c>
      <c r="E106" s="124">
        <v>315.29999999999995</v>
      </c>
      <c r="F106" s="124">
        <v>311.24999999999994</v>
      </c>
      <c r="G106" s="124">
        <v>304.59999999999991</v>
      </c>
      <c r="H106" s="124">
        <v>326</v>
      </c>
      <c r="I106" s="124">
        <v>332.65</v>
      </c>
      <c r="J106" s="124">
        <v>336.70000000000005</v>
      </c>
      <c r="K106" s="123">
        <v>328.6</v>
      </c>
      <c r="L106" s="123">
        <v>317.89999999999998</v>
      </c>
      <c r="M106" s="123">
        <v>4.4198399999999998</v>
      </c>
    </row>
    <row r="107" spans="1:13">
      <c r="A107" s="65">
        <v>98</v>
      </c>
      <c r="B107" s="123" t="s">
        <v>680</v>
      </c>
      <c r="C107" s="126">
        <v>1736.1</v>
      </c>
      <c r="D107" s="124">
        <v>1723.1666666666667</v>
      </c>
      <c r="E107" s="124">
        <v>1694.9333333333334</v>
      </c>
      <c r="F107" s="124">
        <v>1653.7666666666667</v>
      </c>
      <c r="G107" s="124">
        <v>1625.5333333333333</v>
      </c>
      <c r="H107" s="124">
        <v>1764.3333333333335</v>
      </c>
      <c r="I107" s="124">
        <v>1792.5666666666666</v>
      </c>
      <c r="J107" s="124">
        <v>1833.7333333333336</v>
      </c>
      <c r="K107" s="123">
        <v>1751.4</v>
      </c>
      <c r="L107" s="123">
        <v>1682</v>
      </c>
      <c r="M107" s="123">
        <v>4.5319599999999998</v>
      </c>
    </row>
    <row r="108" spans="1:13">
      <c r="A108" s="65">
        <v>99</v>
      </c>
      <c r="B108" s="123" t="s">
        <v>57</v>
      </c>
      <c r="C108" s="126">
        <v>599.85</v>
      </c>
      <c r="D108" s="124">
        <v>599.94999999999993</v>
      </c>
      <c r="E108" s="124">
        <v>592.89999999999986</v>
      </c>
      <c r="F108" s="124">
        <v>585.94999999999993</v>
      </c>
      <c r="G108" s="124">
        <v>578.89999999999986</v>
      </c>
      <c r="H108" s="124">
        <v>606.89999999999986</v>
      </c>
      <c r="I108" s="124">
        <v>613.94999999999982</v>
      </c>
      <c r="J108" s="124">
        <v>620.89999999999986</v>
      </c>
      <c r="K108" s="123">
        <v>607</v>
      </c>
      <c r="L108" s="123">
        <v>593</v>
      </c>
      <c r="M108" s="123">
        <v>10.31376</v>
      </c>
    </row>
    <row r="109" spans="1:13">
      <c r="A109" s="65">
        <v>100</v>
      </c>
      <c r="B109" s="123" t="s">
        <v>710</v>
      </c>
      <c r="C109" s="126">
        <v>182.15</v>
      </c>
      <c r="D109" s="124">
        <v>181.65</v>
      </c>
      <c r="E109" s="124">
        <v>180.4</v>
      </c>
      <c r="F109" s="124">
        <v>178.65</v>
      </c>
      <c r="G109" s="124">
        <v>177.4</v>
      </c>
      <c r="H109" s="124">
        <v>183.4</v>
      </c>
      <c r="I109" s="124">
        <v>184.65</v>
      </c>
      <c r="J109" s="124">
        <v>186.4</v>
      </c>
      <c r="K109" s="123">
        <v>182.9</v>
      </c>
      <c r="L109" s="123">
        <v>179.9</v>
      </c>
      <c r="M109" s="123">
        <v>2.4523700000000002</v>
      </c>
    </row>
    <row r="110" spans="1:13">
      <c r="A110" s="65">
        <v>101</v>
      </c>
      <c r="B110" s="123" t="s">
        <v>58</v>
      </c>
      <c r="C110" s="126">
        <v>286.75</v>
      </c>
      <c r="D110" s="124">
        <v>287.16666666666669</v>
      </c>
      <c r="E110" s="124">
        <v>282.08333333333337</v>
      </c>
      <c r="F110" s="124">
        <v>277.41666666666669</v>
      </c>
      <c r="G110" s="124">
        <v>272.33333333333337</v>
      </c>
      <c r="H110" s="124">
        <v>291.83333333333337</v>
      </c>
      <c r="I110" s="124">
        <v>296.91666666666674</v>
      </c>
      <c r="J110" s="124">
        <v>301.58333333333337</v>
      </c>
      <c r="K110" s="123">
        <v>292.25</v>
      </c>
      <c r="L110" s="123">
        <v>282.5</v>
      </c>
      <c r="M110" s="123">
        <v>22.11983</v>
      </c>
    </row>
    <row r="111" spans="1:13">
      <c r="A111" s="65">
        <v>102</v>
      </c>
      <c r="B111" s="123" t="s">
        <v>2543</v>
      </c>
      <c r="C111" s="126">
        <v>530.95000000000005</v>
      </c>
      <c r="D111" s="124">
        <v>534.98333333333335</v>
      </c>
      <c r="E111" s="124">
        <v>525.9666666666667</v>
      </c>
      <c r="F111" s="124">
        <v>520.98333333333335</v>
      </c>
      <c r="G111" s="124">
        <v>511.9666666666667</v>
      </c>
      <c r="H111" s="124">
        <v>539.9666666666667</v>
      </c>
      <c r="I111" s="124">
        <v>548.98333333333335</v>
      </c>
      <c r="J111" s="124">
        <v>553.9666666666667</v>
      </c>
      <c r="K111" s="123">
        <v>544</v>
      </c>
      <c r="L111" s="123">
        <v>530</v>
      </c>
      <c r="M111" s="123">
        <v>0.74304000000000003</v>
      </c>
    </row>
    <row r="112" spans="1:13">
      <c r="A112" s="65">
        <v>103</v>
      </c>
      <c r="B112" s="123" t="s">
        <v>688</v>
      </c>
      <c r="C112" s="126">
        <v>334.15</v>
      </c>
      <c r="D112" s="124">
        <v>333.98333333333329</v>
      </c>
      <c r="E112" s="124">
        <v>328.81666666666661</v>
      </c>
      <c r="F112" s="124">
        <v>323.48333333333329</v>
      </c>
      <c r="G112" s="124">
        <v>318.31666666666661</v>
      </c>
      <c r="H112" s="124">
        <v>339.31666666666661</v>
      </c>
      <c r="I112" s="124">
        <v>344.48333333333323</v>
      </c>
      <c r="J112" s="124">
        <v>349.81666666666661</v>
      </c>
      <c r="K112" s="123">
        <v>339.15</v>
      </c>
      <c r="L112" s="123">
        <v>328.65</v>
      </c>
      <c r="M112" s="123">
        <v>4.0616899999999996</v>
      </c>
    </row>
    <row r="113" spans="1:13">
      <c r="A113" s="65">
        <v>104</v>
      </c>
      <c r="B113" s="123" t="s">
        <v>59</v>
      </c>
      <c r="C113" s="126">
        <v>1102.3499999999999</v>
      </c>
      <c r="D113" s="124">
        <v>1105.6833333333334</v>
      </c>
      <c r="E113" s="124">
        <v>1097.6666666666667</v>
      </c>
      <c r="F113" s="124">
        <v>1092.9833333333333</v>
      </c>
      <c r="G113" s="124">
        <v>1084.9666666666667</v>
      </c>
      <c r="H113" s="124">
        <v>1110.3666666666668</v>
      </c>
      <c r="I113" s="124">
        <v>1118.3833333333332</v>
      </c>
      <c r="J113" s="124">
        <v>1123.0666666666668</v>
      </c>
      <c r="K113" s="123">
        <v>1113.7</v>
      </c>
      <c r="L113" s="123">
        <v>1101</v>
      </c>
      <c r="M113" s="123">
        <v>2.0931500000000001</v>
      </c>
    </row>
    <row r="114" spans="1:13">
      <c r="A114" s="65">
        <v>105</v>
      </c>
      <c r="B114" s="122" t="s">
        <v>196</v>
      </c>
      <c r="C114" s="126">
        <v>1310.0999999999999</v>
      </c>
      <c r="D114" s="124">
        <v>1309.8833333333334</v>
      </c>
      <c r="E114" s="124">
        <v>1291.3666666666668</v>
      </c>
      <c r="F114" s="124">
        <v>1272.6333333333334</v>
      </c>
      <c r="G114" s="124">
        <v>1254.1166666666668</v>
      </c>
      <c r="H114" s="124">
        <v>1328.6166666666668</v>
      </c>
      <c r="I114" s="124">
        <v>1347.1333333333337</v>
      </c>
      <c r="J114" s="124">
        <v>1365.8666666666668</v>
      </c>
      <c r="K114" s="123">
        <v>1328.4</v>
      </c>
      <c r="L114" s="123">
        <v>1291.1500000000001</v>
      </c>
      <c r="M114" s="123">
        <v>3.7098200000000001</v>
      </c>
    </row>
    <row r="115" spans="1:13">
      <c r="A115" s="65">
        <v>106</v>
      </c>
      <c r="B115" s="123" t="s">
        <v>694</v>
      </c>
      <c r="C115" s="126">
        <v>483</v>
      </c>
      <c r="D115" s="124">
        <v>481.66666666666669</v>
      </c>
      <c r="E115" s="124">
        <v>476.33333333333337</v>
      </c>
      <c r="F115" s="124">
        <v>469.66666666666669</v>
      </c>
      <c r="G115" s="124">
        <v>464.33333333333337</v>
      </c>
      <c r="H115" s="124">
        <v>488.33333333333337</v>
      </c>
      <c r="I115" s="124">
        <v>493.66666666666674</v>
      </c>
      <c r="J115" s="124">
        <v>500.33333333333337</v>
      </c>
      <c r="K115" s="123">
        <v>487</v>
      </c>
      <c r="L115" s="123">
        <v>475</v>
      </c>
      <c r="M115" s="123">
        <v>3.4051499999999999</v>
      </c>
    </row>
    <row r="116" spans="1:13">
      <c r="A116" s="65">
        <v>107</v>
      </c>
      <c r="B116" s="123" t="s">
        <v>696</v>
      </c>
      <c r="C116" s="126">
        <v>30.45</v>
      </c>
      <c r="D116" s="124">
        <v>30.216666666666669</v>
      </c>
      <c r="E116" s="124">
        <v>29.633333333333336</v>
      </c>
      <c r="F116" s="124">
        <v>28.816666666666666</v>
      </c>
      <c r="G116" s="124">
        <v>28.233333333333334</v>
      </c>
      <c r="H116" s="124">
        <v>31.033333333333339</v>
      </c>
      <c r="I116" s="124">
        <v>31.616666666666667</v>
      </c>
      <c r="J116" s="124">
        <v>32.433333333333337</v>
      </c>
      <c r="K116" s="123">
        <v>30.8</v>
      </c>
      <c r="L116" s="123">
        <v>29.4</v>
      </c>
      <c r="M116" s="123">
        <v>3.92001</v>
      </c>
    </row>
    <row r="117" spans="1:13">
      <c r="A117" s="65">
        <v>108</v>
      </c>
      <c r="B117" s="123" t="s">
        <v>700</v>
      </c>
      <c r="C117" s="126">
        <v>221.1</v>
      </c>
      <c r="D117" s="124">
        <v>223.18333333333331</v>
      </c>
      <c r="E117" s="124">
        <v>216.91666666666663</v>
      </c>
      <c r="F117" s="124">
        <v>212.73333333333332</v>
      </c>
      <c r="G117" s="124">
        <v>206.46666666666664</v>
      </c>
      <c r="H117" s="124">
        <v>227.36666666666662</v>
      </c>
      <c r="I117" s="124">
        <v>233.63333333333333</v>
      </c>
      <c r="J117" s="124">
        <v>237.81666666666661</v>
      </c>
      <c r="K117" s="123">
        <v>229.45</v>
      </c>
      <c r="L117" s="123">
        <v>219</v>
      </c>
      <c r="M117" s="123">
        <v>1.3575699999999999</v>
      </c>
    </row>
    <row r="118" spans="1:13">
      <c r="A118" s="65">
        <v>109</v>
      </c>
      <c r="B118" s="123" t="s">
        <v>706</v>
      </c>
      <c r="C118" s="126">
        <v>232.95</v>
      </c>
      <c r="D118" s="124">
        <v>231.4</v>
      </c>
      <c r="E118" s="124">
        <v>228</v>
      </c>
      <c r="F118" s="124">
        <v>223.04999999999998</v>
      </c>
      <c r="G118" s="124">
        <v>219.64999999999998</v>
      </c>
      <c r="H118" s="124">
        <v>236.35000000000002</v>
      </c>
      <c r="I118" s="124">
        <v>239.75000000000006</v>
      </c>
      <c r="J118" s="124">
        <v>244.70000000000005</v>
      </c>
      <c r="K118" s="123">
        <v>234.8</v>
      </c>
      <c r="L118" s="123">
        <v>226.45</v>
      </c>
      <c r="M118" s="123">
        <v>3.3673500000000001</v>
      </c>
    </row>
    <row r="119" spans="1:13">
      <c r="A119" s="65">
        <v>110</v>
      </c>
      <c r="B119" s="123" t="s">
        <v>354</v>
      </c>
      <c r="C119" s="126">
        <v>760.25</v>
      </c>
      <c r="D119" s="124">
        <v>759.15</v>
      </c>
      <c r="E119" s="124">
        <v>751.3</v>
      </c>
      <c r="F119" s="124">
        <v>742.35</v>
      </c>
      <c r="G119" s="124">
        <v>734.5</v>
      </c>
      <c r="H119" s="124">
        <v>768.09999999999991</v>
      </c>
      <c r="I119" s="124">
        <v>775.95</v>
      </c>
      <c r="J119" s="124">
        <v>784.89999999999986</v>
      </c>
      <c r="K119" s="123">
        <v>767</v>
      </c>
      <c r="L119" s="123">
        <v>750.2</v>
      </c>
      <c r="M119" s="123">
        <v>4.24688</v>
      </c>
    </row>
    <row r="120" spans="1:13">
      <c r="A120" s="65">
        <v>111</v>
      </c>
      <c r="B120" s="123" t="s">
        <v>715</v>
      </c>
      <c r="C120" s="126">
        <v>740.45</v>
      </c>
      <c r="D120" s="124">
        <v>746.61666666666667</v>
      </c>
      <c r="E120" s="124">
        <v>719.23333333333335</v>
      </c>
      <c r="F120" s="124">
        <v>698.01666666666665</v>
      </c>
      <c r="G120" s="124">
        <v>670.63333333333333</v>
      </c>
      <c r="H120" s="124">
        <v>767.83333333333337</v>
      </c>
      <c r="I120" s="124">
        <v>795.21666666666681</v>
      </c>
      <c r="J120" s="124">
        <v>816.43333333333339</v>
      </c>
      <c r="K120" s="123">
        <v>774</v>
      </c>
      <c r="L120" s="123">
        <v>725.4</v>
      </c>
      <c r="M120" s="123">
        <v>4.9189600000000002</v>
      </c>
    </row>
    <row r="121" spans="1:13">
      <c r="A121" s="65">
        <v>112</v>
      </c>
      <c r="B121" s="123" t="s">
        <v>727</v>
      </c>
      <c r="C121" s="126">
        <v>65.650000000000006</v>
      </c>
      <c r="D121" s="124">
        <v>66.483333333333334</v>
      </c>
      <c r="E121" s="124">
        <v>63.666666666666671</v>
      </c>
      <c r="F121" s="124">
        <v>61.683333333333337</v>
      </c>
      <c r="G121" s="124">
        <v>58.866666666666674</v>
      </c>
      <c r="H121" s="124">
        <v>68.466666666666669</v>
      </c>
      <c r="I121" s="124">
        <v>71.283333333333331</v>
      </c>
      <c r="J121" s="124">
        <v>73.266666666666666</v>
      </c>
      <c r="K121" s="123">
        <v>69.3</v>
      </c>
      <c r="L121" s="123">
        <v>64.5</v>
      </c>
      <c r="M121" s="123">
        <v>13.36393</v>
      </c>
    </row>
    <row r="122" spans="1:13">
      <c r="A122" s="65">
        <v>113</v>
      </c>
      <c r="B122" s="123" t="s">
        <v>725</v>
      </c>
      <c r="C122" s="126">
        <v>295.8</v>
      </c>
      <c r="D122" s="124">
        <v>297.4666666666667</v>
      </c>
      <c r="E122" s="124">
        <v>291.13333333333338</v>
      </c>
      <c r="F122" s="124">
        <v>286.4666666666667</v>
      </c>
      <c r="G122" s="124">
        <v>280.13333333333338</v>
      </c>
      <c r="H122" s="124">
        <v>302.13333333333338</v>
      </c>
      <c r="I122" s="124">
        <v>308.46666666666664</v>
      </c>
      <c r="J122" s="124">
        <v>313.13333333333338</v>
      </c>
      <c r="K122" s="123">
        <v>303.8</v>
      </c>
      <c r="L122" s="123">
        <v>292.8</v>
      </c>
      <c r="M122" s="123">
        <v>0.43813999999999997</v>
      </c>
    </row>
    <row r="123" spans="1:13">
      <c r="A123" s="65">
        <v>114</v>
      </c>
      <c r="B123" s="123" t="s">
        <v>376</v>
      </c>
      <c r="C123" s="126">
        <v>196</v>
      </c>
      <c r="D123" s="124">
        <v>196.98333333333335</v>
      </c>
      <c r="E123" s="124">
        <v>193.7166666666667</v>
      </c>
      <c r="F123" s="124">
        <v>191.43333333333334</v>
      </c>
      <c r="G123" s="124">
        <v>188.16666666666669</v>
      </c>
      <c r="H123" s="124">
        <v>199.26666666666671</v>
      </c>
      <c r="I123" s="124">
        <v>202.53333333333336</v>
      </c>
      <c r="J123" s="124">
        <v>204.81666666666672</v>
      </c>
      <c r="K123" s="123">
        <v>200.25</v>
      </c>
      <c r="L123" s="123">
        <v>194.7</v>
      </c>
      <c r="M123" s="123">
        <v>24.754390000000001</v>
      </c>
    </row>
    <row r="124" spans="1:13">
      <c r="A124" s="65">
        <v>115</v>
      </c>
      <c r="B124" s="123" t="s">
        <v>732</v>
      </c>
      <c r="C124" s="126">
        <v>331.65</v>
      </c>
      <c r="D124" s="124">
        <v>332.46666666666664</v>
      </c>
      <c r="E124" s="124">
        <v>324.7833333333333</v>
      </c>
      <c r="F124" s="124">
        <v>317.91666666666669</v>
      </c>
      <c r="G124" s="124">
        <v>310.23333333333335</v>
      </c>
      <c r="H124" s="124">
        <v>339.33333333333326</v>
      </c>
      <c r="I124" s="124">
        <v>347.01666666666654</v>
      </c>
      <c r="J124" s="124">
        <v>353.88333333333321</v>
      </c>
      <c r="K124" s="123">
        <v>340.15</v>
      </c>
      <c r="L124" s="123">
        <v>325.60000000000002</v>
      </c>
      <c r="M124" s="123">
        <v>7.3085699999999996</v>
      </c>
    </row>
    <row r="125" spans="1:13">
      <c r="A125" s="65">
        <v>116</v>
      </c>
      <c r="B125" s="123" t="s">
        <v>63</v>
      </c>
      <c r="C125" s="126">
        <v>222.35</v>
      </c>
      <c r="D125" s="124">
        <v>222.54999999999998</v>
      </c>
      <c r="E125" s="124">
        <v>218.94999999999996</v>
      </c>
      <c r="F125" s="124">
        <v>215.54999999999998</v>
      </c>
      <c r="G125" s="124">
        <v>211.94999999999996</v>
      </c>
      <c r="H125" s="124">
        <v>225.94999999999996</v>
      </c>
      <c r="I125" s="124">
        <v>229.54999999999998</v>
      </c>
      <c r="J125" s="124">
        <v>232.94999999999996</v>
      </c>
      <c r="K125" s="123">
        <v>226.15</v>
      </c>
      <c r="L125" s="123">
        <v>219.15</v>
      </c>
      <c r="M125" s="123">
        <v>54.413400000000003</v>
      </c>
    </row>
    <row r="126" spans="1:13">
      <c r="A126" s="65">
        <v>117</v>
      </c>
      <c r="B126" s="123" t="s">
        <v>60</v>
      </c>
      <c r="C126" s="126">
        <v>366.45</v>
      </c>
      <c r="D126" s="124">
        <v>364.61666666666662</v>
      </c>
      <c r="E126" s="124">
        <v>360.33333333333326</v>
      </c>
      <c r="F126" s="124">
        <v>354.21666666666664</v>
      </c>
      <c r="G126" s="124">
        <v>349.93333333333328</v>
      </c>
      <c r="H126" s="124">
        <v>370.73333333333323</v>
      </c>
      <c r="I126" s="124">
        <v>375.01666666666665</v>
      </c>
      <c r="J126" s="124">
        <v>381.13333333333321</v>
      </c>
      <c r="K126" s="123">
        <v>368.9</v>
      </c>
      <c r="L126" s="123">
        <v>358.5</v>
      </c>
      <c r="M126" s="123">
        <v>13.679500000000001</v>
      </c>
    </row>
    <row r="127" spans="1:13">
      <c r="A127" s="65">
        <v>118</v>
      </c>
      <c r="B127" s="123" t="s">
        <v>719</v>
      </c>
      <c r="C127" s="126">
        <v>3034.2</v>
      </c>
      <c r="D127" s="124">
        <v>3032.5499999999997</v>
      </c>
      <c r="E127" s="124">
        <v>3010.0999999999995</v>
      </c>
      <c r="F127" s="124">
        <v>2985.9999999999995</v>
      </c>
      <c r="G127" s="124">
        <v>2963.5499999999993</v>
      </c>
      <c r="H127" s="124">
        <v>3056.6499999999996</v>
      </c>
      <c r="I127" s="124">
        <v>3079.0999999999995</v>
      </c>
      <c r="J127" s="124">
        <v>3103.2</v>
      </c>
      <c r="K127" s="123">
        <v>3055</v>
      </c>
      <c r="L127" s="123">
        <v>3008.45</v>
      </c>
      <c r="M127" s="123">
        <v>1.4148700000000001</v>
      </c>
    </row>
    <row r="128" spans="1:13">
      <c r="A128" s="65">
        <v>119</v>
      </c>
      <c r="B128" s="123" t="s">
        <v>735</v>
      </c>
      <c r="C128" s="126">
        <v>355.3</v>
      </c>
      <c r="D128" s="124">
        <v>357.56666666666661</v>
      </c>
      <c r="E128" s="124">
        <v>348.13333333333321</v>
      </c>
      <c r="F128" s="124">
        <v>340.96666666666658</v>
      </c>
      <c r="G128" s="124">
        <v>331.53333333333319</v>
      </c>
      <c r="H128" s="124">
        <v>364.73333333333323</v>
      </c>
      <c r="I128" s="124">
        <v>374.16666666666663</v>
      </c>
      <c r="J128" s="124">
        <v>381.33333333333326</v>
      </c>
      <c r="K128" s="123">
        <v>367</v>
      </c>
      <c r="L128" s="123">
        <v>350.4</v>
      </c>
      <c r="M128" s="123">
        <v>0.96565999999999996</v>
      </c>
    </row>
    <row r="129" spans="1:13">
      <c r="A129" s="65">
        <v>120</v>
      </c>
      <c r="B129" s="123" t="s">
        <v>740</v>
      </c>
      <c r="C129" s="126">
        <v>269.14999999999998</v>
      </c>
      <c r="D129" s="124">
        <v>270.38333333333333</v>
      </c>
      <c r="E129" s="124">
        <v>264.26666666666665</v>
      </c>
      <c r="F129" s="124">
        <v>259.38333333333333</v>
      </c>
      <c r="G129" s="124">
        <v>253.26666666666665</v>
      </c>
      <c r="H129" s="124">
        <v>275.26666666666665</v>
      </c>
      <c r="I129" s="124">
        <v>281.38333333333333</v>
      </c>
      <c r="J129" s="124">
        <v>286.26666666666665</v>
      </c>
      <c r="K129" s="123">
        <v>276.5</v>
      </c>
      <c r="L129" s="123">
        <v>265.5</v>
      </c>
      <c r="M129" s="123">
        <v>16.13937</v>
      </c>
    </row>
    <row r="130" spans="1:13">
      <c r="A130" s="65">
        <v>121</v>
      </c>
      <c r="B130" s="123" t="s">
        <v>742</v>
      </c>
      <c r="C130" s="126">
        <v>104.75</v>
      </c>
      <c r="D130" s="124">
        <v>106.78333333333335</v>
      </c>
      <c r="E130" s="124">
        <v>101.06666666666669</v>
      </c>
      <c r="F130" s="124">
        <v>97.38333333333334</v>
      </c>
      <c r="G130" s="124">
        <v>91.666666666666686</v>
      </c>
      <c r="H130" s="124">
        <v>110.4666666666667</v>
      </c>
      <c r="I130" s="124">
        <v>116.18333333333337</v>
      </c>
      <c r="J130" s="124">
        <v>119.8666666666667</v>
      </c>
      <c r="K130" s="123">
        <v>112.5</v>
      </c>
      <c r="L130" s="123">
        <v>103.1</v>
      </c>
      <c r="M130" s="123">
        <v>14.71823</v>
      </c>
    </row>
    <row r="131" spans="1:13">
      <c r="A131" s="65">
        <v>122</v>
      </c>
      <c r="B131" s="123" t="s">
        <v>744</v>
      </c>
      <c r="C131" s="126">
        <v>19.3</v>
      </c>
      <c r="D131" s="124">
        <v>19.016666666666666</v>
      </c>
      <c r="E131" s="124">
        <v>18.533333333333331</v>
      </c>
      <c r="F131" s="124">
        <v>17.766666666666666</v>
      </c>
      <c r="G131" s="124">
        <v>17.283333333333331</v>
      </c>
      <c r="H131" s="124">
        <v>19.783333333333331</v>
      </c>
      <c r="I131" s="124">
        <v>20.266666666666666</v>
      </c>
      <c r="J131" s="124">
        <v>21.033333333333331</v>
      </c>
      <c r="K131" s="123">
        <v>19.5</v>
      </c>
      <c r="L131" s="123">
        <v>18.25</v>
      </c>
      <c r="M131" s="123">
        <v>23.581669999999999</v>
      </c>
    </row>
    <row r="132" spans="1:13">
      <c r="A132" s="65">
        <v>123</v>
      </c>
      <c r="B132" s="123" t="s">
        <v>234</v>
      </c>
      <c r="C132" s="126">
        <v>634.5</v>
      </c>
      <c r="D132" s="124">
        <v>633</v>
      </c>
      <c r="E132" s="124">
        <v>625</v>
      </c>
      <c r="F132" s="124">
        <v>615.5</v>
      </c>
      <c r="G132" s="124">
        <v>607.5</v>
      </c>
      <c r="H132" s="124">
        <v>642.5</v>
      </c>
      <c r="I132" s="124">
        <v>650.5</v>
      </c>
      <c r="J132" s="124">
        <v>660</v>
      </c>
      <c r="K132" s="123">
        <v>641</v>
      </c>
      <c r="L132" s="123">
        <v>623.5</v>
      </c>
      <c r="M132" s="123">
        <v>63.126959999999997</v>
      </c>
    </row>
    <row r="133" spans="1:13">
      <c r="A133" s="65">
        <v>124</v>
      </c>
      <c r="B133" s="123" t="s">
        <v>750</v>
      </c>
      <c r="C133" s="126">
        <v>593.4</v>
      </c>
      <c r="D133" s="124">
        <v>594.91666666666663</v>
      </c>
      <c r="E133" s="124">
        <v>590.0333333333333</v>
      </c>
      <c r="F133" s="124">
        <v>586.66666666666663</v>
      </c>
      <c r="G133" s="124">
        <v>581.7833333333333</v>
      </c>
      <c r="H133" s="124">
        <v>598.2833333333333</v>
      </c>
      <c r="I133" s="124">
        <v>603.16666666666674</v>
      </c>
      <c r="J133" s="124">
        <v>606.5333333333333</v>
      </c>
      <c r="K133" s="123">
        <v>599.79999999999995</v>
      </c>
      <c r="L133" s="123">
        <v>591.54999999999995</v>
      </c>
      <c r="M133" s="123">
        <v>5.704E-2</v>
      </c>
    </row>
    <row r="134" spans="1:13">
      <c r="A134" s="65">
        <v>125</v>
      </c>
      <c r="B134" s="123" t="s">
        <v>2191</v>
      </c>
      <c r="C134" s="126">
        <v>1163</v>
      </c>
      <c r="D134" s="124">
        <v>1165.8333333333333</v>
      </c>
      <c r="E134" s="124">
        <v>1144.1666666666665</v>
      </c>
      <c r="F134" s="124">
        <v>1125.3333333333333</v>
      </c>
      <c r="G134" s="124">
        <v>1103.6666666666665</v>
      </c>
      <c r="H134" s="124">
        <v>1184.6666666666665</v>
      </c>
      <c r="I134" s="124">
        <v>1206.333333333333</v>
      </c>
      <c r="J134" s="124">
        <v>1225.1666666666665</v>
      </c>
      <c r="K134" s="123">
        <v>1187.5</v>
      </c>
      <c r="L134" s="123">
        <v>1147</v>
      </c>
      <c r="M134" s="123">
        <v>1.6717900000000001</v>
      </c>
    </row>
    <row r="135" spans="1:13">
      <c r="A135" s="65">
        <v>126</v>
      </c>
      <c r="B135" s="123" t="s">
        <v>61</v>
      </c>
      <c r="C135" s="126">
        <v>74.599999999999994</v>
      </c>
      <c r="D135" s="124">
        <v>74.916666666666671</v>
      </c>
      <c r="E135" s="124">
        <v>73.833333333333343</v>
      </c>
      <c r="F135" s="124">
        <v>73.066666666666677</v>
      </c>
      <c r="G135" s="124">
        <v>71.983333333333348</v>
      </c>
      <c r="H135" s="124">
        <v>75.683333333333337</v>
      </c>
      <c r="I135" s="124">
        <v>76.76666666666668</v>
      </c>
      <c r="J135" s="124">
        <v>77.533333333333331</v>
      </c>
      <c r="K135" s="123">
        <v>76</v>
      </c>
      <c r="L135" s="123">
        <v>74.150000000000006</v>
      </c>
      <c r="M135" s="123">
        <v>30.738969999999998</v>
      </c>
    </row>
    <row r="136" spans="1:13">
      <c r="A136" s="65">
        <v>127</v>
      </c>
      <c r="B136" s="123" t="s">
        <v>62</v>
      </c>
      <c r="C136" s="126">
        <v>1188.7</v>
      </c>
      <c r="D136" s="124">
        <v>1182.8999999999999</v>
      </c>
      <c r="E136" s="124">
        <v>1170.7999999999997</v>
      </c>
      <c r="F136" s="124">
        <v>1152.8999999999999</v>
      </c>
      <c r="G136" s="124">
        <v>1140.7999999999997</v>
      </c>
      <c r="H136" s="124">
        <v>1200.7999999999997</v>
      </c>
      <c r="I136" s="124">
        <v>1212.8999999999996</v>
      </c>
      <c r="J136" s="124">
        <v>1230.7999999999997</v>
      </c>
      <c r="K136" s="123">
        <v>1195</v>
      </c>
      <c r="L136" s="123">
        <v>1165</v>
      </c>
      <c r="M136" s="123">
        <v>4.8012100000000002</v>
      </c>
    </row>
    <row r="137" spans="1:13">
      <c r="A137" s="65">
        <v>128</v>
      </c>
      <c r="B137" s="123" t="s">
        <v>1241</v>
      </c>
      <c r="C137" s="126">
        <v>847.7</v>
      </c>
      <c r="D137" s="124">
        <v>846.0333333333333</v>
      </c>
      <c r="E137" s="124">
        <v>842.66666666666663</v>
      </c>
      <c r="F137" s="124">
        <v>837.63333333333333</v>
      </c>
      <c r="G137" s="124">
        <v>834.26666666666665</v>
      </c>
      <c r="H137" s="124">
        <v>851.06666666666661</v>
      </c>
      <c r="I137" s="124">
        <v>854.43333333333339</v>
      </c>
      <c r="J137" s="124">
        <v>859.46666666666658</v>
      </c>
      <c r="K137" s="123">
        <v>849.4</v>
      </c>
      <c r="L137" s="123">
        <v>841</v>
      </c>
      <c r="M137" s="123">
        <v>0.19628999999999999</v>
      </c>
    </row>
    <row r="138" spans="1:13">
      <c r="A138" s="65">
        <v>129</v>
      </c>
      <c r="B138" s="123" t="s">
        <v>64</v>
      </c>
      <c r="C138" s="126">
        <v>2097.75</v>
      </c>
      <c r="D138" s="124">
        <v>2097.3166666666666</v>
      </c>
      <c r="E138" s="124">
        <v>2082.4333333333334</v>
      </c>
      <c r="F138" s="124">
        <v>2067.1166666666668</v>
      </c>
      <c r="G138" s="124">
        <v>2052.2333333333336</v>
      </c>
      <c r="H138" s="124">
        <v>2112.6333333333332</v>
      </c>
      <c r="I138" s="124">
        <v>2127.5166666666664</v>
      </c>
      <c r="J138" s="124">
        <v>2142.833333333333</v>
      </c>
      <c r="K138" s="123">
        <v>2112.1999999999998</v>
      </c>
      <c r="L138" s="123">
        <v>2082</v>
      </c>
      <c r="M138" s="123">
        <v>3.1934399999999998</v>
      </c>
    </row>
    <row r="139" spans="1:13">
      <c r="A139" s="65">
        <v>130</v>
      </c>
      <c r="B139" s="123" t="s">
        <v>764</v>
      </c>
      <c r="C139" s="126">
        <v>624.45000000000005</v>
      </c>
      <c r="D139" s="124">
        <v>628.2833333333333</v>
      </c>
      <c r="E139" s="124">
        <v>618.16666666666663</v>
      </c>
      <c r="F139" s="124">
        <v>611.88333333333333</v>
      </c>
      <c r="G139" s="124">
        <v>601.76666666666665</v>
      </c>
      <c r="H139" s="124">
        <v>634.56666666666661</v>
      </c>
      <c r="I139" s="124">
        <v>644.68333333333339</v>
      </c>
      <c r="J139" s="124">
        <v>650.96666666666658</v>
      </c>
      <c r="K139" s="123">
        <v>638.4</v>
      </c>
      <c r="L139" s="123">
        <v>622</v>
      </c>
      <c r="M139" s="123">
        <v>1.3794500000000001</v>
      </c>
    </row>
    <row r="140" spans="1:13">
      <c r="A140" s="65">
        <v>131</v>
      </c>
      <c r="B140" s="123" t="s">
        <v>775</v>
      </c>
      <c r="C140" s="126">
        <v>271.39999999999998</v>
      </c>
      <c r="D140" s="124">
        <v>273.05</v>
      </c>
      <c r="E140" s="124">
        <v>268.35000000000002</v>
      </c>
      <c r="F140" s="124">
        <v>265.3</v>
      </c>
      <c r="G140" s="124">
        <v>260.60000000000002</v>
      </c>
      <c r="H140" s="124">
        <v>276.10000000000002</v>
      </c>
      <c r="I140" s="124">
        <v>280.79999999999995</v>
      </c>
      <c r="J140" s="124">
        <v>283.85000000000002</v>
      </c>
      <c r="K140" s="123">
        <v>277.75</v>
      </c>
      <c r="L140" s="123">
        <v>270</v>
      </c>
      <c r="M140" s="123">
        <v>0.98985000000000001</v>
      </c>
    </row>
    <row r="141" spans="1:13">
      <c r="A141" s="65">
        <v>132</v>
      </c>
      <c r="B141" s="123" t="s">
        <v>777</v>
      </c>
      <c r="C141" s="126">
        <v>172.1</v>
      </c>
      <c r="D141" s="124">
        <v>173.73333333333335</v>
      </c>
      <c r="E141" s="124">
        <v>169.56666666666669</v>
      </c>
      <c r="F141" s="124">
        <v>167.03333333333333</v>
      </c>
      <c r="G141" s="124">
        <v>162.86666666666667</v>
      </c>
      <c r="H141" s="124">
        <v>176.26666666666671</v>
      </c>
      <c r="I141" s="124">
        <v>180.43333333333334</v>
      </c>
      <c r="J141" s="124">
        <v>182.96666666666673</v>
      </c>
      <c r="K141" s="123">
        <v>177.9</v>
      </c>
      <c r="L141" s="123">
        <v>171.2</v>
      </c>
      <c r="M141" s="123">
        <v>4.03226</v>
      </c>
    </row>
    <row r="142" spans="1:13">
      <c r="A142" s="65">
        <v>133</v>
      </c>
      <c r="B142" s="123" t="s">
        <v>772</v>
      </c>
      <c r="C142" s="126">
        <v>284.05</v>
      </c>
      <c r="D142" s="124">
        <v>281.91666666666669</v>
      </c>
      <c r="E142" s="124">
        <v>278.13333333333338</v>
      </c>
      <c r="F142" s="124">
        <v>272.2166666666667</v>
      </c>
      <c r="G142" s="124">
        <v>268.43333333333339</v>
      </c>
      <c r="H142" s="124">
        <v>287.83333333333337</v>
      </c>
      <c r="I142" s="124">
        <v>291.61666666666667</v>
      </c>
      <c r="J142" s="124">
        <v>297.53333333333336</v>
      </c>
      <c r="K142" s="123">
        <v>285.7</v>
      </c>
      <c r="L142" s="123">
        <v>276</v>
      </c>
      <c r="M142" s="123">
        <v>14.521470000000001</v>
      </c>
    </row>
    <row r="143" spans="1:13">
      <c r="A143" s="65">
        <v>134</v>
      </c>
      <c r="B143" s="123" t="s">
        <v>65</v>
      </c>
      <c r="C143" s="126">
        <v>31599.3</v>
      </c>
      <c r="D143" s="124">
        <v>31690.799999999999</v>
      </c>
      <c r="E143" s="124">
        <v>31144.899999999998</v>
      </c>
      <c r="F143" s="124">
        <v>30690.5</v>
      </c>
      <c r="G143" s="124">
        <v>30144.6</v>
      </c>
      <c r="H143" s="124">
        <v>32145.199999999997</v>
      </c>
      <c r="I143" s="124">
        <v>32691.1</v>
      </c>
      <c r="J143" s="124">
        <v>33145.5</v>
      </c>
      <c r="K143" s="123">
        <v>32236.7</v>
      </c>
      <c r="L143" s="123">
        <v>31236.400000000001</v>
      </c>
      <c r="M143" s="123">
        <v>0.44446000000000002</v>
      </c>
    </row>
    <row r="144" spans="1:13">
      <c r="A144" s="65">
        <v>135</v>
      </c>
      <c r="B144" s="123" t="s">
        <v>197</v>
      </c>
      <c r="C144" s="126">
        <v>1115.75</v>
      </c>
      <c r="D144" s="124">
        <v>1122.4333333333334</v>
      </c>
      <c r="E144" s="124">
        <v>1106.3666666666668</v>
      </c>
      <c r="F144" s="124">
        <v>1096.9833333333333</v>
      </c>
      <c r="G144" s="124">
        <v>1080.9166666666667</v>
      </c>
      <c r="H144" s="124">
        <v>1131.8166666666668</v>
      </c>
      <c r="I144" s="124">
        <v>1147.8833333333334</v>
      </c>
      <c r="J144" s="124">
        <v>1157.2666666666669</v>
      </c>
      <c r="K144" s="123">
        <v>1138.5</v>
      </c>
      <c r="L144" s="123">
        <v>1113.05</v>
      </c>
      <c r="M144" s="123">
        <v>1.48821</v>
      </c>
    </row>
    <row r="145" spans="1:13">
      <c r="A145" s="65">
        <v>136</v>
      </c>
      <c r="B145" s="123" t="s">
        <v>2246</v>
      </c>
      <c r="C145" s="126">
        <v>1285.95</v>
      </c>
      <c r="D145" s="124">
        <v>1277.9833333333333</v>
      </c>
      <c r="E145" s="124">
        <v>1263.9666666666667</v>
      </c>
      <c r="F145" s="124">
        <v>1241.9833333333333</v>
      </c>
      <c r="G145" s="124">
        <v>1227.9666666666667</v>
      </c>
      <c r="H145" s="124">
        <v>1299.9666666666667</v>
      </c>
      <c r="I145" s="124">
        <v>1313.9833333333336</v>
      </c>
      <c r="J145" s="124">
        <v>1335.9666666666667</v>
      </c>
      <c r="K145" s="123">
        <v>1292</v>
      </c>
      <c r="L145" s="123">
        <v>1256</v>
      </c>
      <c r="M145" s="123">
        <v>0.39748</v>
      </c>
    </row>
    <row r="146" spans="1:13">
      <c r="A146" s="65">
        <v>137</v>
      </c>
      <c r="B146" s="123" t="s">
        <v>66</v>
      </c>
      <c r="C146" s="126">
        <v>156.4</v>
      </c>
      <c r="D146" s="124">
        <v>156.86666666666667</v>
      </c>
      <c r="E146" s="124">
        <v>154.03333333333336</v>
      </c>
      <c r="F146" s="124">
        <v>151.66666666666669</v>
      </c>
      <c r="G146" s="124">
        <v>148.83333333333337</v>
      </c>
      <c r="H146" s="124">
        <v>159.23333333333335</v>
      </c>
      <c r="I146" s="124">
        <v>162.06666666666666</v>
      </c>
      <c r="J146" s="124">
        <v>164.43333333333334</v>
      </c>
      <c r="K146" s="123">
        <v>159.69999999999999</v>
      </c>
      <c r="L146" s="123">
        <v>154.5</v>
      </c>
      <c r="M146" s="123">
        <v>16.938649999999999</v>
      </c>
    </row>
    <row r="147" spans="1:13">
      <c r="A147" s="65">
        <v>138</v>
      </c>
      <c r="B147" s="123" t="s">
        <v>795</v>
      </c>
      <c r="C147" s="126">
        <v>156</v>
      </c>
      <c r="D147" s="124">
        <v>156.15</v>
      </c>
      <c r="E147" s="124">
        <v>152.30000000000001</v>
      </c>
      <c r="F147" s="124">
        <v>148.6</v>
      </c>
      <c r="G147" s="124">
        <v>144.75</v>
      </c>
      <c r="H147" s="124">
        <v>159.85000000000002</v>
      </c>
      <c r="I147" s="124">
        <v>163.69999999999999</v>
      </c>
      <c r="J147" s="124">
        <v>167.40000000000003</v>
      </c>
      <c r="K147" s="123">
        <v>160</v>
      </c>
      <c r="L147" s="123">
        <v>152.44999999999999</v>
      </c>
      <c r="M147" s="123">
        <v>68.056780000000003</v>
      </c>
    </row>
    <row r="148" spans="1:13">
      <c r="A148" s="65">
        <v>139</v>
      </c>
      <c r="B148" s="123" t="s">
        <v>797</v>
      </c>
      <c r="C148" s="126">
        <v>166.95</v>
      </c>
      <c r="D148" s="124">
        <v>167.85</v>
      </c>
      <c r="E148" s="124">
        <v>164.1</v>
      </c>
      <c r="F148" s="124">
        <v>161.25</v>
      </c>
      <c r="G148" s="124">
        <v>157.5</v>
      </c>
      <c r="H148" s="124">
        <v>170.7</v>
      </c>
      <c r="I148" s="124">
        <v>174.45</v>
      </c>
      <c r="J148" s="124">
        <v>177.29999999999998</v>
      </c>
      <c r="K148" s="123">
        <v>171.6</v>
      </c>
      <c r="L148" s="123">
        <v>165</v>
      </c>
      <c r="M148" s="123">
        <v>4.0315799999999999</v>
      </c>
    </row>
    <row r="149" spans="1:13">
      <c r="A149" s="65">
        <v>140</v>
      </c>
      <c r="B149" s="123" t="s">
        <v>801</v>
      </c>
      <c r="C149" s="126">
        <v>974.85</v>
      </c>
      <c r="D149" s="124">
        <v>977.58333333333337</v>
      </c>
      <c r="E149" s="124">
        <v>960.76666666666677</v>
      </c>
      <c r="F149" s="124">
        <v>946.68333333333339</v>
      </c>
      <c r="G149" s="124">
        <v>929.86666666666679</v>
      </c>
      <c r="H149" s="124">
        <v>991.66666666666674</v>
      </c>
      <c r="I149" s="124">
        <v>1008.4833333333333</v>
      </c>
      <c r="J149" s="124">
        <v>1022.5666666666667</v>
      </c>
      <c r="K149" s="123">
        <v>994.4</v>
      </c>
      <c r="L149" s="123">
        <v>963.5</v>
      </c>
      <c r="M149" s="123">
        <v>20.73396</v>
      </c>
    </row>
    <row r="150" spans="1:13">
      <c r="A150" s="65">
        <v>141</v>
      </c>
      <c r="B150" s="123" t="s">
        <v>805</v>
      </c>
      <c r="C150" s="126">
        <v>269.7</v>
      </c>
      <c r="D150" s="124">
        <v>275.89999999999998</v>
      </c>
      <c r="E150" s="124">
        <v>261.89999999999998</v>
      </c>
      <c r="F150" s="124">
        <v>254.10000000000002</v>
      </c>
      <c r="G150" s="124">
        <v>240.10000000000002</v>
      </c>
      <c r="H150" s="124">
        <v>283.69999999999993</v>
      </c>
      <c r="I150" s="124">
        <v>297.69999999999993</v>
      </c>
      <c r="J150" s="124">
        <v>305.49999999999989</v>
      </c>
      <c r="K150" s="123">
        <v>289.89999999999998</v>
      </c>
      <c r="L150" s="123">
        <v>268.10000000000002</v>
      </c>
      <c r="M150" s="123">
        <v>3.98725</v>
      </c>
    </row>
    <row r="151" spans="1:13">
      <c r="A151" s="65">
        <v>142</v>
      </c>
      <c r="B151" s="123" t="s">
        <v>807</v>
      </c>
      <c r="C151" s="126">
        <v>314.85000000000002</v>
      </c>
      <c r="D151" s="124">
        <v>313.36666666666673</v>
      </c>
      <c r="E151" s="124">
        <v>307.93333333333345</v>
      </c>
      <c r="F151" s="124">
        <v>301.01666666666671</v>
      </c>
      <c r="G151" s="124">
        <v>295.58333333333343</v>
      </c>
      <c r="H151" s="124">
        <v>320.28333333333347</v>
      </c>
      <c r="I151" s="124">
        <v>325.71666666666675</v>
      </c>
      <c r="J151" s="124">
        <v>332.6333333333335</v>
      </c>
      <c r="K151" s="123">
        <v>318.8</v>
      </c>
      <c r="L151" s="123">
        <v>306.45</v>
      </c>
      <c r="M151" s="123">
        <v>2.8297300000000001</v>
      </c>
    </row>
    <row r="152" spans="1:13">
      <c r="A152" s="65">
        <v>143</v>
      </c>
      <c r="B152" s="123" t="s">
        <v>67</v>
      </c>
      <c r="C152" s="126">
        <v>248.2</v>
      </c>
      <c r="D152" s="124">
        <v>247.61666666666667</v>
      </c>
      <c r="E152" s="124">
        <v>243.73333333333335</v>
      </c>
      <c r="F152" s="124">
        <v>239.26666666666668</v>
      </c>
      <c r="G152" s="124">
        <v>235.38333333333335</v>
      </c>
      <c r="H152" s="124">
        <v>252.08333333333334</v>
      </c>
      <c r="I152" s="124">
        <v>255.96666666666667</v>
      </c>
      <c r="J152" s="124">
        <v>260.43333333333334</v>
      </c>
      <c r="K152" s="123">
        <v>251.5</v>
      </c>
      <c r="L152" s="123">
        <v>243.15</v>
      </c>
      <c r="M152" s="123">
        <v>21.840409999999999</v>
      </c>
    </row>
    <row r="153" spans="1:13">
      <c r="A153" s="65">
        <v>144</v>
      </c>
      <c r="B153" s="123" t="s">
        <v>68</v>
      </c>
      <c r="C153" s="126">
        <v>98.25</v>
      </c>
      <c r="D153" s="124">
        <v>98.666666666666671</v>
      </c>
      <c r="E153" s="124">
        <v>97.083333333333343</v>
      </c>
      <c r="F153" s="124">
        <v>95.916666666666671</v>
      </c>
      <c r="G153" s="124">
        <v>94.333333333333343</v>
      </c>
      <c r="H153" s="124">
        <v>99.833333333333343</v>
      </c>
      <c r="I153" s="124">
        <v>101.41666666666669</v>
      </c>
      <c r="J153" s="124">
        <v>102.58333333333334</v>
      </c>
      <c r="K153" s="123">
        <v>100.25</v>
      </c>
      <c r="L153" s="123">
        <v>97.5</v>
      </c>
      <c r="M153" s="123">
        <v>166.78632999999999</v>
      </c>
    </row>
    <row r="154" spans="1:13">
      <c r="A154" s="65">
        <v>145</v>
      </c>
      <c r="B154" s="123" t="s">
        <v>833</v>
      </c>
      <c r="C154" s="126">
        <v>704.95</v>
      </c>
      <c r="D154" s="124">
        <v>702.94999999999993</v>
      </c>
      <c r="E154" s="124">
        <v>697.09999999999991</v>
      </c>
      <c r="F154" s="124">
        <v>689.25</v>
      </c>
      <c r="G154" s="124">
        <v>683.4</v>
      </c>
      <c r="H154" s="124">
        <v>710.79999999999984</v>
      </c>
      <c r="I154" s="124">
        <v>716.65</v>
      </c>
      <c r="J154" s="124">
        <v>724.49999999999977</v>
      </c>
      <c r="K154" s="123">
        <v>708.8</v>
      </c>
      <c r="L154" s="123">
        <v>695.1</v>
      </c>
      <c r="M154" s="123">
        <v>0.16345999999999999</v>
      </c>
    </row>
    <row r="155" spans="1:13">
      <c r="A155" s="65">
        <v>146</v>
      </c>
      <c r="B155" s="123" t="s">
        <v>835</v>
      </c>
      <c r="C155" s="126">
        <v>660.65</v>
      </c>
      <c r="D155" s="124">
        <v>660.94999999999993</v>
      </c>
      <c r="E155" s="124">
        <v>657.54999999999984</v>
      </c>
      <c r="F155" s="124">
        <v>654.44999999999993</v>
      </c>
      <c r="G155" s="124">
        <v>651.04999999999984</v>
      </c>
      <c r="H155" s="124">
        <v>664.04999999999984</v>
      </c>
      <c r="I155" s="124">
        <v>667.44999999999993</v>
      </c>
      <c r="J155" s="124">
        <v>670.54999999999984</v>
      </c>
      <c r="K155" s="123">
        <v>664.35</v>
      </c>
      <c r="L155" s="123">
        <v>657.85</v>
      </c>
      <c r="M155" s="123">
        <v>0.21345</v>
      </c>
    </row>
    <row r="156" spans="1:13">
      <c r="A156" s="65">
        <v>147</v>
      </c>
      <c r="B156" s="123" t="s">
        <v>847</v>
      </c>
      <c r="C156" s="126">
        <v>60.05</v>
      </c>
      <c r="D156" s="124">
        <v>60.216666666666669</v>
      </c>
      <c r="E156" s="124">
        <v>59.483333333333334</v>
      </c>
      <c r="F156" s="124">
        <v>58.916666666666664</v>
      </c>
      <c r="G156" s="124">
        <v>58.18333333333333</v>
      </c>
      <c r="H156" s="124">
        <v>60.783333333333339</v>
      </c>
      <c r="I156" s="124">
        <v>61.516666666666673</v>
      </c>
      <c r="J156" s="124">
        <v>62.083333333333343</v>
      </c>
      <c r="K156" s="123">
        <v>60.95</v>
      </c>
      <c r="L156" s="123">
        <v>59.65</v>
      </c>
      <c r="M156" s="123">
        <v>28.020800000000001</v>
      </c>
    </row>
    <row r="157" spans="1:13">
      <c r="A157" s="65">
        <v>148</v>
      </c>
      <c r="B157" s="123" t="s">
        <v>2249</v>
      </c>
      <c r="C157" s="126">
        <v>58.85</v>
      </c>
      <c r="D157" s="124">
        <v>59.166666666666664</v>
      </c>
      <c r="E157" s="124">
        <v>58.083333333333329</v>
      </c>
      <c r="F157" s="124">
        <v>57.316666666666663</v>
      </c>
      <c r="G157" s="124">
        <v>56.233333333333327</v>
      </c>
      <c r="H157" s="124">
        <v>59.93333333333333</v>
      </c>
      <c r="I157" s="124">
        <v>61.016666666666659</v>
      </c>
      <c r="J157" s="124">
        <v>61.783333333333331</v>
      </c>
      <c r="K157" s="123">
        <v>60.25</v>
      </c>
      <c r="L157" s="123">
        <v>58.4</v>
      </c>
      <c r="M157" s="123">
        <v>23.498709999999999</v>
      </c>
    </row>
    <row r="158" spans="1:13">
      <c r="A158" s="65">
        <v>149</v>
      </c>
      <c r="B158" s="123" t="s">
        <v>837</v>
      </c>
      <c r="C158" s="126">
        <v>433.85</v>
      </c>
      <c r="D158" s="124">
        <v>436.13333333333338</v>
      </c>
      <c r="E158" s="124">
        <v>430.21666666666675</v>
      </c>
      <c r="F158" s="124">
        <v>426.58333333333337</v>
      </c>
      <c r="G158" s="124">
        <v>420.66666666666674</v>
      </c>
      <c r="H158" s="124">
        <v>439.76666666666677</v>
      </c>
      <c r="I158" s="124">
        <v>445.68333333333339</v>
      </c>
      <c r="J158" s="124">
        <v>449.31666666666678</v>
      </c>
      <c r="K158" s="123">
        <v>442.05</v>
      </c>
      <c r="L158" s="123">
        <v>432.5</v>
      </c>
      <c r="M158" s="123">
        <v>0.49809999999999999</v>
      </c>
    </row>
    <row r="159" spans="1:13">
      <c r="A159" s="65">
        <v>150</v>
      </c>
      <c r="B159" s="123" t="s">
        <v>69</v>
      </c>
      <c r="C159" s="126">
        <v>330.8</v>
      </c>
      <c r="D159" s="124">
        <v>328.96666666666664</v>
      </c>
      <c r="E159" s="124">
        <v>326.23333333333329</v>
      </c>
      <c r="F159" s="124">
        <v>321.66666666666663</v>
      </c>
      <c r="G159" s="124">
        <v>318.93333333333328</v>
      </c>
      <c r="H159" s="124">
        <v>333.5333333333333</v>
      </c>
      <c r="I159" s="124">
        <v>336.26666666666665</v>
      </c>
      <c r="J159" s="124">
        <v>340.83333333333331</v>
      </c>
      <c r="K159" s="123">
        <v>331.7</v>
      </c>
      <c r="L159" s="123">
        <v>324.39999999999998</v>
      </c>
      <c r="M159" s="123">
        <v>18.906700000000001</v>
      </c>
    </row>
    <row r="160" spans="1:13">
      <c r="A160" s="65">
        <v>151</v>
      </c>
      <c r="B160" s="123" t="s">
        <v>2219</v>
      </c>
      <c r="C160" s="126">
        <v>858.65</v>
      </c>
      <c r="D160" s="124">
        <v>860.56666666666661</v>
      </c>
      <c r="E160" s="124">
        <v>851.23333333333323</v>
      </c>
      <c r="F160" s="124">
        <v>843.81666666666661</v>
      </c>
      <c r="G160" s="124">
        <v>834.48333333333323</v>
      </c>
      <c r="H160" s="124">
        <v>867.98333333333323</v>
      </c>
      <c r="I160" s="124">
        <v>877.31666666666672</v>
      </c>
      <c r="J160" s="124">
        <v>884.73333333333323</v>
      </c>
      <c r="K160" s="123">
        <v>869.9</v>
      </c>
      <c r="L160" s="123">
        <v>853.15</v>
      </c>
      <c r="M160" s="123">
        <v>6.5360000000000001E-2</v>
      </c>
    </row>
    <row r="161" spans="1:13">
      <c r="A161" s="65">
        <v>152</v>
      </c>
      <c r="B161" s="123" t="s">
        <v>2220</v>
      </c>
      <c r="C161" s="126">
        <v>378</v>
      </c>
      <c r="D161" s="124">
        <v>378.66666666666669</v>
      </c>
      <c r="E161" s="124">
        <v>375.83333333333337</v>
      </c>
      <c r="F161" s="124">
        <v>373.66666666666669</v>
      </c>
      <c r="G161" s="124">
        <v>370.83333333333337</v>
      </c>
      <c r="H161" s="124">
        <v>380.83333333333337</v>
      </c>
      <c r="I161" s="124">
        <v>383.66666666666674</v>
      </c>
      <c r="J161" s="124">
        <v>385.83333333333337</v>
      </c>
      <c r="K161" s="123">
        <v>381.5</v>
      </c>
      <c r="L161" s="123">
        <v>376.5</v>
      </c>
      <c r="M161" s="123">
        <v>0.17982000000000001</v>
      </c>
    </row>
    <row r="162" spans="1:13">
      <c r="A162" s="65">
        <v>153</v>
      </c>
      <c r="B162" s="123" t="s">
        <v>877</v>
      </c>
      <c r="C162" s="126">
        <v>275.35000000000002</v>
      </c>
      <c r="D162" s="124">
        <v>275.23333333333335</v>
      </c>
      <c r="E162" s="124">
        <v>269.56666666666672</v>
      </c>
      <c r="F162" s="124">
        <v>263.78333333333336</v>
      </c>
      <c r="G162" s="124">
        <v>258.11666666666673</v>
      </c>
      <c r="H162" s="124">
        <v>281.01666666666671</v>
      </c>
      <c r="I162" s="124">
        <v>286.68333333333334</v>
      </c>
      <c r="J162" s="124">
        <v>292.4666666666667</v>
      </c>
      <c r="K162" s="123">
        <v>280.89999999999998</v>
      </c>
      <c r="L162" s="123">
        <v>269.45</v>
      </c>
      <c r="M162" s="123">
        <v>2.7587899999999999</v>
      </c>
    </row>
    <row r="163" spans="1:13">
      <c r="A163" s="65">
        <v>154</v>
      </c>
      <c r="B163" s="123" t="s">
        <v>71</v>
      </c>
      <c r="C163" s="126">
        <v>20.350000000000001</v>
      </c>
      <c r="D163" s="124">
        <v>20.333333333333332</v>
      </c>
      <c r="E163" s="124">
        <v>20.066666666666663</v>
      </c>
      <c r="F163" s="124">
        <v>19.783333333333331</v>
      </c>
      <c r="G163" s="124">
        <v>19.516666666666662</v>
      </c>
      <c r="H163" s="124">
        <v>20.616666666666664</v>
      </c>
      <c r="I163" s="124">
        <v>20.883333333333336</v>
      </c>
      <c r="J163" s="124">
        <v>21.166666666666664</v>
      </c>
      <c r="K163" s="123">
        <v>20.6</v>
      </c>
      <c r="L163" s="123">
        <v>20.05</v>
      </c>
      <c r="M163" s="123">
        <v>249.67571000000001</v>
      </c>
    </row>
    <row r="164" spans="1:13">
      <c r="A164" s="65">
        <v>155</v>
      </c>
      <c r="B164" s="123" t="s">
        <v>3002</v>
      </c>
      <c r="C164" s="126">
        <v>14.7</v>
      </c>
      <c r="D164" s="124">
        <v>14.866666666666667</v>
      </c>
      <c r="E164" s="124">
        <v>14.483333333333334</v>
      </c>
      <c r="F164" s="124">
        <v>14.266666666666667</v>
      </c>
      <c r="G164" s="124">
        <v>13.883333333333335</v>
      </c>
      <c r="H164" s="124">
        <v>15.083333333333334</v>
      </c>
      <c r="I164" s="124">
        <v>15.466666666666667</v>
      </c>
      <c r="J164" s="124">
        <v>15.683333333333334</v>
      </c>
      <c r="K164" s="123">
        <v>15.25</v>
      </c>
      <c r="L164" s="123">
        <v>14.65</v>
      </c>
      <c r="M164" s="123">
        <v>17.57798</v>
      </c>
    </row>
    <row r="165" spans="1:13">
      <c r="A165" s="65">
        <v>156</v>
      </c>
      <c r="B165" s="123" t="s">
        <v>388</v>
      </c>
      <c r="C165" s="126">
        <v>168.3</v>
      </c>
      <c r="D165" s="124">
        <v>170.06666666666669</v>
      </c>
      <c r="E165" s="124">
        <v>165.58333333333337</v>
      </c>
      <c r="F165" s="124">
        <v>162.86666666666667</v>
      </c>
      <c r="G165" s="124">
        <v>158.38333333333335</v>
      </c>
      <c r="H165" s="124">
        <v>172.78333333333339</v>
      </c>
      <c r="I165" s="124">
        <v>177.26666666666668</v>
      </c>
      <c r="J165" s="124">
        <v>179.98333333333341</v>
      </c>
      <c r="K165" s="123">
        <v>174.55</v>
      </c>
      <c r="L165" s="123">
        <v>167.35</v>
      </c>
      <c r="M165" s="123">
        <v>6.2608100000000002</v>
      </c>
    </row>
    <row r="166" spans="1:13">
      <c r="A166" s="65">
        <v>157</v>
      </c>
      <c r="B166" s="123" t="s">
        <v>866</v>
      </c>
      <c r="C166" s="126">
        <v>113.4</v>
      </c>
      <c r="D166" s="124">
        <v>114.76666666666667</v>
      </c>
      <c r="E166" s="124">
        <v>110.63333333333333</v>
      </c>
      <c r="F166" s="124">
        <v>107.86666666666666</v>
      </c>
      <c r="G166" s="124">
        <v>103.73333333333332</v>
      </c>
      <c r="H166" s="124">
        <v>117.53333333333333</v>
      </c>
      <c r="I166" s="124">
        <v>121.66666666666669</v>
      </c>
      <c r="J166" s="124">
        <v>124.43333333333334</v>
      </c>
      <c r="K166" s="123">
        <v>118.9</v>
      </c>
      <c r="L166" s="123">
        <v>112</v>
      </c>
      <c r="M166" s="123">
        <v>25.61289</v>
      </c>
    </row>
    <row r="167" spans="1:13">
      <c r="A167" s="65">
        <v>158</v>
      </c>
      <c r="B167" s="123" t="s">
        <v>881</v>
      </c>
      <c r="C167" s="126">
        <v>6549.45</v>
      </c>
      <c r="D167" s="124">
        <v>6555.4666666666672</v>
      </c>
      <c r="E167" s="124">
        <v>6529.6333333333341</v>
      </c>
      <c r="F167" s="124">
        <v>6509.8166666666666</v>
      </c>
      <c r="G167" s="124">
        <v>6483.9833333333336</v>
      </c>
      <c r="H167" s="124">
        <v>6575.2833333333347</v>
      </c>
      <c r="I167" s="124">
        <v>6601.1166666666668</v>
      </c>
      <c r="J167" s="124">
        <v>6620.9333333333352</v>
      </c>
      <c r="K167" s="123">
        <v>6581.3</v>
      </c>
      <c r="L167" s="123">
        <v>6535.65</v>
      </c>
      <c r="M167" s="123">
        <v>2.7009999999999999E-2</v>
      </c>
    </row>
    <row r="168" spans="1:13">
      <c r="A168" s="65">
        <v>159</v>
      </c>
      <c r="B168" s="123" t="s">
        <v>182</v>
      </c>
      <c r="C168" s="126">
        <v>6016.45</v>
      </c>
      <c r="D168" s="124">
        <v>6021.75</v>
      </c>
      <c r="E168" s="124">
        <v>5923.65</v>
      </c>
      <c r="F168" s="124">
        <v>5830.8499999999995</v>
      </c>
      <c r="G168" s="124">
        <v>5732.7499999999991</v>
      </c>
      <c r="H168" s="124">
        <v>6114.55</v>
      </c>
      <c r="I168" s="124">
        <v>6212.6500000000005</v>
      </c>
      <c r="J168" s="124">
        <v>6305.4500000000007</v>
      </c>
      <c r="K168" s="123">
        <v>6119.85</v>
      </c>
      <c r="L168" s="123">
        <v>5928.95</v>
      </c>
      <c r="M168" s="123">
        <v>7.0180000000000006E-2</v>
      </c>
    </row>
    <row r="169" spans="1:13">
      <c r="A169" s="65">
        <v>160</v>
      </c>
      <c r="B169" s="123" t="s">
        <v>887</v>
      </c>
      <c r="C169" s="126">
        <v>2337.9499999999998</v>
      </c>
      <c r="D169" s="124">
        <v>2333.0666666666666</v>
      </c>
      <c r="E169" s="124">
        <v>2315.1333333333332</v>
      </c>
      <c r="F169" s="124">
        <v>2292.3166666666666</v>
      </c>
      <c r="G169" s="124">
        <v>2274.3833333333332</v>
      </c>
      <c r="H169" s="124">
        <v>2355.8833333333332</v>
      </c>
      <c r="I169" s="124">
        <v>2373.8166666666666</v>
      </c>
      <c r="J169" s="124">
        <v>2396.6333333333332</v>
      </c>
      <c r="K169" s="123">
        <v>2351</v>
      </c>
      <c r="L169" s="123">
        <v>2310.25</v>
      </c>
      <c r="M169" s="123">
        <v>7.6230000000000006E-2</v>
      </c>
    </row>
    <row r="170" spans="1:13">
      <c r="A170" s="65">
        <v>161</v>
      </c>
      <c r="B170" s="123" t="s">
        <v>70</v>
      </c>
      <c r="C170" s="126">
        <v>572.65</v>
      </c>
      <c r="D170" s="124">
        <v>570.9</v>
      </c>
      <c r="E170" s="124">
        <v>566</v>
      </c>
      <c r="F170" s="124">
        <v>559.35</v>
      </c>
      <c r="G170" s="124">
        <v>554.45000000000005</v>
      </c>
      <c r="H170" s="124">
        <v>577.54999999999995</v>
      </c>
      <c r="I170" s="124">
        <v>582.44999999999982</v>
      </c>
      <c r="J170" s="124">
        <v>589.09999999999991</v>
      </c>
      <c r="K170" s="123">
        <v>575.79999999999995</v>
      </c>
      <c r="L170" s="123">
        <v>564.25</v>
      </c>
      <c r="M170" s="123">
        <v>4.7373900000000004</v>
      </c>
    </row>
    <row r="171" spans="1:13">
      <c r="A171" s="65">
        <v>162</v>
      </c>
      <c r="B171" s="123" t="s">
        <v>901</v>
      </c>
      <c r="C171" s="126">
        <v>869.5</v>
      </c>
      <c r="D171" s="124">
        <v>872.44999999999993</v>
      </c>
      <c r="E171" s="124">
        <v>862.89999999999986</v>
      </c>
      <c r="F171" s="124">
        <v>856.3</v>
      </c>
      <c r="G171" s="124">
        <v>846.74999999999989</v>
      </c>
      <c r="H171" s="124">
        <v>879.04999999999984</v>
      </c>
      <c r="I171" s="124">
        <v>888.5999999999998</v>
      </c>
      <c r="J171" s="124">
        <v>895.19999999999982</v>
      </c>
      <c r="K171" s="123">
        <v>882</v>
      </c>
      <c r="L171" s="123">
        <v>865.85</v>
      </c>
      <c r="M171" s="123">
        <v>0.37408000000000002</v>
      </c>
    </row>
    <row r="172" spans="1:13">
      <c r="A172" s="65">
        <v>163</v>
      </c>
      <c r="B172" s="123" t="s">
        <v>350</v>
      </c>
      <c r="C172" s="126">
        <v>1115.2</v>
      </c>
      <c r="D172" s="124">
        <v>1113.8999999999999</v>
      </c>
      <c r="E172" s="124">
        <v>1107.7999999999997</v>
      </c>
      <c r="F172" s="124">
        <v>1100.3999999999999</v>
      </c>
      <c r="G172" s="124">
        <v>1094.2999999999997</v>
      </c>
      <c r="H172" s="124">
        <v>1121.2999999999997</v>
      </c>
      <c r="I172" s="124">
        <v>1127.3999999999996</v>
      </c>
      <c r="J172" s="124">
        <v>1134.7999999999997</v>
      </c>
      <c r="K172" s="123">
        <v>1120</v>
      </c>
      <c r="L172" s="123">
        <v>1106.5</v>
      </c>
      <c r="M172" s="123">
        <v>1.8000700000000001</v>
      </c>
    </row>
    <row r="173" spans="1:13">
      <c r="A173" s="65">
        <v>164</v>
      </c>
      <c r="B173" s="123" t="s">
        <v>72</v>
      </c>
      <c r="C173" s="126">
        <v>595.25</v>
      </c>
      <c r="D173" s="124">
        <v>597.54999999999995</v>
      </c>
      <c r="E173" s="124">
        <v>590.24999999999989</v>
      </c>
      <c r="F173" s="124">
        <v>585.24999999999989</v>
      </c>
      <c r="G173" s="124">
        <v>577.94999999999982</v>
      </c>
      <c r="H173" s="124">
        <v>602.54999999999995</v>
      </c>
      <c r="I173" s="124">
        <v>609.85000000000014</v>
      </c>
      <c r="J173" s="124">
        <v>614.85</v>
      </c>
      <c r="K173" s="123">
        <v>604.85</v>
      </c>
      <c r="L173" s="123">
        <v>592.54999999999995</v>
      </c>
      <c r="M173" s="123">
        <v>3.2258300000000002</v>
      </c>
    </row>
    <row r="174" spans="1:13">
      <c r="A174" s="65">
        <v>165</v>
      </c>
      <c r="B174" s="123" t="s">
        <v>905</v>
      </c>
      <c r="C174" s="126">
        <v>800.95</v>
      </c>
      <c r="D174" s="124">
        <v>805.33333333333337</v>
      </c>
      <c r="E174" s="124">
        <v>790.61666666666679</v>
      </c>
      <c r="F174" s="124">
        <v>780.28333333333342</v>
      </c>
      <c r="G174" s="124">
        <v>765.56666666666683</v>
      </c>
      <c r="H174" s="124">
        <v>815.66666666666674</v>
      </c>
      <c r="I174" s="124">
        <v>830.38333333333321</v>
      </c>
      <c r="J174" s="124">
        <v>840.7166666666667</v>
      </c>
      <c r="K174" s="123">
        <v>820.05</v>
      </c>
      <c r="L174" s="123">
        <v>795</v>
      </c>
      <c r="M174" s="123">
        <v>2.6618400000000002</v>
      </c>
    </row>
    <row r="175" spans="1:13">
      <c r="A175" s="65">
        <v>166</v>
      </c>
      <c r="B175" s="123" t="s">
        <v>355</v>
      </c>
      <c r="C175" s="126">
        <v>108.25</v>
      </c>
      <c r="D175" s="124">
        <v>108.5</v>
      </c>
      <c r="E175" s="124">
        <v>107.35</v>
      </c>
      <c r="F175" s="124">
        <v>106.44999999999999</v>
      </c>
      <c r="G175" s="124">
        <v>105.29999999999998</v>
      </c>
      <c r="H175" s="124">
        <v>109.4</v>
      </c>
      <c r="I175" s="124">
        <v>110.55000000000001</v>
      </c>
      <c r="J175" s="124">
        <v>111.45000000000002</v>
      </c>
      <c r="K175" s="123">
        <v>109.65</v>
      </c>
      <c r="L175" s="123">
        <v>107.6</v>
      </c>
      <c r="M175" s="123">
        <v>6.3548999999999998</v>
      </c>
    </row>
    <row r="176" spans="1:13">
      <c r="A176" s="65">
        <v>167</v>
      </c>
      <c r="B176" s="123" t="s">
        <v>198</v>
      </c>
      <c r="C176" s="126">
        <v>363.15</v>
      </c>
      <c r="D176" s="124">
        <v>364.16666666666669</v>
      </c>
      <c r="E176" s="124">
        <v>353.98333333333335</v>
      </c>
      <c r="F176" s="124">
        <v>344.81666666666666</v>
      </c>
      <c r="G176" s="124">
        <v>334.63333333333333</v>
      </c>
      <c r="H176" s="124">
        <v>373.33333333333337</v>
      </c>
      <c r="I176" s="124">
        <v>383.51666666666665</v>
      </c>
      <c r="J176" s="124">
        <v>392.68333333333339</v>
      </c>
      <c r="K176" s="123">
        <v>374.35</v>
      </c>
      <c r="L176" s="123">
        <v>355</v>
      </c>
      <c r="M176" s="123">
        <v>0.82726999999999995</v>
      </c>
    </row>
    <row r="177" spans="1:13">
      <c r="A177" s="65">
        <v>168</v>
      </c>
      <c r="B177" s="123" t="s">
        <v>914</v>
      </c>
      <c r="C177" s="126">
        <v>124.65</v>
      </c>
      <c r="D177" s="124">
        <v>124.64999999999999</v>
      </c>
      <c r="E177" s="124">
        <v>123.29999999999998</v>
      </c>
      <c r="F177" s="124">
        <v>121.94999999999999</v>
      </c>
      <c r="G177" s="124">
        <v>120.59999999999998</v>
      </c>
      <c r="H177" s="124">
        <v>125.99999999999999</v>
      </c>
      <c r="I177" s="124">
        <v>127.34999999999998</v>
      </c>
      <c r="J177" s="124">
        <v>128.69999999999999</v>
      </c>
      <c r="K177" s="123">
        <v>126</v>
      </c>
      <c r="L177" s="123">
        <v>123.3</v>
      </c>
      <c r="M177" s="123">
        <v>4.3694600000000001</v>
      </c>
    </row>
    <row r="178" spans="1:13">
      <c r="A178" s="65">
        <v>169</v>
      </c>
      <c r="B178" s="123" t="s">
        <v>918</v>
      </c>
      <c r="C178" s="126">
        <v>309.89999999999998</v>
      </c>
      <c r="D178" s="124">
        <v>308.63333333333333</v>
      </c>
      <c r="E178" s="124">
        <v>307.26666666666665</v>
      </c>
      <c r="F178" s="124">
        <v>304.63333333333333</v>
      </c>
      <c r="G178" s="124">
        <v>303.26666666666665</v>
      </c>
      <c r="H178" s="124">
        <v>311.26666666666665</v>
      </c>
      <c r="I178" s="124">
        <v>312.63333333333333</v>
      </c>
      <c r="J178" s="124">
        <v>315.26666666666665</v>
      </c>
      <c r="K178" s="123">
        <v>310</v>
      </c>
      <c r="L178" s="123">
        <v>306</v>
      </c>
      <c r="M178" s="123">
        <v>0.42197000000000001</v>
      </c>
    </row>
    <row r="179" spans="1:13">
      <c r="A179" s="65">
        <v>170</v>
      </c>
      <c r="B179" s="123" t="s">
        <v>924</v>
      </c>
      <c r="C179" s="126">
        <v>676.45</v>
      </c>
      <c r="D179" s="124">
        <v>677.81666666666661</v>
      </c>
      <c r="E179" s="124">
        <v>670.73333333333323</v>
      </c>
      <c r="F179" s="124">
        <v>665.01666666666665</v>
      </c>
      <c r="G179" s="124">
        <v>657.93333333333328</v>
      </c>
      <c r="H179" s="124">
        <v>683.53333333333319</v>
      </c>
      <c r="I179" s="124">
        <v>690.61666666666667</v>
      </c>
      <c r="J179" s="124">
        <v>696.33333333333314</v>
      </c>
      <c r="K179" s="123">
        <v>684.9</v>
      </c>
      <c r="L179" s="123">
        <v>672.1</v>
      </c>
      <c r="M179" s="123">
        <v>2.7241499999999998</v>
      </c>
    </row>
    <row r="180" spans="1:13">
      <c r="A180" s="65">
        <v>171</v>
      </c>
      <c r="B180" s="123" t="s">
        <v>933</v>
      </c>
      <c r="C180" s="126">
        <v>732.15</v>
      </c>
      <c r="D180" s="124">
        <v>740.05000000000007</v>
      </c>
      <c r="E180" s="124">
        <v>720.10000000000014</v>
      </c>
      <c r="F180" s="124">
        <v>708.05000000000007</v>
      </c>
      <c r="G180" s="124">
        <v>688.10000000000014</v>
      </c>
      <c r="H180" s="124">
        <v>752.10000000000014</v>
      </c>
      <c r="I180" s="124">
        <v>772.05000000000018</v>
      </c>
      <c r="J180" s="124">
        <v>784.10000000000014</v>
      </c>
      <c r="K180" s="123">
        <v>760</v>
      </c>
      <c r="L180" s="123">
        <v>728</v>
      </c>
      <c r="M180" s="123">
        <v>0.57194</v>
      </c>
    </row>
    <row r="181" spans="1:13">
      <c r="A181" s="65">
        <v>172</v>
      </c>
      <c r="B181" s="123" t="s">
        <v>935</v>
      </c>
      <c r="C181" s="126">
        <v>859.65</v>
      </c>
      <c r="D181" s="124">
        <v>860.55000000000007</v>
      </c>
      <c r="E181" s="124">
        <v>851.10000000000014</v>
      </c>
      <c r="F181" s="124">
        <v>842.55000000000007</v>
      </c>
      <c r="G181" s="124">
        <v>833.10000000000014</v>
      </c>
      <c r="H181" s="124">
        <v>869.10000000000014</v>
      </c>
      <c r="I181" s="124">
        <v>878.55000000000018</v>
      </c>
      <c r="J181" s="124">
        <v>887.10000000000014</v>
      </c>
      <c r="K181" s="123">
        <v>870</v>
      </c>
      <c r="L181" s="123">
        <v>852</v>
      </c>
      <c r="M181" s="123">
        <v>0.22841</v>
      </c>
    </row>
    <row r="182" spans="1:13">
      <c r="A182" s="65">
        <v>173</v>
      </c>
      <c r="B182" s="123" t="s">
        <v>937</v>
      </c>
      <c r="C182" s="126">
        <v>884.25</v>
      </c>
      <c r="D182" s="124">
        <v>874.08333333333337</v>
      </c>
      <c r="E182" s="124">
        <v>855.16666666666674</v>
      </c>
      <c r="F182" s="124">
        <v>826.08333333333337</v>
      </c>
      <c r="G182" s="124">
        <v>807.16666666666674</v>
      </c>
      <c r="H182" s="124">
        <v>903.16666666666674</v>
      </c>
      <c r="I182" s="124">
        <v>922.08333333333348</v>
      </c>
      <c r="J182" s="124">
        <v>951.16666666666674</v>
      </c>
      <c r="K182" s="123">
        <v>893</v>
      </c>
      <c r="L182" s="123">
        <v>845</v>
      </c>
      <c r="M182" s="123">
        <v>0.60807</v>
      </c>
    </row>
    <row r="183" spans="1:13">
      <c r="A183" s="65">
        <v>174</v>
      </c>
      <c r="B183" s="123" t="s">
        <v>894</v>
      </c>
      <c r="C183" s="126">
        <v>135.75</v>
      </c>
      <c r="D183" s="124">
        <v>136.16666666666666</v>
      </c>
      <c r="E183" s="124">
        <v>134.58333333333331</v>
      </c>
      <c r="F183" s="124">
        <v>133.41666666666666</v>
      </c>
      <c r="G183" s="124">
        <v>131.83333333333331</v>
      </c>
      <c r="H183" s="124">
        <v>137.33333333333331</v>
      </c>
      <c r="I183" s="124">
        <v>138.91666666666663</v>
      </c>
      <c r="J183" s="124">
        <v>140.08333333333331</v>
      </c>
      <c r="K183" s="123">
        <v>137.75</v>
      </c>
      <c r="L183" s="123">
        <v>135</v>
      </c>
      <c r="M183" s="123">
        <v>0.55189999999999995</v>
      </c>
    </row>
    <row r="184" spans="1:13">
      <c r="A184" s="65">
        <v>175</v>
      </c>
      <c r="B184" s="123" t="s">
        <v>897</v>
      </c>
      <c r="C184" s="126">
        <v>454.65</v>
      </c>
      <c r="D184" s="124">
        <v>455.5</v>
      </c>
      <c r="E184" s="124">
        <v>450</v>
      </c>
      <c r="F184" s="124">
        <v>445.35</v>
      </c>
      <c r="G184" s="124">
        <v>439.85</v>
      </c>
      <c r="H184" s="124">
        <v>460.15</v>
      </c>
      <c r="I184" s="124">
        <v>465.65</v>
      </c>
      <c r="J184" s="124">
        <v>470.29999999999995</v>
      </c>
      <c r="K184" s="123">
        <v>461</v>
      </c>
      <c r="L184" s="123">
        <v>450.85</v>
      </c>
      <c r="M184" s="123">
        <v>8.6133100000000002</v>
      </c>
    </row>
    <row r="185" spans="1:13">
      <c r="A185" s="65">
        <v>176</v>
      </c>
      <c r="B185" s="123" t="s">
        <v>318</v>
      </c>
      <c r="C185" s="126">
        <v>149.94999999999999</v>
      </c>
      <c r="D185" s="124">
        <v>149.53333333333333</v>
      </c>
      <c r="E185" s="124">
        <v>146.46666666666667</v>
      </c>
      <c r="F185" s="124">
        <v>142.98333333333335</v>
      </c>
      <c r="G185" s="124">
        <v>139.91666666666669</v>
      </c>
      <c r="H185" s="124">
        <v>153.01666666666665</v>
      </c>
      <c r="I185" s="124">
        <v>156.08333333333331</v>
      </c>
      <c r="J185" s="124">
        <v>159.56666666666663</v>
      </c>
      <c r="K185" s="123">
        <v>152.6</v>
      </c>
      <c r="L185" s="123">
        <v>146.05000000000001</v>
      </c>
      <c r="M185" s="123">
        <v>1.5309200000000001</v>
      </c>
    </row>
    <row r="186" spans="1:13">
      <c r="A186" s="65">
        <v>177</v>
      </c>
      <c r="B186" s="123" t="s">
        <v>316</v>
      </c>
      <c r="C186" s="126">
        <v>129.85</v>
      </c>
      <c r="D186" s="124">
        <v>130.16666666666666</v>
      </c>
      <c r="E186" s="124">
        <v>129.18333333333331</v>
      </c>
      <c r="F186" s="124">
        <v>128.51666666666665</v>
      </c>
      <c r="G186" s="124">
        <v>127.5333333333333</v>
      </c>
      <c r="H186" s="124">
        <v>130.83333333333331</v>
      </c>
      <c r="I186" s="124">
        <v>131.81666666666666</v>
      </c>
      <c r="J186" s="124">
        <v>132.48333333333332</v>
      </c>
      <c r="K186" s="123">
        <v>131.15</v>
      </c>
      <c r="L186" s="123">
        <v>129.5</v>
      </c>
      <c r="M186" s="123">
        <v>9.8610100000000003</v>
      </c>
    </row>
    <row r="187" spans="1:13">
      <c r="A187" s="65">
        <v>178</v>
      </c>
      <c r="B187" s="123" t="s">
        <v>199</v>
      </c>
      <c r="C187" s="126">
        <v>181.05</v>
      </c>
      <c r="D187" s="124">
        <v>181.85</v>
      </c>
      <c r="E187" s="124">
        <v>179.39999999999998</v>
      </c>
      <c r="F187" s="124">
        <v>177.74999999999997</v>
      </c>
      <c r="G187" s="124">
        <v>175.29999999999995</v>
      </c>
      <c r="H187" s="124">
        <v>183.5</v>
      </c>
      <c r="I187" s="124">
        <v>185.95</v>
      </c>
      <c r="J187" s="124">
        <v>187.60000000000002</v>
      </c>
      <c r="K187" s="123">
        <v>184.3</v>
      </c>
      <c r="L187" s="123">
        <v>180.2</v>
      </c>
      <c r="M187" s="123">
        <v>5.6863000000000001</v>
      </c>
    </row>
    <row r="188" spans="1:13">
      <c r="A188" s="65">
        <v>179</v>
      </c>
      <c r="B188" s="123" t="s">
        <v>939</v>
      </c>
      <c r="C188" s="126">
        <v>933.1</v>
      </c>
      <c r="D188" s="124">
        <v>932.98333333333346</v>
      </c>
      <c r="E188" s="124">
        <v>926.26666666666688</v>
      </c>
      <c r="F188" s="124">
        <v>919.43333333333339</v>
      </c>
      <c r="G188" s="124">
        <v>912.71666666666681</v>
      </c>
      <c r="H188" s="124">
        <v>939.81666666666695</v>
      </c>
      <c r="I188" s="124">
        <v>946.53333333333342</v>
      </c>
      <c r="J188" s="124">
        <v>953.36666666666702</v>
      </c>
      <c r="K188" s="123">
        <v>939.7</v>
      </c>
      <c r="L188" s="123">
        <v>926.15</v>
      </c>
      <c r="M188" s="123">
        <v>9.7780000000000006E-2</v>
      </c>
    </row>
    <row r="189" spans="1:13">
      <c r="A189" s="65">
        <v>180</v>
      </c>
      <c r="B189" s="123" t="s">
        <v>958</v>
      </c>
      <c r="C189" s="126">
        <v>52.15</v>
      </c>
      <c r="D189" s="124">
        <v>52.316666666666663</v>
      </c>
      <c r="E189" s="124">
        <v>51.433333333333323</v>
      </c>
      <c r="F189" s="124">
        <v>50.716666666666661</v>
      </c>
      <c r="G189" s="124">
        <v>49.833333333333321</v>
      </c>
      <c r="H189" s="124">
        <v>53.033333333333324</v>
      </c>
      <c r="I189" s="124">
        <v>53.916666666666664</v>
      </c>
      <c r="J189" s="124">
        <v>54.633333333333326</v>
      </c>
      <c r="K189" s="123">
        <v>53.2</v>
      </c>
      <c r="L189" s="123">
        <v>51.6</v>
      </c>
      <c r="M189" s="123">
        <v>13.20049</v>
      </c>
    </row>
    <row r="190" spans="1:13">
      <c r="A190" s="65">
        <v>181</v>
      </c>
      <c r="B190" s="123" t="s">
        <v>75</v>
      </c>
      <c r="C190" s="126">
        <v>1041.6500000000001</v>
      </c>
      <c r="D190" s="124">
        <v>1055.7666666666667</v>
      </c>
      <c r="E190" s="124">
        <v>1020.8833333333332</v>
      </c>
      <c r="F190" s="124">
        <v>1000.1166666666666</v>
      </c>
      <c r="G190" s="124">
        <v>965.23333333333312</v>
      </c>
      <c r="H190" s="124">
        <v>1076.5333333333333</v>
      </c>
      <c r="I190" s="124">
        <v>1111.416666666667</v>
      </c>
      <c r="J190" s="124">
        <v>1132.1833333333334</v>
      </c>
      <c r="K190" s="123">
        <v>1090.6500000000001</v>
      </c>
      <c r="L190" s="123">
        <v>1035</v>
      </c>
      <c r="M190" s="123">
        <v>23.823039999999999</v>
      </c>
    </row>
    <row r="191" spans="1:13">
      <c r="A191" s="65">
        <v>182</v>
      </c>
      <c r="B191" s="123" t="s">
        <v>77</v>
      </c>
      <c r="C191" s="126">
        <v>1923.4</v>
      </c>
      <c r="D191" s="124">
        <v>1923.8</v>
      </c>
      <c r="E191" s="124">
        <v>1912.1</v>
      </c>
      <c r="F191" s="124">
        <v>1900.8</v>
      </c>
      <c r="G191" s="124">
        <v>1889.1</v>
      </c>
      <c r="H191" s="124">
        <v>1935.1</v>
      </c>
      <c r="I191" s="124">
        <v>1946.8000000000002</v>
      </c>
      <c r="J191" s="124">
        <v>1958.1</v>
      </c>
      <c r="K191" s="123">
        <v>1935.5</v>
      </c>
      <c r="L191" s="123">
        <v>1912.5</v>
      </c>
      <c r="M191" s="123">
        <v>14.44252</v>
      </c>
    </row>
    <row r="192" spans="1:13">
      <c r="A192" s="65">
        <v>183</v>
      </c>
      <c r="B192" s="123" t="s">
        <v>303</v>
      </c>
      <c r="C192" s="126">
        <v>384.45</v>
      </c>
      <c r="D192" s="124">
        <v>385.41666666666669</v>
      </c>
      <c r="E192" s="124">
        <v>381.23333333333335</v>
      </c>
      <c r="F192" s="124">
        <v>378.01666666666665</v>
      </c>
      <c r="G192" s="124">
        <v>373.83333333333331</v>
      </c>
      <c r="H192" s="124">
        <v>388.63333333333338</v>
      </c>
      <c r="I192" s="124">
        <v>392.81666666666666</v>
      </c>
      <c r="J192" s="124">
        <v>396.03333333333342</v>
      </c>
      <c r="K192" s="123">
        <v>389.6</v>
      </c>
      <c r="L192" s="123">
        <v>382.2</v>
      </c>
      <c r="M192" s="123">
        <v>0.23150000000000001</v>
      </c>
    </row>
    <row r="193" spans="1:13">
      <c r="A193" s="65">
        <v>184</v>
      </c>
      <c r="B193" s="123" t="s">
        <v>1011</v>
      </c>
      <c r="C193" s="126">
        <v>89.8</v>
      </c>
      <c r="D193" s="124">
        <v>89.983333333333334</v>
      </c>
      <c r="E193" s="124">
        <v>87.366666666666674</v>
      </c>
      <c r="F193" s="124">
        <v>84.933333333333337</v>
      </c>
      <c r="G193" s="124">
        <v>82.316666666666677</v>
      </c>
      <c r="H193" s="124">
        <v>92.416666666666671</v>
      </c>
      <c r="I193" s="124">
        <v>95.033333333333317</v>
      </c>
      <c r="J193" s="124">
        <v>97.466666666666669</v>
      </c>
      <c r="K193" s="123">
        <v>92.6</v>
      </c>
      <c r="L193" s="123">
        <v>87.55</v>
      </c>
      <c r="M193" s="123">
        <v>3.7820399999999998</v>
      </c>
    </row>
    <row r="194" spans="1:13">
      <c r="A194" s="65">
        <v>185</v>
      </c>
      <c r="B194" s="123" t="s">
        <v>946</v>
      </c>
      <c r="C194" s="126">
        <v>34.549999999999997</v>
      </c>
      <c r="D194" s="124">
        <v>34.800000000000004</v>
      </c>
      <c r="E194" s="124">
        <v>33.750000000000007</v>
      </c>
      <c r="F194" s="124">
        <v>32.950000000000003</v>
      </c>
      <c r="G194" s="124">
        <v>31.900000000000006</v>
      </c>
      <c r="H194" s="124">
        <v>35.600000000000009</v>
      </c>
      <c r="I194" s="124">
        <v>36.650000000000006</v>
      </c>
      <c r="J194" s="124">
        <v>37.45000000000001</v>
      </c>
      <c r="K194" s="123">
        <v>35.85</v>
      </c>
      <c r="L194" s="123">
        <v>34</v>
      </c>
      <c r="M194" s="123">
        <v>43.609349999999999</v>
      </c>
    </row>
    <row r="195" spans="1:13">
      <c r="A195" s="65">
        <v>186</v>
      </c>
      <c r="B195" s="123" t="s">
        <v>948</v>
      </c>
      <c r="C195" s="126">
        <v>797.4</v>
      </c>
      <c r="D195" s="124">
        <v>803.13333333333333</v>
      </c>
      <c r="E195" s="124">
        <v>779.26666666666665</v>
      </c>
      <c r="F195" s="124">
        <v>761.13333333333333</v>
      </c>
      <c r="G195" s="124">
        <v>737.26666666666665</v>
      </c>
      <c r="H195" s="124">
        <v>821.26666666666665</v>
      </c>
      <c r="I195" s="124">
        <v>845.13333333333321</v>
      </c>
      <c r="J195" s="124">
        <v>863.26666666666665</v>
      </c>
      <c r="K195" s="123">
        <v>827</v>
      </c>
      <c r="L195" s="123">
        <v>785</v>
      </c>
      <c r="M195" s="123">
        <v>0.34872999999999998</v>
      </c>
    </row>
    <row r="196" spans="1:13">
      <c r="A196" s="65">
        <v>187</v>
      </c>
      <c r="B196" s="123" t="s">
        <v>74</v>
      </c>
      <c r="C196" s="126">
        <v>549.75</v>
      </c>
      <c r="D196" s="124">
        <v>550.08333333333337</v>
      </c>
      <c r="E196" s="124">
        <v>544.16666666666674</v>
      </c>
      <c r="F196" s="124">
        <v>538.58333333333337</v>
      </c>
      <c r="G196" s="124">
        <v>532.66666666666674</v>
      </c>
      <c r="H196" s="124">
        <v>555.66666666666674</v>
      </c>
      <c r="I196" s="124">
        <v>561.58333333333348</v>
      </c>
      <c r="J196" s="124">
        <v>567.16666666666674</v>
      </c>
      <c r="K196" s="123">
        <v>556</v>
      </c>
      <c r="L196" s="123">
        <v>544.5</v>
      </c>
      <c r="M196" s="123">
        <v>8.2778500000000008</v>
      </c>
    </row>
    <row r="197" spans="1:13">
      <c r="A197" s="65">
        <v>188</v>
      </c>
      <c r="B197" s="123" t="s">
        <v>968</v>
      </c>
      <c r="C197" s="126">
        <v>155</v>
      </c>
      <c r="D197" s="124">
        <v>154.51666666666668</v>
      </c>
      <c r="E197" s="124">
        <v>153.48333333333335</v>
      </c>
      <c r="F197" s="124">
        <v>151.96666666666667</v>
      </c>
      <c r="G197" s="124">
        <v>150.93333333333334</v>
      </c>
      <c r="H197" s="124">
        <v>156.03333333333336</v>
      </c>
      <c r="I197" s="124">
        <v>157.06666666666672</v>
      </c>
      <c r="J197" s="124">
        <v>158.58333333333337</v>
      </c>
      <c r="K197" s="123">
        <v>155.55000000000001</v>
      </c>
      <c r="L197" s="123">
        <v>153</v>
      </c>
      <c r="M197" s="123">
        <v>0.83128999999999997</v>
      </c>
    </row>
    <row r="198" spans="1:13">
      <c r="A198" s="65">
        <v>189</v>
      </c>
      <c r="B198" s="123" t="s">
        <v>972</v>
      </c>
      <c r="C198" s="126">
        <v>705.3</v>
      </c>
      <c r="D198" s="124">
        <v>705.2166666666667</v>
      </c>
      <c r="E198" s="124">
        <v>700.43333333333339</v>
      </c>
      <c r="F198" s="124">
        <v>695.56666666666672</v>
      </c>
      <c r="G198" s="124">
        <v>690.78333333333342</v>
      </c>
      <c r="H198" s="124">
        <v>710.08333333333337</v>
      </c>
      <c r="I198" s="124">
        <v>714.86666666666667</v>
      </c>
      <c r="J198" s="124">
        <v>719.73333333333335</v>
      </c>
      <c r="K198" s="123">
        <v>710</v>
      </c>
      <c r="L198" s="123">
        <v>700.35</v>
      </c>
      <c r="M198" s="123">
        <v>2.1838199999999999</v>
      </c>
    </row>
    <row r="199" spans="1:13">
      <c r="A199" s="65">
        <v>190</v>
      </c>
      <c r="B199" s="123" t="s">
        <v>79</v>
      </c>
      <c r="C199" s="126">
        <v>3713.5</v>
      </c>
      <c r="D199" s="124">
        <v>3731.65</v>
      </c>
      <c r="E199" s="124">
        <v>3686.3500000000004</v>
      </c>
      <c r="F199" s="124">
        <v>3659.2000000000003</v>
      </c>
      <c r="G199" s="124">
        <v>3613.9000000000005</v>
      </c>
      <c r="H199" s="124">
        <v>3758.8</v>
      </c>
      <c r="I199" s="124">
        <v>3804.1000000000004</v>
      </c>
      <c r="J199" s="124">
        <v>3831.25</v>
      </c>
      <c r="K199" s="123">
        <v>3776.95</v>
      </c>
      <c r="L199" s="123">
        <v>3704.5</v>
      </c>
      <c r="M199" s="123">
        <v>5.7145099999999998</v>
      </c>
    </row>
    <row r="200" spans="1:13">
      <c r="A200" s="65">
        <v>191</v>
      </c>
      <c r="B200" s="123" t="s">
        <v>80</v>
      </c>
      <c r="C200" s="126">
        <v>433.15</v>
      </c>
      <c r="D200" s="124">
        <v>430.09999999999997</v>
      </c>
      <c r="E200" s="124">
        <v>425.44999999999993</v>
      </c>
      <c r="F200" s="124">
        <v>417.74999999999994</v>
      </c>
      <c r="G200" s="124">
        <v>413.09999999999991</v>
      </c>
      <c r="H200" s="124">
        <v>437.79999999999995</v>
      </c>
      <c r="I200" s="124">
        <v>442.44999999999993</v>
      </c>
      <c r="J200" s="124">
        <v>450.15</v>
      </c>
      <c r="K200" s="123">
        <v>434.75</v>
      </c>
      <c r="L200" s="123">
        <v>422.4</v>
      </c>
      <c r="M200" s="123">
        <v>12.74165</v>
      </c>
    </row>
    <row r="201" spans="1:13">
      <c r="A201" s="65">
        <v>192</v>
      </c>
      <c r="B201" s="123" t="s">
        <v>977</v>
      </c>
      <c r="C201" s="126">
        <v>26.7</v>
      </c>
      <c r="D201" s="124">
        <v>26.75</v>
      </c>
      <c r="E201" s="124">
        <v>26.45</v>
      </c>
      <c r="F201" s="124">
        <v>26.2</v>
      </c>
      <c r="G201" s="124">
        <v>25.9</v>
      </c>
      <c r="H201" s="124">
        <v>27</v>
      </c>
      <c r="I201" s="124">
        <v>27.299999999999997</v>
      </c>
      <c r="J201" s="124">
        <v>27.55</v>
      </c>
      <c r="K201" s="123">
        <v>27.05</v>
      </c>
      <c r="L201" s="123">
        <v>26.5</v>
      </c>
      <c r="M201" s="123">
        <v>27.936250000000001</v>
      </c>
    </row>
    <row r="202" spans="1:13">
      <c r="A202" s="65">
        <v>193</v>
      </c>
      <c r="B202" s="123" t="s">
        <v>985</v>
      </c>
      <c r="C202" s="126">
        <v>385.2</v>
      </c>
      <c r="D202" s="124">
        <v>385.31666666666666</v>
      </c>
      <c r="E202" s="124">
        <v>379.88333333333333</v>
      </c>
      <c r="F202" s="124">
        <v>374.56666666666666</v>
      </c>
      <c r="G202" s="124">
        <v>369.13333333333333</v>
      </c>
      <c r="H202" s="124">
        <v>390.63333333333333</v>
      </c>
      <c r="I202" s="124">
        <v>396.06666666666661</v>
      </c>
      <c r="J202" s="124">
        <v>401.38333333333333</v>
      </c>
      <c r="K202" s="123">
        <v>390.75</v>
      </c>
      <c r="L202" s="123">
        <v>380</v>
      </c>
      <c r="M202" s="123">
        <v>0.39135999999999999</v>
      </c>
    </row>
    <row r="203" spans="1:13">
      <c r="A203" s="65">
        <v>194</v>
      </c>
      <c r="B203" s="123" t="s">
        <v>81</v>
      </c>
      <c r="C203" s="126">
        <v>234.95</v>
      </c>
      <c r="D203" s="124">
        <v>235.63333333333333</v>
      </c>
      <c r="E203" s="124">
        <v>233.31666666666666</v>
      </c>
      <c r="F203" s="124">
        <v>231.68333333333334</v>
      </c>
      <c r="G203" s="124">
        <v>229.36666666666667</v>
      </c>
      <c r="H203" s="124">
        <v>237.26666666666665</v>
      </c>
      <c r="I203" s="124">
        <v>239.58333333333331</v>
      </c>
      <c r="J203" s="124">
        <v>241.21666666666664</v>
      </c>
      <c r="K203" s="123">
        <v>237.95</v>
      </c>
      <c r="L203" s="123">
        <v>234</v>
      </c>
      <c r="M203" s="123">
        <v>91.691829999999996</v>
      </c>
    </row>
    <row r="204" spans="1:13">
      <c r="A204" s="65">
        <v>195</v>
      </c>
      <c r="B204" s="123" t="s">
        <v>953</v>
      </c>
      <c r="C204" s="126">
        <v>22.85</v>
      </c>
      <c r="D204" s="124">
        <v>22.966666666666669</v>
      </c>
      <c r="E204" s="124">
        <v>22.483333333333338</v>
      </c>
      <c r="F204" s="124">
        <v>22.116666666666671</v>
      </c>
      <c r="G204" s="124">
        <v>21.63333333333334</v>
      </c>
      <c r="H204" s="124">
        <v>23.333333333333336</v>
      </c>
      <c r="I204" s="124">
        <v>23.81666666666667</v>
      </c>
      <c r="J204" s="124">
        <v>24.183333333333334</v>
      </c>
      <c r="K204" s="123">
        <v>23.45</v>
      </c>
      <c r="L204" s="123">
        <v>22.6</v>
      </c>
      <c r="M204" s="123">
        <v>33.72813</v>
      </c>
    </row>
    <row r="205" spans="1:13">
      <c r="A205" s="65">
        <v>196</v>
      </c>
      <c r="B205" s="123" t="s">
        <v>989</v>
      </c>
      <c r="C205" s="126">
        <v>74.150000000000006</v>
      </c>
      <c r="D205" s="124">
        <v>74.583333333333329</v>
      </c>
      <c r="E205" s="124">
        <v>73.566666666666663</v>
      </c>
      <c r="F205" s="124">
        <v>72.983333333333334</v>
      </c>
      <c r="G205" s="124">
        <v>71.966666666666669</v>
      </c>
      <c r="H205" s="124">
        <v>75.166666666666657</v>
      </c>
      <c r="I205" s="124">
        <v>76.183333333333337</v>
      </c>
      <c r="J205" s="124">
        <v>76.766666666666652</v>
      </c>
      <c r="K205" s="123">
        <v>75.599999999999994</v>
      </c>
      <c r="L205" s="123">
        <v>74</v>
      </c>
      <c r="M205" s="123">
        <v>13.94736</v>
      </c>
    </row>
    <row r="206" spans="1:13">
      <c r="A206" s="65">
        <v>197</v>
      </c>
      <c r="B206" s="123" t="s">
        <v>82</v>
      </c>
      <c r="C206" s="126">
        <v>305.95</v>
      </c>
      <c r="D206" s="124">
        <v>304.9666666666667</v>
      </c>
      <c r="E206" s="124">
        <v>298.43333333333339</v>
      </c>
      <c r="F206" s="124">
        <v>290.91666666666669</v>
      </c>
      <c r="G206" s="124">
        <v>284.38333333333338</v>
      </c>
      <c r="H206" s="124">
        <v>312.48333333333341</v>
      </c>
      <c r="I206" s="124">
        <v>319.01666666666671</v>
      </c>
      <c r="J206" s="124">
        <v>326.53333333333342</v>
      </c>
      <c r="K206" s="123">
        <v>311.5</v>
      </c>
      <c r="L206" s="123">
        <v>297.45</v>
      </c>
      <c r="M206" s="123">
        <v>69.719449999999995</v>
      </c>
    </row>
    <row r="207" spans="1:13">
      <c r="A207" s="65">
        <v>198</v>
      </c>
      <c r="B207" s="123" t="s">
        <v>83</v>
      </c>
      <c r="C207" s="126">
        <v>1473.95</v>
      </c>
      <c r="D207" s="124">
        <v>1480.45</v>
      </c>
      <c r="E207" s="124">
        <v>1463.4</v>
      </c>
      <c r="F207" s="124">
        <v>1452.8500000000001</v>
      </c>
      <c r="G207" s="124">
        <v>1435.8000000000002</v>
      </c>
      <c r="H207" s="124">
        <v>1491</v>
      </c>
      <c r="I207" s="124">
        <v>1508.0499999999997</v>
      </c>
      <c r="J207" s="124">
        <v>1518.6</v>
      </c>
      <c r="K207" s="123">
        <v>1497.5</v>
      </c>
      <c r="L207" s="123">
        <v>1469.9</v>
      </c>
      <c r="M207" s="123">
        <v>8.1876999999999995</v>
      </c>
    </row>
    <row r="208" spans="1:13">
      <c r="A208" s="65">
        <v>199</v>
      </c>
      <c r="B208" s="123" t="s">
        <v>84</v>
      </c>
      <c r="C208" s="126">
        <v>327.10000000000002</v>
      </c>
      <c r="D208" s="124">
        <v>326.08333333333331</v>
      </c>
      <c r="E208" s="124">
        <v>320.16666666666663</v>
      </c>
      <c r="F208" s="124">
        <v>313.23333333333329</v>
      </c>
      <c r="G208" s="124">
        <v>307.31666666666661</v>
      </c>
      <c r="H208" s="124">
        <v>333.01666666666665</v>
      </c>
      <c r="I208" s="124">
        <v>338.93333333333328</v>
      </c>
      <c r="J208" s="124">
        <v>345.86666666666667</v>
      </c>
      <c r="K208" s="123">
        <v>332</v>
      </c>
      <c r="L208" s="123">
        <v>319.14999999999998</v>
      </c>
      <c r="M208" s="123">
        <v>14.42493</v>
      </c>
    </row>
    <row r="209" spans="1:13">
      <c r="A209" s="65">
        <v>200</v>
      </c>
      <c r="B209" s="123" t="s">
        <v>2435</v>
      </c>
      <c r="C209" s="126">
        <v>65.95</v>
      </c>
      <c r="D209" s="124">
        <v>66.083333333333329</v>
      </c>
      <c r="E209" s="124">
        <v>65.36666666666666</v>
      </c>
      <c r="F209" s="124">
        <v>64.783333333333331</v>
      </c>
      <c r="G209" s="124">
        <v>64.066666666666663</v>
      </c>
      <c r="H209" s="124">
        <v>66.666666666666657</v>
      </c>
      <c r="I209" s="124">
        <v>67.383333333333326</v>
      </c>
      <c r="J209" s="124">
        <v>67.966666666666654</v>
      </c>
      <c r="K209" s="123">
        <v>66.8</v>
      </c>
      <c r="L209" s="123">
        <v>65.5</v>
      </c>
      <c r="M209" s="123">
        <v>10.61145</v>
      </c>
    </row>
    <row r="210" spans="1:13">
      <c r="A210" s="65">
        <v>201</v>
      </c>
      <c r="B210" s="123" t="s">
        <v>76</v>
      </c>
      <c r="C210" s="126">
        <v>1853.75</v>
      </c>
      <c r="D210" s="124">
        <v>1851.0333333333335</v>
      </c>
      <c r="E210" s="124">
        <v>1842.7166666666672</v>
      </c>
      <c r="F210" s="124">
        <v>1831.6833333333336</v>
      </c>
      <c r="G210" s="124">
        <v>1823.3666666666672</v>
      </c>
      <c r="H210" s="124">
        <v>1862.0666666666671</v>
      </c>
      <c r="I210" s="124">
        <v>1870.3833333333332</v>
      </c>
      <c r="J210" s="124">
        <v>1881.416666666667</v>
      </c>
      <c r="K210" s="123">
        <v>1859.35</v>
      </c>
      <c r="L210" s="123">
        <v>1840</v>
      </c>
      <c r="M210" s="123">
        <v>30.057700000000001</v>
      </c>
    </row>
    <row r="211" spans="1:13">
      <c r="A211" s="65">
        <v>202</v>
      </c>
      <c r="B211" s="123" t="s">
        <v>78</v>
      </c>
      <c r="C211" s="126">
        <v>35.15</v>
      </c>
      <c r="D211" s="124">
        <v>35.816666666666663</v>
      </c>
      <c r="E211" s="124">
        <v>33.933333333333323</v>
      </c>
      <c r="F211" s="124">
        <v>32.716666666666661</v>
      </c>
      <c r="G211" s="124">
        <v>30.833333333333321</v>
      </c>
      <c r="H211" s="124">
        <v>37.033333333333324</v>
      </c>
      <c r="I211" s="124">
        <v>38.916666666666664</v>
      </c>
      <c r="J211" s="124">
        <v>40.133333333333326</v>
      </c>
      <c r="K211" s="123">
        <v>37.700000000000003</v>
      </c>
      <c r="L211" s="123">
        <v>34.6</v>
      </c>
      <c r="M211" s="123">
        <v>73.84366</v>
      </c>
    </row>
    <row r="212" spans="1:13">
      <c r="A212" s="65">
        <v>203</v>
      </c>
      <c r="B212" s="123" t="s">
        <v>99</v>
      </c>
      <c r="C212" s="126">
        <v>279.39999999999998</v>
      </c>
      <c r="D212" s="124">
        <v>279.58333333333331</v>
      </c>
      <c r="E212" s="124">
        <v>278.21666666666664</v>
      </c>
      <c r="F212" s="124">
        <v>277.0333333333333</v>
      </c>
      <c r="G212" s="124">
        <v>275.66666666666663</v>
      </c>
      <c r="H212" s="124">
        <v>280.76666666666665</v>
      </c>
      <c r="I212" s="124">
        <v>282.13333333333333</v>
      </c>
      <c r="J212" s="124">
        <v>283.31666666666666</v>
      </c>
      <c r="K212" s="123">
        <v>280.95</v>
      </c>
      <c r="L212" s="123">
        <v>278.39999999999998</v>
      </c>
      <c r="M212" s="123">
        <v>97.328419999999994</v>
      </c>
    </row>
    <row r="213" spans="1:13">
      <c r="A213" s="65">
        <v>204</v>
      </c>
      <c r="B213" s="123" t="s">
        <v>87</v>
      </c>
      <c r="C213" s="126">
        <v>287.89999999999998</v>
      </c>
      <c r="D213" s="124">
        <v>285.2</v>
      </c>
      <c r="E213" s="124">
        <v>278.7</v>
      </c>
      <c r="F213" s="124">
        <v>269.5</v>
      </c>
      <c r="G213" s="124">
        <v>263</v>
      </c>
      <c r="H213" s="124">
        <v>294.39999999999998</v>
      </c>
      <c r="I213" s="124">
        <v>300.89999999999998</v>
      </c>
      <c r="J213" s="124">
        <v>310.09999999999997</v>
      </c>
      <c r="K213" s="123">
        <v>291.7</v>
      </c>
      <c r="L213" s="123">
        <v>276</v>
      </c>
      <c r="M213" s="123">
        <v>164.88361</v>
      </c>
    </row>
    <row r="214" spans="1:13">
      <c r="A214" s="65">
        <v>205</v>
      </c>
      <c r="B214" s="123" t="s">
        <v>2235</v>
      </c>
      <c r="C214" s="126">
        <v>433.2</v>
      </c>
      <c r="D214" s="124">
        <v>436.33333333333331</v>
      </c>
      <c r="E214" s="124">
        <v>424.91666666666663</v>
      </c>
      <c r="F214" s="124">
        <v>416.63333333333333</v>
      </c>
      <c r="G214" s="124">
        <v>405.21666666666664</v>
      </c>
      <c r="H214" s="124">
        <v>444.61666666666662</v>
      </c>
      <c r="I214" s="124">
        <v>456.03333333333325</v>
      </c>
      <c r="J214" s="124">
        <v>464.31666666666661</v>
      </c>
      <c r="K214" s="123">
        <v>447.75</v>
      </c>
      <c r="L214" s="123">
        <v>428.05</v>
      </c>
      <c r="M214" s="123">
        <v>15.74198</v>
      </c>
    </row>
    <row r="215" spans="1:13">
      <c r="A215" s="65">
        <v>206</v>
      </c>
      <c r="B215" s="123" t="s">
        <v>1021</v>
      </c>
      <c r="C215" s="126">
        <v>3878.2</v>
      </c>
      <c r="D215" s="124">
        <v>3856.7333333333336</v>
      </c>
      <c r="E215" s="124">
        <v>3822.4666666666672</v>
      </c>
      <c r="F215" s="124">
        <v>3766.7333333333336</v>
      </c>
      <c r="G215" s="124">
        <v>3732.4666666666672</v>
      </c>
      <c r="H215" s="124">
        <v>3912.4666666666672</v>
      </c>
      <c r="I215" s="124">
        <v>3946.7333333333336</v>
      </c>
      <c r="J215" s="124">
        <v>4002.4666666666672</v>
      </c>
      <c r="K215" s="123">
        <v>3891</v>
      </c>
      <c r="L215" s="123">
        <v>3801</v>
      </c>
      <c r="M215" s="123">
        <v>2.32E-3</v>
      </c>
    </row>
    <row r="216" spans="1:13">
      <c r="A216" s="65">
        <v>207</v>
      </c>
      <c r="B216" s="123" t="s">
        <v>88</v>
      </c>
      <c r="C216" s="126">
        <v>67.349999999999994</v>
      </c>
      <c r="D216" s="124">
        <v>67</v>
      </c>
      <c r="E216" s="124">
        <v>64.55</v>
      </c>
      <c r="F216" s="124">
        <v>61.75</v>
      </c>
      <c r="G216" s="124">
        <v>59.3</v>
      </c>
      <c r="H216" s="124">
        <v>69.8</v>
      </c>
      <c r="I216" s="124">
        <v>72.249999999999986</v>
      </c>
      <c r="J216" s="124">
        <v>75.05</v>
      </c>
      <c r="K216" s="123">
        <v>69.45</v>
      </c>
      <c r="L216" s="123">
        <v>64.2</v>
      </c>
      <c r="M216" s="123">
        <v>241.37205</v>
      </c>
    </row>
    <row r="217" spans="1:13">
      <c r="A217" s="65">
        <v>208</v>
      </c>
      <c r="B217" s="123" t="s">
        <v>1026</v>
      </c>
      <c r="C217" s="126">
        <v>47.95</v>
      </c>
      <c r="D217" s="124">
        <v>48</v>
      </c>
      <c r="E217" s="124">
        <v>47.3</v>
      </c>
      <c r="F217" s="124">
        <v>46.65</v>
      </c>
      <c r="G217" s="124">
        <v>45.949999999999996</v>
      </c>
      <c r="H217" s="124">
        <v>48.65</v>
      </c>
      <c r="I217" s="124">
        <v>49.35</v>
      </c>
      <c r="J217" s="124">
        <v>50</v>
      </c>
      <c r="K217" s="123">
        <v>48.7</v>
      </c>
      <c r="L217" s="123">
        <v>47.35</v>
      </c>
      <c r="M217" s="123">
        <v>100.88314</v>
      </c>
    </row>
    <row r="218" spans="1:13">
      <c r="A218" s="65">
        <v>209</v>
      </c>
      <c r="B218" s="123" t="s">
        <v>90</v>
      </c>
      <c r="C218" s="126">
        <v>57</v>
      </c>
      <c r="D218" s="124">
        <v>56.5</v>
      </c>
      <c r="E218" s="124">
        <v>55.7</v>
      </c>
      <c r="F218" s="124">
        <v>54.400000000000006</v>
      </c>
      <c r="G218" s="124">
        <v>53.600000000000009</v>
      </c>
      <c r="H218" s="124">
        <v>57.8</v>
      </c>
      <c r="I218" s="124">
        <v>58.599999999999994</v>
      </c>
      <c r="J218" s="124">
        <v>59.899999999999991</v>
      </c>
      <c r="K218" s="123">
        <v>57.3</v>
      </c>
      <c r="L218" s="123">
        <v>55.2</v>
      </c>
      <c r="M218" s="123">
        <v>108.54215000000001</v>
      </c>
    </row>
    <row r="219" spans="1:13">
      <c r="A219" s="65">
        <v>210</v>
      </c>
      <c r="B219" s="123" t="s">
        <v>1028</v>
      </c>
      <c r="C219" s="126">
        <v>1207.5</v>
      </c>
      <c r="D219" s="124">
        <v>1207.8166666666666</v>
      </c>
      <c r="E219" s="124">
        <v>1195.7333333333331</v>
      </c>
      <c r="F219" s="124">
        <v>1183.9666666666665</v>
      </c>
      <c r="G219" s="124">
        <v>1171.883333333333</v>
      </c>
      <c r="H219" s="124">
        <v>1219.5833333333333</v>
      </c>
      <c r="I219" s="124">
        <v>1231.6666666666667</v>
      </c>
      <c r="J219" s="124">
        <v>1243.4333333333334</v>
      </c>
      <c r="K219" s="123">
        <v>1219.9000000000001</v>
      </c>
      <c r="L219" s="123">
        <v>1196.05</v>
      </c>
      <c r="M219" s="123">
        <v>3.6580000000000001E-2</v>
      </c>
    </row>
    <row r="220" spans="1:13">
      <c r="A220" s="65">
        <v>211</v>
      </c>
      <c r="B220" s="123" t="s">
        <v>91</v>
      </c>
      <c r="C220" s="126">
        <v>19.899999999999999</v>
      </c>
      <c r="D220" s="124">
        <v>19.883333333333333</v>
      </c>
      <c r="E220" s="124">
        <v>19.666666666666664</v>
      </c>
      <c r="F220" s="124">
        <v>19.43333333333333</v>
      </c>
      <c r="G220" s="124">
        <v>19.216666666666661</v>
      </c>
      <c r="H220" s="124">
        <v>20.116666666666667</v>
      </c>
      <c r="I220" s="124">
        <v>20.333333333333336</v>
      </c>
      <c r="J220" s="124">
        <v>20.56666666666667</v>
      </c>
      <c r="K220" s="123">
        <v>20.100000000000001</v>
      </c>
      <c r="L220" s="123">
        <v>19.649999999999999</v>
      </c>
      <c r="M220" s="123">
        <v>43.102110000000003</v>
      </c>
    </row>
    <row r="221" spans="1:13">
      <c r="A221" s="65">
        <v>212</v>
      </c>
      <c r="B221" s="123" t="s">
        <v>1035</v>
      </c>
      <c r="C221" s="126">
        <v>61.95</v>
      </c>
      <c r="D221" s="124">
        <v>62.1</v>
      </c>
      <c r="E221" s="124">
        <v>61.400000000000006</v>
      </c>
      <c r="F221" s="124">
        <v>60.85</v>
      </c>
      <c r="G221" s="124">
        <v>60.150000000000006</v>
      </c>
      <c r="H221" s="124">
        <v>62.650000000000006</v>
      </c>
      <c r="I221" s="124">
        <v>63.350000000000009</v>
      </c>
      <c r="J221" s="124">
        <v>63.900000000000006</v>
      </c>
      <c r="K221" s="123">
        <v>62.8</v>
      </c>
      <c r="L221" s="123">
        <v>61.55</v>
      </c>
      <c r="M221" s="123">
        <v>0.83643999999999996</v>
      </c>
    </row>
    <row r="222" spans="1:13">
      <c r="A222" s="65">
        <v>213</v>
      </c>
      <c r="B222" s="123" t="s">
        <v>98</v>
      </c>
      <c r="C222" s="126">
        <v>264.39999999999998</v>
      </c>
      <c r="D222" s="124">
        <v>264.21666666666664</v>
      </c>
      <c r="E222" s="124">
        <v>259.5333333333333</v>
      </c>
      <c r="F222" s="124">
        <v>254.66666666666669</v>
      </c>
      <c r="G222" s="124">
        <v>249.98333333333335</v>
      </c>
      <c r="H222" s="124">
        <v>269.08333333333326</v>
      </c>
      <c r="I222" s="124">
        <v>273.76666666666654</v>
      </c>
      <c r="J222" s="124">
        <v>278.63333333333321</v>
      </c>
      <c r="K222" s="123">
        <v>268.89999999999998</v>
      </c>
      <c r="L222" s="123">
        <v>259.35000000000002</v>
      </c>
      <c r="M222" s="123">
        <v>33.466670000000001</v>
      </c>
    </row>
    <row r="223" spans="1:13">
      <c r="A223" s="65">
        <v>214</v>
      </c>
      <c r="B223" s="123" t="s">
        <v>1090</v>
      </c>
      <c r="C223" s="126">
        <v>166.2</v>
      </c>
      <c r="D223" s="124">
        <v>165.56666666666666</v>
      </c>
      <c r="E223" s="124">
        <v>163.63333333333333</v>
      </c>
      <c r="F223" s="124">
        <v>161.06666666666666</v>
      </c>
      <c r="G223" s="124">
        <v>159.13333333333333</v>
      </c>
      <c r="H223" s="124">
        <v>168.13333333333333</v>
      </c>
      <c r="I223" s="124">
        <v>170.06666666666666</v>
      </c>
      <c r="J223" s="124">
        <v>172.63333333333333</v>
      </c>
      <c r="K223" s="123">
        <v>167.5</v>
      </c>
      <c r="L223" s="123">
        <v>163</v>
      </c>
      <c r="M223" s="123">
        <v>0.33685999999999999</v>
      </c>
    </row>
    <row r="224" spans="1:13">
      <c r="A224" s="65">
        <v>215</v>
      </c>
      <c r="B224" s="123" t="s">
        <v>1092</v>
      </c>
      <c r="C224" s="126">
        <v>121.35</v>
      </c>
      <c r="D224" s="124">
        <v>122.11666666666667</v>
      </c>
      <c r="E224" s="124">
        <v>120.23333333333335</v>
      </c>
      <c r="F224" s="124">
        <v>119.11666666666667</v>
      </c>
      <c r="G224" s="124">
        <v>117.23333333333335</v>
      </c>
      <c r="H224" s="124">
        <v>123.23333333333335</v>
      </c>
      <c r="I224" s="124">
        <v>125.11666666666667</v>
      </c>
      <c r="J224" s="124">
        <v>126.23333333333335</v>
      </c>
      <c r="K224" s="123">
        <v>124</v>
      </c>
      <c r="L224" s="123">
        <v>121</v>
      </c>
      <c r="M224" s="123">
        <v>2.8630599999999999</v>
      </c>
    </row>
    <row r="225" spans="1:13">
      <c r="A225" s="65">
        <v>216</v>
      </c>
      <c r="B225" s="123" t="s">
        <v>89</v>
      </c>
      <c r="C225" s="126">
        <v>68.8</v>
      </c>
      <c r="D225" s="124">
        <v>69.05</v>
      </c>
      <c r="E225" s="124">
        <v>68</v>
      </c>
      <c r="F225" s="124">
        <v>67.2</v>
      </c>
      <c r="G225" s="124">
        <v>66.150000000000006</v>
      </c>
      <c r="H225" s="124">
        <v>69.849999999999994</v>
      </c>
      <c r="I225" s="124">
        <v>70.899999999999977</v>
      </c>
      <c r="J225" s="124">
        <v>71.699999999999989</v>
      </c>
      <c r="K225" s="123">
        <v>70.099999999999994</v>
      </c>
      <c r="L225" s="123">
        <v>68.25</v>
      </c>
      <c r="M225" s="123">
        <v>135.66533000000001</v>
      </c>
    </row>
    <row r="226" spans="1:13">
      <c r="A226" s="65">
        <v>217</v>
      </c>
      <c r="B226" s="123" t="s">
        <v>1031</v>
      </c>
      <c r="C226" s="126">
        <v>851.8</v>
      </c>
      <c r="D226" s="124">
        <v>847.13333333333333</v>
      </c>
      <c r="E226" s="124">
        <v>830.26666666666665</v>
      </c>
      <c r="F226" s="124">
        <v>808.73333333333335</v>
      </c>
      <c r="G226" s="124">
        <v>791.86666666666667</v>
      </c>
      <c r="H226" s="124">
        <v>868.66666666666663</v>
      </c>
      <c r="I226" s="124">
        <v>885.53333333333319</v>
      </c>
      <c r="J226" s="124">
        <v>907.06666666666661</v>
      </c>
      <c r="K226" s="123">
        <v>864</v>
      </c>
      <c r="L226" s="123">
        <v>825.6</v>
      </c>
      <c r="M226" s="123">
        <v>5.4039999999999998E-2</v>
      </c>
    </row>
    <row r="227" spans="1:13">
      <c r="A227" s="65">
        <v>218</v>
      </c>
      <c r="B227" s="123" t="s">
        <v>93</v>
      </c>
      <c r="C227" s="126">
        <v>145.05000000000001</v>
      </c>
      <c r="D227" s="124">
        <v>145.66666666666666</v>
      </c>
      <c r="E227" s="124">
        <v>143.5333333333333</v>
      </c>
      <c r="F227" s="124">
        <v>142.01666666666665</v>
      </c>
      <c r="G227" s="124">
        <v>139.8833333333333</v>
      </c>
      <c r="H227" s="124">
        <v>147.18333333333331</v>
      </c>
      <c r="I227" s="124">
        <v>149.31666666666669</v>
      </c>
      <c r="J227" s="124">
        <v>150.83333333333331</v>
      </c>
      <c r="K227" s="123">
        <v>147.80000000000001</v>
      </c>
      <c r="L227" s="123">
        <v>144.15</v>
      </c>
      <c r="M227" s="123">
        <v>22.039639999999999</v>
      </c>
    </row>
    <row r="228" spans="1:13">
      <c r="A228" s="65">
        <v>219</v>
      </c>
      <c r="B228" s="123" t="s">
        <v>2336</v>
      </c>
      <c r="C228" s="126">
        <v>484.25</v>
      </c>
      <c r="D228" s="124">
        <v>486.93333333333334</v>
      </c>
      <c r="E228" s="124">
        <v>479.61666666666667</v>
      </c>
      <c r="F228" s="124">
        <v>474.98333333333335</v>
      </c>
      <c r="G228" s="124">
        <v>467.66666666666669</v>
      </c>
      <c r="H228" s="124">
        <v>491.56666666666666</v>
      </c>
      <c r="I228" s="124">
        <v>498.88333333333338</v>
      </c>
      <c r="J228" s="124">
        <v>503.51666666666665</v>
      </c>
      <c r="K228" s="123">
        <v>494.25</v>
      </c>
      <c r="L228" s="123">
        <v>482.3</v>
      </c>
      <c r="M228" s="123">
        <v>0.40716999999999998</v>
      </c>
    </row>
    <row r="229" spans="1:13">
      <c r="A229" s="65">
        <v>220</v>
      </c>
      <c r="B229" s="123" t="s">
        <v>86</v>
      </c>
      <c r="C229" s="126">
        <v>1316.55</v>
      </c>
      <c r="D229" s="124">
        <v>1321.8833333333332</v>
      </c>
      <c r="E229" s="124">
        <v>1307.1666666666665</v>
      </c>
      <c r="F229" s="124">
        <v>1297.7833333333333</v>
      </c>
      <c r="G229" s="124">
        <v>1283.0666666666666</v>
      </c>
      <c r="H229" s="124">
        <v>1331.2666666666664</v>
      </c>
      <c r="I229" s="124">
        <v>1345.9833333333331</v>
      </c>
      <c r="J229" s="124">
        <v>1355.3666666666663</v>
      </c>
      <c r="K229" s="123">
        <v>1336.6</v>
      </c>
      <c r="L229" s="123">
        <v>1312.5</v>
      </c>
      <c r="M229" s="123">
        <v>6.5412400000000002</v>
      </c>
    </row>
    <row r="230" spans="1:13">
      <c r="A230" s="65">
        <v>221</v>
      </c>
      <c r="B230" s="123" t="s">
        <v>85</v>
      </c>
      <c r="C230" s="126">
        <v>199.3</v>
      </c>
      <c r="D230" s="124">
        <v>201.65</v>
      </c>
      <c r="E230" s="124">
        <v>195.85000000000002</v>
      </c>
      <c r="F230" s="124">
        <v>192.4</v>
      </c>
      <c r="G230" s="124">
        <v>186.60000000000002</v>
      </c>
      <c r="H230" s="124">
        <v>205.10000000000002</v>
      </c>
      <c r="I230" s="124">
        <v>210.90000000000003</v>
      </c>
      <c r="J230" s="124">
        <v>214.35000000000002</v>
      </c>
      <c r="K230" s="123">
        <v>207.45</v>
      </c>
      <c r="L230" s="123">
        <v>198.2</v>
      </c>
      <c r="M230" s="123">
        <v>59.866540000000001</v>
      </c>
    </row>
    <row r="231" spans="1:13">
      <c r="A231" s="65">
        <v>222</v>
      </c>
      <c r="B231" s="123" t="s">
        <v>1017</v>
      </c>
      <c r="C231" s="126">
        <v>449.8</v>
      </c>
      <c r="D231" s="124">
        <v>452.93333333333334</v>
      </c>
      <c r="E231" s="124">
        <v>436.86666666666667</v>
      </c>
      <c r="F231" s="124">
        <v>423.93333333333334</v>
      </c>
      <c r="G231" s="124">
        <v>407.86666666666667</v>
      </c>
      <c r="H231" s="124">
        <v>465.86666666666667</v>
      </c>
      <c r="I231" s="124">
        <v>481.93333333333339</v>
      </c>
      <c r="J231" s="124">
        <v>494.86666666666667</v>
      </c>
      <c r="K231" s="123">
        <v>469</v>
      </c>
      <c r="L231" s="123">
        <v>440</v>
      </c>
      <c r="M231" s="123">
        <v>24.982150000000001</v>
      </c>
    </row>
    <row r="232" spans="1:13">
      <c r="A232" s="65">
        <v>223</v>
      </c>
      <c r="B232" s="123" t="s">
        <v>1043</v>
      </c>
      <c r="C232" s="126">
        <v>314.05</v>
      </c>
      <c r="D232" s="124">
        <v>314.16666666666669</v>
      </c>
      <c r="E232" s="124">
        <v>302.88333333333338</v>
      </c>
      <c r="F232" s="124">
        <v>291.7166666666667</v>
      </c>
      <c r="G232" s="124">
        <v>280.43333333333339</v>
      </c>
      <c r="H232" s="124">
        <v>325.33333333333337</v>
      </c>
      <c r="I232" s="124">
        <v>336.61666666666667</v>
      </c>
      <c r="J232" s="124">
        <v>347.78333333333336</v>
      </c>
      <c r="K232" s="123">
        <v>325.45</v>
      </c>
      <c r="L232" s="123">
        <v>303</v>
      </c>
      <c r="M232" s="123">
        <v>19.489439999999998</v>
      </c>
    </row>
    <row r="233" spans="1:13">
      <c r="A233" s="65">
        <v>224</v>
      </c>
      <c r="B233" s="123" t="s">
        <v>200</v>
      </c>
      <c r="C233" s="126">
        <v>142.9</v>
      </c>
      <c r="D233" s="124">
        <v>144.29999999999998</v>
      </c>
      <c r="E233" s="124">
        <v>141.09999999999997</v>
      </c>
      <c r="F233" s="124">
        <v>139.29999999999998</v>
      </c>
      <c r="G233" s="124">
        <v>136.09999999999997</v>
      </c>
      <c r="H233" s="124">
        <v>146.09999999999997</v>
      </c>
      <c r="I233" s="124">
        <v>149.29999999999995</v>
      </c>
      <c r="J233" s="124">
        <v>151.09999999999997</v>
      </c>
      <c r="K233" s="123">
        <v>147.5</v>
      </c>
      <c r="L233" s="123">
        <v>142.5</v>
      </c>
      <c r="M233" s="123">
        <v>5.5259799999999997</v>
      </c>
    </row>
    <row r="234" spans="1:13">
      <c r="A234" s="65">
        <v>225</v>
      </c>
      <c r="B234" s="123" t="s">
        <v>97</v>
      </c>
      <c r="C234" s="126">
        <v>162.9</v>
      </c>
      <c r="D234" s="124">
        <v>162.28333333333333</v>
      </c>
      <c r="E234" s="124">
        <v>160.86666666666667</v>
      </c>
      <c r="F234" s="124">
        <v>158.83333333333334</v>
      </c>
      <c r="G234" s="124">
        <v>157.41666666666669</v>
      </c>
      <c r="H234" s="124">
        <v>164.31666666666666</v>
      </c>
      <c r="I234" s="124">
        <v>165.73333333333335</v>
      </c>
      <c r="J234" s="124">
        <v>167.76666666666665</v>
      </c>
      <c r="K234" s="123">
        <v>163.69999999999999</v>
      </c>
      <c r="L234" s="123">
        <v>160.25</v>
      </c>
      <c r="M234" s="123">
        <v>69.235699999999994</v>
      </c>
    </row>
    <row r="235" spans="1:13">
      <c r="A235" s="65">
        <v>226</v>
      </c>
      <c r="B235" s="123" t="s">
        <v>96</v>
      </c>
      <c r="C235" s="126">
        <v>18.3</v>
      </c>
      <c r="D235" s="124">
        <v>18.166666666666668</v>
      </c>
      <c r="E235" s="124">
        <v>17.883333333333336</v>
      </c>
      <c r="F235" s="124">
        <v>17.466666666666669</v>
      </c>
      <c r="G235" s="124">
        <v>17.183333333333337</v>
      </c>
      <c r="H235" s="124">
        <v>18.583333333333336</v>
      </c>
      <c r="I235" s="124">
        <v>18.866666666666667</v>
      </c>
      <c r="J235" s="124">
        <v>19.283333333333335</v>
      </c>
      <c r="K235" s="123">
        <v>18.45</v>
      </c>
      <c r="L235" s="123">
        <v>17.75</v>
      </c>
      <c r="M235" s="123">
        <v>13.02806</v>
      </c>
    </row>
    <row r="236" spans="1:13">
      <c r="A236" s="65">
        <v>227</v>
      </c>
      <c r="B236" s="123" t="s">
        <v>356</v>
      </c>
      <c r="C236" s="126">
        <v>94.8</v>
      </c>
      <c r="D236" s="124">
        <v>94.516666666666666</v>
      </c>
      <c r="E236" s="124">
        <v>93.783333333333331</v>
      </c>
      <c r="F236" s="124">
        <v>92.766666666666666</v>
      </c>
      <c r="G236" s="124">
        <v>92.033333333333331</v>
      </c>
      <c r="H236" s="124">
        <v>95.533333333333331</v>
      </c>
      <c r="I236" s="124">
        <v>96.266666666666652</v>
      </c>
      <c r="J236" s="124">
        <v>97.283333333333331</v>
      </c>
      <c r="K236" s="123">
        <v>95.25</v>
      </c>
      <c r="L236" s="123">
        <v>93.5</v>
      </c>
      <c r="M236" s="123">
        <v>2.7838599999999998</v>
      </c>
    </row>
    <row r="237" spans="1:13">
      <c r="A237" s="65">
        <v>228</v>
      </c>
      <c r="B237" s="123" t="s">
        <v>1052</v>
      </c>
      <c r="C237" s="126">
        <v>199</v>
      </c>
      <c r="D237" s="124">
        <v>202.20000000000002</v>
      </c>
      <c r="E237" s="124">
        <v>194.40000000000003</v>
      </c>
      <c r="F237" s="124">
        <v>189.8</v>
      </c>
      <c r="G237" s="124">
        <v>182.00000000000003</v>
      </c>
      <c r="H237" s="124">
        <v>206.80000000000004</v>
      </c>
      <c r="I237" s="124">
        <v>214.60000000000005</v>
      </c>
      <c r="J237" s="124">
        <v>219.20000000000005</v>
      </c>
      <c r="K237" s="123">
        <v>210</v>
      </c>
      <c r="L237" s="123">
        <v>197.6</v>
      </c>
      <c r="M237" s="123">
        <v>1.03285</v>
      </c>
    </row>
    <row r="238" spans="1:13">
      <c r="A238" s="65">
        <v>229</v>
      </c>
      <c r="B238" s="123" t="s">
        <v>92</v>
      </c>
      <c r="C238" s="126">
        <v>291.10000000000002</v>
      </c>
      <c r="D238" s="124">
        <v>291.98333333333335</v>
      </c>
      <c r="E238" s="124">
        <v>289.11666666666667</v>
      </c>
      <c r="F238" s="124">
        <v>287.13333333333333</v>
      </c>
      <c r="G238" s="124">
        <v>284.26666666666665</v>
      </c>
      <c r="H238" s="124">
        <v>293.9666666666667</v>
      </c>
      <c r="I238" s="124">
        <v>296.83333333333337</v>
      </c>
      <c r="J238" s="124">
        <v>298.81666666666672</v>
      </c>
      <c r="K238" s="123">
        <v>294.85000000000002</v>
      </c>
      <c r="L238" s="123">
        <v>290</v>
      </c>
      <c r="M238" s="123">
        <v>21.507490000000001</v>
      </c>
    </row>
    <row r="239" spans="1:13">
      <c r="A239" s="65">
        <v>230</v>
      </c>
      <c r="B239" s="123" t="s">
        <v>94</v>
      </c>
      <c r="C239" s="126">
        <v>1884.7</v>
      </c>
      <c r="D239" s="124">
        <v>1881.7</v>
      </c>
      <c r="E239" s="124">
        <v>1867</v>
      </c>
      <c r="F239" s="124">
        <v>1849.3</v>
      </c>
      <c r="G239" s="124">
        <v>1834.6</v>
      </c>
      <c r="H239" s="124">
        <v>1899.4</v>
      </c>
      <c r="I239" s="124">
        <v>1914.1000000000004</v>
      </c>
      <c r="J239" s="124">
        <v>1931.8000000000002</v>
      </c>
      <c r="K239" s="123">
        <v>1896.4</v>
      </c>
      <c r="L239" s="123">
        <v>1864</v>
      </c>
      <c r="M239" s="123">
        <v>5.6702599999999999</v>
      </c>
    </row>
    <row r="240" spans="1:13">
      <c r="A240" s="65">
        <v>231</v>
      </c>
      <c r="B240" s="123" t="s">
        <v>1065</v>
      </c>
      <c r="C240" s="126">
        <v>167.5</v>
      </c>
      <c r="D240" s="124">
        <v>167.51666666666668</v>
      </c>
      <c r="E240" s="124">
        <v>166.53333333333336</v>
      </c>
      <c r="F240" s="124">
        <v>165.56666666666669</v>
      </c>
      <c r="G240" s="124">
        <v>164.58333333333337</v>
      </c>
      <c r="H240" s="124">
        <v>168.48333333333335</v>
      </c>
      <c r="I240" s="124">
        <v>169.46666666666664</v>
      </c>
      <c r="J240" s="124">
        <v>170.43333333333334</v>
      </c>
      <c r="K240" s="123">
        <v>168.5</v>
      </c>
      <c r="L240" s="123">
        <v>166.55</v>
      </c>
      <c r="M240" s="123">
        <v>36.086179999999999</v>
      </c>
    </row>
    <row r="241" spans="1:13">
      <c r="A241" s="65">
        <v>232</v>
      </c>
      <c r="B241" s="123" t="s">
        <v>1427</v>
      </c>
      <c r="C241" s="126">
        <v>1205.8</v>
      </c>
      <c r="D241" s="124">
        <v>1212.25</v>
      </c>
      <c r="E241" s="124">
        <v>1194.55</v>
      </c>
      <c r="F241" s="124">
        <v>1183.3</v>
      </c>
      <c r="G241" s="124">
        <v>1165.5999999999999</v>
      </c>
      <c r="H241" s="124">
        <v>1223.5</v>
      </c>
      <c r="I241" s="124">
        <v>1241.1999999999998</v>
      </c>
      <c r="J241" s="124">
        <v>1252.45</v>
      </c>
      <c r="K241" s="123">
        <v>1229.95</v>
      </c>
      <c r="L241" s="123">
        <v>1201</v>
      </c>
      <c r="M241" s="123">
        <v>0.15917000000000001</v>
      </c>
    </row>
    <row r="242" spans="1:13">
      <c r="A242" s="65">
        <v>233</v>
      </c>
      <c r="B242" s="123" t="s">
        <v>95</v>
      </c>
      <c r="C242" s="126">
        <v>1185.2</v>
      </c>
      <c r="D242" s="124">
        <v>1183.6666666666667</v>
      </c>
      <c r="E242" s="124">
        <v>1175.7333333333336</v>
      </c>
      <c r="F242" s="124">
        <v>1166.2666666666669</v>
      </c>
      <c r="G242" s="124">
        <v>1158.3333333333337</v>
      </c>
      <c r="H242" s="124">
        <v>1193.1333333333334</v>
      </c>
      <c r="I242" s="124">
        <v>1201.0666666666664</v>
      </c>
      <c r="J242" s="124">
        <v>1210.5333333333333</v>
      </c>
      <c r="K242" s="123">
        <v>1191.5999999999999</v>
      </c>
      <c r="L242" s="123">
        <v>1174.2</v>
      </c>
      <c r="M242" s="123">
        <v>38.316850000000002</v>
      </c>
    </row>
    <row r="243" spans="1:13">
      <c r="A243" s="65">
        <v>234</v>
      </c>
      <c r="B243" s="123" t="s">
        <v>1070</v>
      </c>
      <c r="C243" s="126">
        <v>669.1</v>
      </c>
      <c r="D243" s="124">
        <v>670.68333333333339</v>
      </c>
      <c r="E243" s="124">
        <v>663.56666666666683</v>
      </c>
      <c r="F243" s="124">
        <v>658.03333333333342</v>
      </c>
      <c r="G243" s="124">
        <v>650.91666666666686</v>
      </c>
      <c r="H243" s="124">
        <v>676.21666666666681</v>
      </c>
      <c r="I243" s="124">
        <v>683.33333333333337</v>
      </c>
      <c r="J243" s="124">
        <v>688.86666666666679</v>
      </c>
      <c r="K243" s="123">
        <v>677.8</v>
      </c>
      <c r="L243" s="123">
        <v>665.15</v>
      </c>
      <c r="M243" s="123">
        <v>0.10018000000000001</v>
      </c>
    </row>
    <row r="244" spans="1:13">
      <c r="A244" s="65">
        <v>235</v>
      </c>
      <c r="B244" s="123" t="s">
        <v>1073</v>
      </c>
      <c r="C244" s="126">
        <v>260.75</v>
      </c>
      <c r="D244" s="124">
        <v>260.51666666666665</v>
      </c>
      <c r="E244" s="124">
        <v>258.23333333333329</v>
      </c>
      <c r="F244" s="124">
        <v>255.71666666666664</v>
      </c>
      <c r="G244" s="124">
        <v>253.43333333333328</v>
      </c>
      <c r="H244" s="124">
        <v>263.0333333333333</v>
      </c>
      <c r="I244" s="124">
        <v>265.31666666666661</v>
      </c>
      <c r="J244" s="124">
        <v>267.83333333333331</v>
      </c>
      <c r="K244" s="123">
        <v>262.8</v>
      </c>
      <c r="L244" s="123">
        <v>258</v>
      </c>
      <c r="M244" s="123">
        <v>0.56720999999999999</v>
      </c>
    </row>
    <row r="245" spans="1:13">
      <c r="A245" s="65">
        <v>236</v>
      </c>
      <c r="B245" s="123" t="s">
        <v>1075</v>
      </c>
      <c r="C245" s="126">
        <v>108.7</v>
      </c>
      <c r="D245" s="124">
        <v>109.96666666666665</v>
      </c>
      <c r="E245" s="124">
        <v>106.93333333333331</v>
      </c>
      <c r="F245" s="124">
        <v>105.16666666666666</v>
      </c>
      <c r="G245" s="124">
        <v>102.13333333333331</v>
      </c>
      <c r="H245" s="124">
        <v>111.73333333333331</v>
      </c>
      <c r="I245" s="124">
        <v>114.76666666666664</v>
      </c>
      <c r="J245" s="124">
        <v>116.5333333333333</v>
      </c>
      <c r="K245" s="123">
        <v>113</v>
      </c>
      <c r="L245" s="123">
        <v>108.2</v>
      </c>
      <c r="M245" s="123">
        <v>0.78046000000000004</v>
      </c>
    </row>
    <row r="246" spans="1:13">
      <c r="A246" s="65">
        <v>237</v>
      </c>
      <c r="B246" s="123" t="s">
        <v>1079</v>
      </c>
      <c r="C246" s="126">
        <v>193.7</v>
      </c>
      <c r="D246" s="124">
        <v>193.63333333333333</v>
      </c>
      <c r="E246" s="124">
        <v>191.06666666666666</v>
      </c>
      <c r="F246" s="124">
        <v>188.43333333333334</v>
      </c>
      <c r="G246" s="124">
        <v>185.86666666666667</v>
      </c>
      <c r="H246" s="124">
        <v>196.26666666666665</v>
      </c>
      <c r="I246" s="124">
        <v>198.83333333333331</v>
      </c>
      <c r="J246" s="124">
        <v>201.46666666666664</v>
      </c>
      <c r="K246" s="123">
        <v>196.2</v>
      </c>
      <c r="L246" s="123">
        <v>191</v>
      </c>
      <c r="M246" s="123">
        <v>3.6189100000000001</v>
      </c>
    </row>
    <row r="247" spans="1:13">
      <c r="A247" s="65">
        <v>238</v>
      </c>
      <c r="B247" s="123" t="s">
        <v>1049</v>
      </c>
      <c r="C247" s="126">
        <v>1407.8</v>
      </c>
      <c r="D247" s="124">
        <v>1436.0666666666668</v>
      </c>
      <c r="E247" s="124">
        <v>1373.3833333333337</v>
      </c>
      <c r="F247" s="124">
        <v>1338.9666666666669</v>
      </c>
      <c r="G247" s="124">
        <v>1276.2833333333338</v>
      </c>
      <c r="H247" s="124">
        <v>1470.4833333333336</v>
      </c>
      <c r="I247" s="124">
        <v>1533.1666666666665</v>
      </c>
      <c r="J247" s="124">
        <v>1567.5833333333335</v>
      </c>
      <c r="K247" s="123">
        <v>1498.75</v>
      </c>
      <c r="L247" s="123">
        <v>1401.65</v>
      </c>
      <c r="M247" s="123">
        <v>11.83442</v>
      </c>
    </row>
    <row r="248" spans="1:13">
      <c r="A248" s="65">
        <v>239</v>
      </c>
      <c r="B248" s="123" t="s">
        <v>201</v>
      </c>
      <c r="C248" s="126">
        <v>735.95</v>
      </c>
      <c r="D248" s="124">
        <v>730.31666666666661</v>
      </c>
      <c r="E248" s="124">
        <v>720.63333333333321</v>
      </c>
      <c r="F248" s="124">
        <v>705.31666666666661</v>
      </c>
      <c r="G248" s="124">
        <v>695.63333333333321</v>
      </c>
      <c r="H248" s="124">
        <v>745.63333333333321</v>
      </c>
      <c r="I248" s="124">
        <v>755.31666666666661</v>
      </c>
      <c r="J248" s="124">
        <v>770.63333333333321</v>
      </c>
      <c r="K248" s="123">
        <v>740</v>
      </c>
      <c r="L248" s="123">
        <v>715</v>
      </c>
      <c r="M248" s="123">
        <v>1.72342</v>
      </c>
    </row>
    <row r="249" spans="1:13">
      <c r="A249" s="65">
        <v>240</v>
      </c>
      <c r="B249" s="123" t="s">
        <v>1110</v>
      </c>
      <c r="C249" s="126">
        <v>320.95</v>
      </c>
      <c r="D249" s="124">
        <v>319.98333333333335</v>
      </c>
      <c r="E249" s="124">
        <v>316.9666666666667</v>
      </c>
      <c r="F249" s="124">
        <v>312.98333333333335</v>
      </c>
      <c r="G249" s="124">
        <v>309.9666666666667</v>
      </c>
      <c r="H249" s="124">
        <v>323.9666666666667</v>
      </c>
      <c r="I249" s="124">
        <v>326.98333333333335</v>
      </c>
      <c r="J249" s="124">
        <v>330.9666666666667</v>
      </c>
      <c r="K249" s="123">
        <v>323</v>
      </c>
      <c r="L249" s="123">
        <v>316</v>
      </c>
      <c r="M249" s="123">
        <v>0.56374999999999997</v>
      </c>
    </row>
    <row r="250" spans="1:13">
      <c r="A250" s="65">
        <v>241</v>
      </c>
      <c r="B250" s="123" t="s">
        <v>1125</v>
      </c>
      <c r="C250" s="126">
        <v>980.2</v>
      </c>
      <c r="D250" s="124">
        <v>975.06666666666661</v>
      </c>
      <c r="E250" s="124">
        <v>965.13333333333321</v>
      </c>
      <c r="F250" s="124">
        <v>950.06666666666661</v>
      </c>
      <c r="G250" s="124">
        <v>940.13333333333321</v>
      </c>
      <c r="H250" s="124">
        <v>990.13333333333321</v>
      </c>
      <c r="I250" s="124">
        <v>1000.0666666666666</v>
      </c>
      <c r="J250" s="124">
        <v>1015.1333333333332</v>
      </c>
      <c r="K250" s="123">
        <v>985</v>
      </c>
      <c r="L250" s="123">
        <v>960</v>
      </c>
      <c r="M250" s="123">
        <v>0.21711</v>
      </c>
    </row>
    <row r="251" spans="1:13">
      <c r="A251" s="65">
        <v>242</v>
      </c>
      <c r="B251" s="123" t="s">
        <v>2546</v>
      </c>
      <c r="C251" s="126">
        <v>290.64999999999998</v>
      </c>
      <c r="D251" s="124">
        <v>292.83333333333331</v>
      </c>
      <c r="E251" s="124">
        <v>286.16666666666663</v>
      </c>
      <c r="F251" s="124">
        <v>281.68333333333334</v>
      </c>
      <c r="G251" s="124">
        <v>275.01666666666665</v>
      </c>
      <c r="H251" s="124">
        <v>297.31666666666661</v>
      </c>
      <c r="I251" s="124">
        <v>303.98333333333323</v>
      </c>
      <c r="J251" s="124">
        <v>308.46666666666658</v>
      </c>
      <c r="K251" s="123">
        <v>299.5</v>
      </c>
      <c r="L251" s="123">
        <v>288.35000000000002</v>
      </c>
      <c r="M251" s="123">
        <v>0.56835000000000002</v>
      </c>
    </row>
    <row r="252" spans="1:13">
      <c r="A252" s="65">
        <v>243</v>
      </c>
      <c r="B252" s="123" t="s">
        <v>1112</v>
      </c>
      <c r="C252" s="126">
        <v>98.4</v>
      </c>
      <c r="D252" s="124">
        <v>96.383333333333326</v>
      </c>
      <c r="E252" s="124">
        <v>93.116666666666646</v>
      </c>
      <c r="F252" s="124">
        <v>87.833333333333314</v>
      </c>
      <c r="G252" s="124">
        <v>84.566666666666634</v>
      </c>
      <c r="H252" s="124">
        <v>101.66666666666666</v>
      </c>
      <c r="I252" s="124">
        <v>104.93333333333334</v>
      </c>
      <c r="J252" s="124">
        <v>110.21666666666667</v>
      </c>
      <c r="K252" s="123">
        <v>99.65</v>
      </c>
      <c r="L252" s="123">
        <v>91.1</v>
      </c>
      <c r="M252" s="123">
        <v>1.51509</v>
      </c>
    </row>
    <row r="253" spans="1:13">
      <c r="A253" s="65">
        <v>244</v>
      </c>
      <c r="B253" s="123" t="s">
        <v>1127</v>
      </c>
      <c r="C253" s="126">
        <v>397.95</v>
      </c>
      <c r="D253" s="124">
        <v>400.45</v>
      </c>
      <c r="E253" s="124">
        <v>393.5</v>
      </c>
      <c r="F253" s="124">
        <v>389.05</v>
      </c>
      <c r="G253" s="124">
        <v>382.1</v>
      </c>
      <c r="H253" s="124">
        <v>404.9</v>
      </c>
      <c r="I253" s="124">
        <v>411.84999999999991</v>
      </c>
      <c r="J253" s="124">
        <v>416.29999999999995</v>
      </c>
      <c r="K253" s="123">
        <v>407.4</v>
      </c>
      <c r="L253" s="123">
        <v>396</v>
      </c>
      <c r="M253" s="123">
        <v>0.70345999999999997</v>
      </c>
    </row>
    <row r="254" spans="1:13">
      <c r="A254" s="65">
        <v>245</v>
      </c>
      <c r="B254" s="123" t="s">
        <v>1131</v>
      </c>
      <c r="C254" s="126">
        <v>153.55000000000001</v>
      </c>
      <c r="D254" s="124">
        <v>152.63333333333335</v>
      </c>
      <c r="E254" s="124">
        <v>150.4666666666667</v>
      </c>
      <c r="F254" s="124">
        <v>147.38333333333335</v>
      </c>
      <c r="G254" s="124">
        <v>145.2166666666667</v>
      </c>
      <c r="H254" s="124">
        <v>155.7166666666667</v>
      </c>
      <c r="I254" s="124">
        <v>157.88333333333338</v>
      </c>
      <c r="J254" s="124">
        <v>160.9666666666667</v>
      </c>
      <c r="K254" s="123">
        <v>154.80000000000001</v>
      </c>
      <c r="L254" s="123">
        <v>149.55000000000001</v>
      </c>
      <c r="M254" s="123">
        <v>8.3821499999999993</v>
      </c>
    </row>
    <row r="255" spans="1:13">
      <c r="A255" s="65">
        <v>246</v>
      </c>
      <c r="B255" s="123" t="s">
        <v>1135</v>
      </c>
      <c r="C255" s="126">
        <v>141.4</v>
      </c>
      <c r="D255" s="124">
        <v>139.58333333333334</v>
      </c>
      <c r="E255" s="124">
        <v>136.66666666666669</v>
      </c>
      <c r="F255" s="124">
        <v>131.93333333333334</v>
      </c>
      <c r="G255" s="124">
        <v>129.01666666666668</v>
      </c>
      <c r="H255" s="124">
        <v>144.31666666666669</v>
      </c>
      <c r="I255" s="124">
        <v>147.23333333333338</v>
      </c>
      <c r="J255" s="124">
        <v>151.9666666666667</v>
      </c>
      <c r="K255" s="123">
        <v>142.5</v>
      </c>
      <c r="L255" s="123">
        <v>134.85</v>
      </c>
      <c r="M255" s="123">
        <v>14.6228</v>
      </c>
    </row>
    <row r="256" spans="1:13">
      <c r="A256" s="65">
        <v>247</v>
      </c>
      <c r="B256" s="123" t="s">
        <v>103</v>
      </c>
      <c r="C256" s="126">
        <v>80.849999999999994</v>
      </c>
      <c r="D256" s="124">
        <v>81.416666666666671</v>
      </c>
      <c r="E256" s="124">
        <v>80.183333333333337</v>
      </c>
      <c r="F256" s="124">
        <v>79.516666666666666</v>
      </c>
      <c r="G256" s="124">
        <v>78.283333333333331</v>
      </c>
      <c r="H256" s="124">
        <v>82.083333333333343</v>
      </c>
      <c r="I256" s="124">
        <v>83.316666666666663</v>
      </c>
      <c r="J256" s="124">
        <v>83.983333333333348</v>
      </c>
      <c r="K256" s="123">
        <v>82.65</v>
      </c>
      <c r="L256" s="123">
        <v>80.75</v>
      </c>
      <c r="M256" s="123">
        <v>5.3933299999999997</v>
      </c>
    </row>
    <row r="257" spans="1:13">
      <c r="A257" s="65">
        <v>248</v>
      </c>
      <c r="B257" s="123" t="s">
        <v>104</v>
      </c>
      <c r="C257" s="126">
        <v>327.60000000000002</v>
      </c>
      <c r="D257" s="124">
        <v>327.78333333333336</v>
      </c>
      <c r="E257" s="124">
        <v>325.2166666666667</v>
      </c>
      <c r="F257" s="124">
        <v>322.83333333333331</v>
      </c>
      <c r="G257" s="124">
        <v>320.26666666666665</v>
      </c>
      <c r="H257" s="124">
        <v>330.16666666666674</v>
      </c>
      <c r="I257" s="124">
        <v>332.73333333333346</v>
      </c>
      <c r="J257" s="124">
        <v>335.11666666666679</v>
      </c>
      <c r="K257" s="123">
        <v>330.35</v>
      </c>
      <c r="L257" s="123">
        <v>325.39999999999998</v>
      </c>
      <c r="M257" s="123">
        <v>27.04711</v>
      </c>
    </row>
    <row r="258" spans="1:13">
      <c r="A258" s="65">
        <v>249</v>
      </c>
      <c r="B258" s="123" t="s">
        <v>1099</v>
      </c>
      <c r="C258" s="126">
        <v>165</v>
      </c>
      <c r="D258" s="124">
        <v>165.08333333333334</v>
      </c>
      <c r="E258" s="124">
        <v>163.91666666666669</v>
      </c>
      <c r="F258" s="124">
        <v>162.83333333333334</v>
      </c>
      <c r="G258" s="124">
        <v>161.66666666666669</v>
      </c>
      <c r="H258" s="124">
        <v>166.16666666666669</v>
      </c>
      <c r="I258" s="124">
        <v>167.33333333333337</v>
      </c>
      <c r="J258" s="124">
        <v>168.41666666666669</v>
      </c>
      <c r="K258" s="123">
        <v>166.25</v>
      </c>
      <c r="L258" s="123">
        <v>164</v>
      </c>
      <c r="M258" s="123">
        <v>1.97136</v>
      </c>
    </row>
    <row r="259" spans="1:13">
      <c r="A259" s="65">
        <v>250</v>
      </c>
      <c r="B259" s="123" t="s">
        <v>1103</v>
      </c>
      <c r="C259" s="126">
        <v>157.75</v>
      </c>
      <c r="D259" s="124">
        <v>158.88333333333333</v>
      </c>
      <c r="E259" s="124">
        <v>155.71666666666664</v>
      </c>
      <c r="F259" s="124">
        <v>153.68333333333331</v>
      </c>
      <c r="G259" s="124">
        <v>150.51666666666662</v>
      </c>
      <c r="H259" s="124">
        <v>160.91666666666666</v>
      </c>
      <c r="I259" s="124">
        <v>164.08333333333334</v>
      </c>
      <c r="J259" s="124">
        <v>166.11666666666667</v>
      </c>
      <c r="K259" s="123">
        <v>162.05000000000001</v>
      </c>
      <c r="L259" s="123">
        <v>156.85</v>
      </c>
      <c r="M259" s="123">
        <v>11.232390000000001</v>
      </c>
    </row>
    <row r="260" spans="1:13">
      <c r="A260" s="65">
        <v>251</v>
      </c>
      <c r="B260" s="123" t="s">
        <v>101</v>
      </c>
      <c r="C260" s="126">
        <v>116.45</v>
      </c>
      <c r="D260" s="124">
        <v>116.38333333333333</v>
      </c>
      <c r="E260" s="124">
        <v>115.16666666666666</v>
      </c>
      <c r="F260" s="124">
        <v>113.88333333333333</v>
      </c>
      <c r="G260" s="124">
        <v>112.66666666666666</v>
      </c>
      <c r="H260" s="124">
        <v>117.66666666666666</v>
      </c>
      <c r="I260" s="124">
        <v>118.88333333333333</v>
      </c>
      <c r="J260" s="124">
        <v>120.16666666666666</v>
      </c>
      <c r="K260" s="123">
        <v>117.6</v>
      </c>
      <c r="L260" s="123">
        <v>115.1</v>
      </c>
      <c r="M260" s="123">
        <v>36.564529999999998</v>
      </c>
    </row>
    <row r="261" spans="1:13">
      <c r="A261" s="65">
        <v>252</v>
      </c>
      <c r="B261" s="123" t="s">
        <v>102</v>
      </c>
      <c r="C261" s="126">
        <v>19.25</v>
      </c>
      <c r="D261" s="124">
        <v>19.433333333333334</v>
      </c>
      <c r="E261" s="124">
        <v>18.966666666666669</v>
      </c>
      <c r="F261" s="124">
        <v>18.683333333333334</v>
      </c>
      <c r="G261" s="124">
        <v>18.216666666666669</v>
      </c>
      <c r="H261" s="124">
        <v>19.716666666666669</v>
      </c>
      <c r="I261" s="124">
        <v>20.18333333333333</v>
      </c>
      <c r="J261" s="124">
        <v>20.466666666666669</v>
      </c>
      <c r="K261" s="123">
        <v>19.899999999999999</v>
      </c>
      <c r="L261" s="123">
        <v>19.149999999999999</v>
      </c>
      <c r="M261" s="123">
        <v>513.64089999999999</v>
      </c>
    </row>
    <row r="262" spans="1:13">
      <c r="A262" s="65">
        <v>253</v>
      </c>
      <c r="B262" s="123" t="s">
        <v>246</v>
      </c>
      <c r="C262" s="126">
        <v>3.85</v>
      </c>
      <c r="D262" s="124">
        <v>3.9166666666666665</v>
      </c>
      <c r="E262" s="124">
        <v>3.7833333333333332</v>
      </c>
      <c r="F262" s="124">
        <v>3.7166666666666668</v>
      </c>
      <c r="G262" s="124">
        <v>3.5833333333333335</v>
      </c>
      <c r="H262" s="124">
        <v>3.9833333333333329</v>
      </c>
      <c r="I262" s="124">
        <v>4.1166666666666671</v>
      </c>
      <c r="J262" s="124">
        <v>4.1833333333333327</v>
      </c>
      <c r="K262" s="123">
        <v>4.05</v>
      </c>
      <c r="L262" s="123">
        <v>3.85</v>
      </c>
      <c r="M262" s="123">
        <v>60.435110000000002</v>
      </c>
    </row>
    <row r="263" spans="1:13">
      <c r="A263" s="65">
        <v>254</v>
      </c>
      <c r="B263" s="123" t="s">
        <v>202</v>
      </c>
      <c r="C263" s="126">
        <v>56.6</v>
      </c>
      <c r="D263" s="124">
        <v>56.866666666666667</v>
      </c>
      <c r="E263" s="124">
        <v>55.883333333333333</v>
      </c>
      <c r="F263" s="124">
        <v>55.166666666666664</v>
      </c>
      <c r="G263" s="124">
        <v>54.18333333333333</v>
      </c>
      <c r="H263" s="124">
        <v>57.583333333333336</v>
      </c>
      <c r="I263" s="124">
        <v>58.56666666666667</v>
      </c>
      <c r="J263" s="124">
        <v>59.283333333333339</v>
      </c>
      <c r="K263" s="123">
        <v>57.85</v>
      </c>
      <c r="L263" s="123">
        <v>56.15</v>
      </c>
      <c r="M263" s="123">
        <v>5.3088800000000003</v>
      </c>
    </row>
    <row r="264" spans="1:13">
      <c r="A264" s="65">
        <v>255</v>
      </c>
      <c r="B264" s="123" t="s">
        <v>349</v>
      </c>
      <c r="C264" s="126">
        <v>623.1</v>
      </c>
      <c r="D264" s="124">
        <v>625.31666666666661</v>
      </c>
      <c r="E264" s="124">
        <v>615.88333333333321</v>
      </c>
      <c r="F264" s="124">
        <v>608.66666666666663</v>
      </c>
      <c r="G264" s="124">
        <v>599.23333333333323</v>
      </c>
      <c r="H264" s="124">
        <v>632.53333333333319</v>
      </c>
      <c r="I264" s="124">
        <v>641.96666666666658</v>
      </c>
      <c r="J264" s="124">
        <v>649.18333333333317</v>
      </c>
      <c r="K264" s="123">
        <v>634.75</v>
      </c>
      <c r="L264" s="123">
        <v>618.1</v>
      </c>
      <c r="M264" s="123">
        <v>21.141459999999999</v>
      </c>
    </row>
    <row r="265" spans="1:13">
      <c r="A265" s="65">
        <v>256</v>
      </c>
      <c r="B265" s="123" t="s">
        <v>1117</v>
      </c>
      <c r="C265" s="126">
        <v>312.39999999999998</v>
      </c>
      <c r="D265" s="124">
        <v>315.09999999999997</v>
      </c>
      <c r="E265" s="124">
        <v>308.19999999999993</v>
      </c>
      <c r="F265" s="124">
        <v>303.99999999999994</v>
      </c>
      <c r="G265" s="124">
        <v>297.09999999999991</v>
      </c>
      <c r="H265" s="124">
        <v>319.29999999999995</v>
      </c>
      <c r="I265" s="124">
        <v>326.19999999999993</v>
      </c>
      <c r="J265" s="124">
        <v>330.4</v>
      </c>
      <c r="K265" s="123">
        <v>322</v>
      </c>
      <c r="L265" s="123">
        <v>310.89999999999998</v>
      </c>
      <c r="M265" s="123">
        <v>0.89141999999999999</v>
      </c>
    </row>
    <row r="266" spans="1:13">
      <c r="A266" s="65">
        <v>257</v>
      </c>
      <c r="B266" s="123" t="s">
        <v>2215</v>
      </c>
      <c r="C266" s="126">
        <v>121.7</v>
      </c>
      <c r="D266" s="124">
        <v>122.34999999999998</v>
      </c>
      <c r="E266" s="124">
        <v>120.44999999999996</v>
      </c>
      <c r="F266" s="124">
        <v>119.19999999999997</v>
      </c>
      <c r="G266" s="124">
        <v>117.29999999999995</v>
      </c>
      <c r="H266" s="124">
        <v>123.59999999999997</v>
      </c>
      <c r="I266" s="124">
        <v>125.49999999999997</v>
      </c>
      <c r="J266" s="124">
        <v>126.74999999999997</v>
      </c>
      <c r="K266" s="123">
        <v>124.25</v>
      </c>
      <c r="L266" s="123">
        <v>121.1</v>
      </c>
      <c r="M266" s="123">
        <v>7.6802400000000004</v>
      </c>
    </row>
    <row r="267" spans="1:13">
      <c r="A267" s="65">
        <v>258</v>
      </c>
      <c r="B267" s="123" t="s">
        <v>1147</v>
      </c>
      <c r="C267" s="126">
        <v>184.55</v>
      </c>
      <c r="D267" s="124">
        <v>186.35</v>
      </c>
      <c r="E267" s="124">
        <v>181.7</v>
      </c>
      <c r="F267" s="124">
        <v>178.85</v>
      </c>
      <c r="G267" s="124">
        <v>174.2</v>
      </c>
      <c r="H267" s="124">
        <v>189.2</v>
      </c>
      <c r="I267" s="124">
        <v>193.85000000000002</v>
      </c>
      <c r="J267" s="124">
        <v>196.7</v>
      </c>
      <c r="K267" s="123">
        <v>191</v>
      </c>
      <c r="L267" s="123">
        <v>183.5</v>
      </c>
      <c r="M267" s="123">
        <v>8.0933600000000006</v>
      </c>
    </row>
    <row r="268" spans="1:13">
      <c r="A268" s="65">
        <v>259</v>
      </c>
      <c r="B268" s="123" t="s">
        <v>1145</v>
      </c>
      <c r="C268" s="126">
        <v>94.85</v>
      </c>
      <c r="D268" s="124">
        <v>96.55</v>
      </c>
      <c r="E268" s="124">
        <v>92.1</v>
      </c>
      <c r="F268" s="124">
        <v>89.35</v>
      </c>
      <c r="G268" s="124">
        <v>84.899999999999991</v>
      </c>
      <c r="H268" s="124">
        <v>99.3</v>
      </c>
      <c r="I268" s="124">
        <v>103.75000000000001</v>
      </c>
      <c r="J268" s="124">
        <v>106.5</v>
      </c>
      <c r="K268" s="123">
        <v>101</v>
      </c>
      <c r="L268" s="123">
        <v>93.8</v>
      </c>
      <c r="M268" s="123">
        <v>6.7721400000000003</v>
      </c>
    </row>
    <row r="269" spans="1:13">
      <c r="A269" s="65">
        <v>260</v>
      </c>
      <c r="B269" s="123" t="s">
        <v>100</v>
      </c>
      <c r="C269" s="126">
        <v>253.6</v>
      </c>
      <c r="D269" s="124">
        <v>253.46666666666667</v>
      </c>
      <c r="E269" s="124">
        <v>250.13333333333333</v>
      </c>
      <c r="F269" s="124">
        <v>246.66666666666666</v>
      </c>
      <c r="G269" s="124">
        <v>243.33333333333331</v>
      </c>
      <c r="H269" s="124">
        <v>256.93333333333334</v>
      </c>
      <c r="I269" s="124">
        <v>260.26666666666665</v>
      </c>
      <c r="J269" s="124">
        <v>263.73333333333335</v>
      </c>
      <c r="K269" s="123">
        <v>256.8</v>
      </c>
      <c r="L269" s="123">
        <v>250</v>
      </c>
      <c r="M269" s="123">
        <v>56.902050000000003</v>
      </c>
    </row>
    <row r="270" spans="1:13">
      <c r="A270" s="65">
        <v>261</v>
      </c>
      <c r="B270" s="123" t="s">
        <v>2217</v>
      </c>
      <c r="C270" s="126">
        <v>2605.35</v>
      </c>
      <c r="D270" s="124">
        <v>2589.85</v>
      </c>
      <c r="E270" s="124">
        <v>2555.6999999999998</v>
      </c>
      <c r="F270" s="124">
        <v>2506.0499999999997</v>
      </c>
      <c r="G270" s="124">
        <v>2471.8999999999996</v>
      </c>
      <c r="H270" s="124">
        <v>2639.5</v>
      </c>
      <c r="I270" s="124">
        <v>2673.6500000000005</v>
      </c>
      <c r="J270" s="124">
        <v>2723.3</v>
      </c>
      <c r="K270" s="123">
        <v>2624</v>
      </c>
      <c r="L270" s="123">
        <v>2540.1999999999998</v>
      </c>
      <c r="M270" s="123">
        <v>5.4109999999999998E-2</v>
      </c>
    </row>
    <row r="271" spans="1:13">
      <c r="A271" s="65">
        <v>262</v>
      </c>
      <c r="B271" s="123" t="s">
        <v>105</v>
      </c>
      <c r="C271" s="126">
        <v>2551.35</v>
      </c>
      <c r="D271" s="124">
        <v>2542.7666666666664</v>
      </c>
      <c r="E271" s="124">
        <v>2519.6833333333329</v>
      </c>
      <c r="F271" s="124">
        <v>2488.0166666666664</v>
      </c>
      <c r="G271" s="124">
        <v>2464.9333333333329</v>
      </c>
      <c r="H271" s="124">
        <v>2574.4333333333329</v>
      </c>
      <c r="I271" s="124">
        <v>2597.5166666666669</v>
      </c>
      <c r="J271" s="124">
        <v>2629.1833333333329</v>
      </c>
      <c r="K271" s="123">
        <v>2565.85</v>
      </c>
      <c r="L271" s="123">
        <v>2511.1</v>
      </c>
      <c r="M271" s="123">
        <v>6.7545999999999999</v>
      </c>
    </row>
    <row r="272" spans="1:13">
      <c r="A272" s="65">
        <v>263</v>
      </c>
      <c r="B272" s="123" t="s">
        <v>1152</v>
      </c>
      <c r="C272" s="126">
        <v>880.65</v>
      </c>
      <c r="D272" s="124">
        <v>876.13333333333333</v>
      </c>
      <c r="E272" s="124">
        <v>862.26666666666665</v>
      </c>
      <c r="F272" s="124">
        <v>843.88333333333333</v>
      </c>
      <c r="G272" s="124">
        <v>830.01666666666665</v>
      </c>
      <c r="H272" s="124">
        <v>894.51666666666665</v>
      </c>
      <c r="I272" s="124">
        <v>908.38333333333321</v>
      </c>
      <c r="J272" s="124">
        <v>926.76666666666665</v>
      </c>
      <c r="K272" s="123">
        <v>890</v>
      </c>
      <c r="L272" s="123">
        <v>857.75</v>
      </c>
      <c r="M272" s="123">
        <v>4.6552199999999999</v>
      </c>
    </row>
    <row r="273" spans="1:13">
      <c r="A273" s="65">
        <v>264</v>
      </c>
      <c r="B273" s="123" t="s">
        <v>106</v>
      </c>
      <c r="C273" s="126">
        <v>448.15</v>
      </c>
      <c r="D273" s="124">
        <v>447.2166666666667</v>
      </c>
      <c r="E273" s="124">
        <v>439.43333333333339</v>
      </c>
      <c r="F273" s="124">
        <v>430.7166666666667</v>
      </c>
      <c r="G273" s="124">
        <v>422.93333333333339</v>
      </c>
      <c r="H273" s="124">
        <v>455.93333333333339</v>
      </c>
      <c r="I273" s="124">
        <v>463.7166666666667</v>
      </c>
      <c r="J273" s="124">
        <v>472.43333333333339</v>
      </c>
      <c r="K273" s="123">
        <v>455</v>
      </c>
      <c r="L273" s="123">
        <v>438.5</v>
      </c>
      <c r="M273" s="123">
        <v>16.032630000000001</v>
      </c>
    </row>
    <row r="274" spans="1:13">
      <c r="A274" s="65">
        <v>265</v>
      </c>
      <c r="B274" s="123" t="s">
        <v>1160</v>
      </c>
      <c r="C274" s="126">
        <v>363.45</v>
      </c>
      <c r="D274" s="124">
        <v>364.81666666666661</v>
      </c>
      <c r="E274" s="124">
        <v>357.23333333333323</v>
      </c>
      <c r="F274" s="124">
        <v>351.01666666666665</v>
      </c>
      <c r="G274" s="124">
        <v>343.43333333333328</v>
      </c>
      <c r="H274" s="124">
        <v>371.03333333333319</v>
      </c>
      <c r="I274" s="124">
        <v>378.61666666666656</v>
      </c>
      <c r="J274" s="124">
        <v>384.83333333333314</v>
      </c>
      <c r="K274" s="123">
        <v>372.4</v>
      </c>
      <c r="L274" s="123">
        <v>358.6</v>
      </c>
      <c r="M274" s="123">
        <v>0.44113000000000002</v>
      </c>
    </row>
    <row r="275" spans="1:13">
      <c r="A275" s="65">
        <v>266</v>
      </c>
      <c r="B275" s="123" t="s">
        <v>1226</v>
      </c>
      <c r="C275" s="126">
        <v>700.35</v>
      </c>
      <c r="D275" s="124">
        <v>702.85</v>
      </c>
      <c r="E275" s="124">
        <v>695.95</v>
      </c>
      <c r="F275" s="124">
        <v>691.55000000000007</v>
      </c>
      <c r="G275" s="124">
        <v>684.65000000000009</v>
      </c>
      <c r="H275" s="124">
        <v>707.25</v>
      </c>
      <c r="I275" s="124">
        <v>714.14999999999986</v>
      </c>
      <c r="J275" s="124">
        <v>718.55</v>
      </c>
      <c r="K275" s="123">
        <v>709.75</v>
      </c>
      <c r="L275" s="123">
        <v>698.45</v>
      </c>
      <c r="M275" s="123">
        <v>0.16134000000000001</v>
      </c>
    </row>
    <row r="276" spans="1:13">
      <c r="A276" s="65">
        <v>267</v>
      </c>
      <c r="B276" s="123" t="s">
        <v>203</v>
      </c>
      <c r="C276" s="126">
        <v>247.85</v>
      </c>
      <c r="D276" s="124">
        <v>247.65</v>
      </c>
      <c r="E276" s="124">
        <v>244.5</v>
      </c>
      <c r="F276" s="124">
        <v>241.15</v>
      </c>
      <c r="G276" s="124">
        <v>238</v>
      </c>
      <c r="H276" s="124">
        <v>251</v>
      </c>
      <c r="I276" s="124">
        <v>254.15000000000003</v>
      </c>
      <c r="J276" s="124">
        <v>257.5</v>
      </c>
      <c r="K276" s="123">
        <v>250.8</v>
      </c>
      <c r="L276" s="123">
        <v>244.3</v>
      </c>
      <c r="M276" s="123">
        <v>10.78782</v>
      </c>
    </row>
    <row r="277" spans="1:13">
      <c r="A277" s="65">
        <v>268</v>
      </c>
      <c r="B277" s="123" t="s">
        <v>1227</v>
      </c>
      <c r="C277" s="126">
        <v>443.35</v>
      </c>
      <c r="D277" s="124">
        <v>442.58333333333331</v>
      </c>
      <c r="E277" s="124">
        <v>438.16666666666663</v>
      </c>
      <c r="F277" s="124">
        <v>432.98333333333329</v>
      </c>
      <c r="G277" s="124">
        <v>428.56666666666661</v>
      </c>
      <c r="H277" s="124">
        <v>447.76666666666665</v>
      </c>
      <c r="I277" s="124">
        <v>452.18333333333328</v>
      </c>
      <c r="J277" s="124">
        <v>457.36666666666667</v>
      </c>
      <c r="K277" s="123">
        <v>447</v>
      </c>
      <c r="L277" s="123">
        <v>437.4</v>
      </c>
      <c r="M277" s="123">
        <v>0.78661999999999999</v>
      </c>
    </row>
    <row r="278" spans="1:13">
      <c r="A278" s="65">
        <v>269</v>
      </c>
      <c r="B278" s="123" t="s">
        <v>1164</v>
      </c>
      <c r="C278" s="126">
        <v>544.75</v>
      </c>
      <c r="D278" s="124">
        <v>545.08333333333337</v>
      </c>
      <c r="E278" s="124">
        <v>541.26666666666677</v>
      </c>
      <c r="F278" s="124">
        <v>537.78333333333342</v>
      </c>
      <c r="G278" s="124">
        <v>533.96666666666681</v>
      </c>
      <c r="H278" s="124">
        <v>548.56666666666672</v>
      </c>
      <c r="I278" s="124">
        <v>552.38333333333333</v>
      </c>
      <c r="J278" s="124">
        <v>555.86666666666667</v>
      </c>
      <c r="K278" s="123">
        <v>548.9</v>
      </c>
      <c r="L278" s="123">
        <v>541.6</v>
      </c>
      <c r="M278" s="123">
        <v>2.05558</v>
      </c>
    </row>
    <row r="279" spans="1:13">
      <c r="A279" s="65">
        <v>270</v>
      </c>
      <c r="B279" s="123" t="s">
        <v>1167</v>
      </c>
      <c r="C279" s="126">
        <v>470.4</v>
      </c>
      <c r="D279" s="124">
        <v>472.61666666666662</v>
      </c>
      <c r="E279" s="124">
        <v>466.28333333333325</v>
      </c>
      <c r="F279" s="124">
        <v>462.16666666666663</v>
      </c>
      <c r="G279" s="124">
        <v>455.83333333333326</v>
      </c>
      <c r="H279" s="124">
        <v>476.73333333333323</v>
      </c>
      <c r="I279" s="124">
        <v>483.06666666666661</v>
      </c>
      <c r="J279" s="124">
        <v>487.18333333333322</v>
      </c>
      <c r="K279" s="123">
        <v>478.95</v>
      </c>
      <c r="L279" s="123">
        <v>468.5</v>
      </c>
      <c r="M279" s="123">
        <v>0.55254000000000003</v>
      </c>
    </row>
    <row r="280" spans="1:13">
      <c r="A280" s="65">
        <v>271</v>
      </c>
      <c r="B280" s="123" t="s">
        <v>204</v>
      </c>
      <c r="C280" s="126">
        <v>482.85</v>
      </c>
      <c r="D280" s="124">
        <v>482.03333333333336</v>
      </c>
      <c r="E280" s="124">
        <v>479.01666666666671</v>
      </c>
      <c r="F280" s="124">
        <v>475.18333333333334</v>
      </c>
      <c r="G280" s="124">
        <v>472.16666666666669</v>
      </c>
      <c r="H280" s="124">
        <v>485.86666666666673</v>
      </c>
      <c r="I280" s="124">
        <v>488.88333333333338</v>
      </c>
      <c r="J280" s="124">
        <v>492.71666666666675</v>
      </c>
      <c r="K280" s="123">
        <v>485.05</v>
      </c>
      <c r="L280" s="123">
        <v>478.2</v>
      </c>
      <c r="M280" s="123">
        <v>1.1293200000000001</v>
      </c>
    </row>
    <row r="281" spans="1:13">
      <c r="A281" s="65">
        <v>272</v>
      </c>
      <c r="B281" s="123" t="s">
        <v>108</v>
      </c>
      <c r="C281" s="126">
        <v>122.5</v>
      </c>
      <c r="D281" s="124">
        <v>121.56666666666666</v>
      </c>
      <c r="E281" s="124">
        <v>118.43333333333332</v>
      </c>
      <c r="F281" s="124">
        <v>114.36666666666666</v>
      </c>
      <c r="G281" s="124">
        <v>111.23333333333332</v>
      </c>
      <c r="H281" s="124">
        <v>125.63333333333333</v>
      </c>
      <c r="I281" s="124">
        <v>128.76666666666665</v>
      </c>
      <c r="J281" s="124">
        <v>132.83333333333331</v>
      </c>
      <c r="K281" s="123">
        <v>124.7</v>
      </c>
      <c r="L281" s="123">
        <v>117.5</v>
      </c>
      <c r="M281" s="123">
        <v>45.756450000000001</v>
      </c>
    </row>
    <row r="282" spans="1:13">
      <c r="A282" s="65">
        <v>273</v>
      </c>
      <c r="B282" s="123" t="s">
        <v>205</v>
      </c>
      <c r="C282" s="126">
        <v>107.8</v>
      </c>
      <c r="D282" s="124">
        <v>107.45</v>
      </c>
      <c r="E282" s="124">
        <v>105.65</v>
      </c>
      <c r="F282" s="124">
        <v>103.5</v>
      </c>
      <c r="G282" s="124">
        <v>101.7</v>
      </c>
      <c r="H282" s="124">
        <v>109.60000000000001</v>
      </c>
      <c r="I282" s="124">
        <v>111.39999999999999</v>
      </c>
      <c r="J282" s="124">
        <v>113.55000000000001</v>
      </c>
      <c r="K282" s="123">
        <v>109.25</v>
      </c>
      <c r="L282" s="123">
        <v>105.3</v>
      </c>
      <c r="M282" s="123">
        <v>11.1496</v>
      </c>
    </row>
    <row r="283" spans="1:13">
      <c r="A283" s="65">
        <v>274</v>
      </c>
      <c r="B283" s="123" t="s">
        <v>229</v>
      </c>
      <c r="C283" s="126">
        <v>534.15</v>
      </c>
      <c r="D283" s="124">
        <v>534.54999999999995</v>
      </c>
      <c r="E283" s="124">
        <v>527.79999999999995</v>
      </c>
      <c r="F283" s="124">
        <v>521.45000000000005</v>
      </c>
      <c r="G283" s="124">
        <v>514.70000000000005</v>
      </c>
      <c r="H283" s="124">
        <v>540.89999999999986</v>
      </c>
      <c r="I283" s="124">
        <v>547.64999999999986</v>
      </c>
      <c r="J283" s="124">
        <v>553.99999999999977</v>
      </c>
      <c r="K283" s="123">
        <v>541.29999999999995</v>
      </c>
      <c r="L283" s="123">
        <v>528.20000000000005</v>
      </c>
      <c r="M283" s="123">
        <v>3.5750000000000002</v>
      </c>
    </row>
    <row r="284" spans="1:13">
      <c r="A284" s="65">
        <v>275</v>
      </c>
      <c r="B284" s="123" t="s">
        <v>1180</v>
      </c>
      <c r="C284" s="126">
        <v>402.15</v>
      </c>
      <c r="D284" s="124">
        <v>403.7</v>
      </c>
      <c r="E284" s="124">
        <v>395.45</v>
      </c>
      <c r="F284" s="124">
        <v>388.75</v>
      </c>
      <c r="G284" s="124">
        <v>380.5</v>
      </c>
      <c r="H284" s="124">
        <v>410.4</v>
      </c>
      <c r="I284" s="124">
        <v>418.65</v>
      </c>
      <c r="J284" s="124">
        <v>425.34999999999997</v>
      </c>
      <c r="K284" s="123">
        <v>411.95</v>
      </c>
      <c r="L284" s="123">
        <v>397</v>
      </c>
      <c r="M284" s="123">
        <v>2.5265200000000001</v>
      </c>
    </row>
    <row r="285" spans="1:13">
      <c r="A285" s="65">
        <v>276</v>
      </c>
      <c r="B285" s="123" t="s">
        <v>1188</v>
      </c>
      <c r="C285" s="126">
        <v>116.6</v>
      </c>
      <c r="D285" s="124">
        <v>117.05</v>
      </c>
      <c r="E285" s="124">
        <v>115.19999999999999</v>
      </c>
      <c r="F285" s="124">
        <v>113.8</v>
      </c>
      <c r="G285" s="124">
        <v>111.94999999999999</v>
      </c>
      <c r="H285" s="124">
        <v>118.44999999999999</v>
      </c>
      <c r="I285" s="124">
        <v>120.29999999999998</v>
      </c>
      <c r="J285" s="124">
        <v>121.69999999999999</v>
      </c>
      <c r="K285" s="123">
        <v>118.9</v>
      </c>
      <c r="L285" s="123">
        <v>115.65</v>
      </c>
      <c r="M285" s="123">
        <v>2.4426600000000001</v>
      </c>
    </row>
    <row r="286" spans="1:13">
      <c r="A286" s="65">
        <v>277</v>
      </c>
      <c r="B286" s="123" t="s">
        <v>1200</v>
      </c>
      <c r="C286" s="126">
        <v>240.95</v>
      </c>
      <c r="D286" s="124">
        <v>242.65</v>
      </c>
      <c r="E286" s="124">
        <v>238.3</v>
      </c>
      <c r="F286" s="124">
        <v>235.65</v>
      </c>
      <c r="G286" s="124">
        <v>231.3</v>
      </c>
      <c r="H286" s="124">
        <v>245.3</v>
      </c>
      <c r="I286" s="124">
        <v>249.64999999999998</v>
      </c>
      <c r="J286" s="124">
        <v>252.3</v>
      </c>
      <c r="K286" s="123">
        <v>247</v>
      </c>
      <c r="L286" s="123">
        <v>240</v>
      </c>
      <c r="M286" s="123">
        <v>0.36795</v>
      </c>
    </row>
    <row r="287" spans="1:13">
      <c r="A287" s="65">
        <v>278</v>
      </c>
      <c r="B287" s="123" t="s">
        <v>1209</v>
      </c>
      <c r="C287" s="126">
        <v>329.6</v>
      </c>
      <c r="D287" s="124">
        <v>330.68333333333334</v>
      </c>
      <c r="E287" s="124">
        <v>325.66666666666669</v>
      </c>
      <c r="F287" s="124">
        <v>321.73333333333335</v>
      </c>
      <c r="G287" s="124">
        <v>316.7166666666667</v>
      </c>
      <c r="H287" s="124">
        <v>334.61666666666667</v>
      </c>
      <c r="I287" s="124">
        <v>339.63333333333333</v>
      </c>
      <c r="J287" s="124">
        <v>343.56666666666666</v>
      </c>
      <c r="K287" s="123">
        <v>335.7</v>
      </c>
      <c r="L287" s="123">
        <v>326.75</v>
      </c>
      <c r="M287" s="123">
        <v>0.56010000000000004</v>
      </c>
    </row>
    <row r="288" spans="1:13">
      <c r="A288" s="65">
        <v>279</v>
      </c>
      <c r="B288" s="123" t="s">
        <v>107</v>
      </c>
      <c r="C288" s="126">
        <v>1188.75</v>
      </c>
      <c r="D288" s="124">
        <v>1191.3999999999999</v>
      </c>
      <c r="E288" s="124">
        <v>1175.7999999999997</v>
      </c>
      <c r="F288" s="124">
        <v>1162.8499999999999</v>
      </c>
      <c r="G288" s="124">
        <v>1147.2499999999998</v>
      </c>
      <c r="H288" s="124">
        <v>1204.3499999999997</v>
      </c>
      <c r="I288" s="124">
        <v>1219.9499999999996</v>
      </c>
      <c r="J288" s="124">
        <v>1232.8999999999996</v>
      </c>
      <c r="K288" s="123">
        <v>1207</v>
      </c>
      <c r="L288" s="123">
        <v>1178.45</v>
      </c>
      <c r="M288" s="123">
        <v>18.162659999999999</v>
      </c>
    </row>
    <row r="289" spans="1:13">
      <c r="A289" s="65">
        <v>280</v>
      </c>
      <c r="B289" s="123" t="s">
        <v>1236</v>
      </c>
      <c r="C289" s="126">
        <v>48.45</v>
      </c>
      <c r="D289" s="124">
        <v>49.15</v>
      </c>
      <c r="E289" s="124">
        <v>47.3</v>
      </c>
      <c r="F289" s="124">
        <v>46.15</v>
      </c>
      <c r="G289" s="124">
        <v>44.3</v>
      </c>
      <c r="H289" s="124">
        <v>50.3</v>
      </c>
      <c r="I289" s="124">
        <v>52.150000000000006</v>
      </c>
      <c r="J289" s="124">
        <v>53.3</v>
      </c>
      <c r="K289" s="123">
        <v>51</v>
      </c>
      <c r="L289" s="123">
        <v>48</v>
      </c>
      <c r="M289" s="123">
        <v>35.04401</v>
      </c>
    </row>
    <row r="290" spans="1:13">
      <c r="A290" s="65">
        <v>281</v>
      </c>
      <c r="B290" s="123" t="s">
        <v>109</v>
      </c>
      <c r="C290" s="126">
        <v>168.75</v>
      </c>
      <c r="D290" s="124">
        <v>168.25</v>
      </c>
      <c r="E290" s="124">
        <v>166.7</v>
      </c>
      <c r="F290" s="124">
        <v>164.64999999999998</v>
      </c>
      <c r="G290" s="124">
        <v>163.09999999999997</v>
      </c>
      <c r="H290" s="124">
        <v>170.3</v>
      </c>
      <c r="I290" s="124">
        <v>171.85000000000002</v>
      </c>
      <c r="J290" s="124">
        <v>173.90000000000003</v>
      </c>
      <c r="K290" s="123">
        <v>169.8</v>
      </c>
      <c r="L290" s="123">
        <v>166.2</v>
      </c>
      <c r="M290" s="123">
        <v>28.366440000000001</v>
      </c>
    </row>
    <row r="291" spans="1:13">
      <c r="A291" s="65">
        <v>282</v>
      </c>
      <c r="B291" s="123" t="s">
        <v>2233</v>
      </c>
      <c r="C291" s="126">
        <v>1337.05</v>
      </c>
      <c r="D291" s="124">
        <v>1336.6833333333332</v>
      </c>
      <c r="E291" s="124">
        <v>1309.4666666666662</v>
      </c>
      <c r="F291" s="124">
        <v>1281.883333333333</v>
      </c>
      <c r="G291" s="124">
        <v>1254.6666666666661</v>
      </c>
      <c r="H291" s="124">
        <v>1364.2666666666664</v>
      </c>
      <c r="I291" s="124">
        <v>1391.4833333333331</v>
      </c>
      <c r="J291" s="124">
        <v>1419.0666666666666</v>
      </c>
      <c r="K291" s="123">
        <v>1363.9</v>
      </c>
      <c r="L291" s="123">
        <v>1309.0999999999999</v>
      </c>
      <c r="M291" s="123">
        <v>1.41781</v>
      </c>
    </row>
    <row r="292" spans="1:13">
      <c r="A292" s="65">
        <v>283</v>
      </c>
      <c r="B292" s="123" t="s">
        <v>110</v>
      </c>
      <c r="C292" s="126">
        <v>542.35</v>
      </c>
      <c r="D292" s="124">
        <v>545.66666666666674</v>
      </c>
      <c r="E292" s="124">
        <v>536.63333333333344</v>
      </c>
      <c r="F292" s="124">
        <v>530.91666666666674</v>
      </c>
      <c r="G292" s="124">
        <v>521.88333333333344</v>
      </c>
      <c r="H292" s="124">
        <v>551.38333333333344</v>
      </c>
      <c r="I292" s="124">
        <v>560.41666666666674</v>
      </c>
      <c r="J292" s="124">
        <v>566.13333333333344</v>
      </c>
      <c r="K292" s="123">
        <v>554.70000000000005</v>
      </c>
      <c r="L292" s="123">
        <v>539.95000000000005</v>
      </c>
      <c r="M292" s="123">
        <v>15.395820000000001</v>
      </c>
    </row>
    <row r="293" spans="1:13">
      <c r="A293" s="65">
        <v>284</v>
      </c>
      <c r="B293" s="123" t="s">
        <v>1247</v>
      </c>
      <c r="C293" s="126">
        <v>7978.05</v>
      </c>
      <c r="D293" s="124">
        <v>7963.3166666666666</v>
      </c>
      <c r="E293" s="124">
        <v>7834.9833333333336</v>
      </c>
      <c r="F293" s="124">
        <v>7691.916666666667</v>
      </c>
      <c r="G293" s="124">
        <v>7563.5833333333339</v>
      </c>
      <c r="H293" s="124">
        <v>8106.3833333333332</v>
      </c>
      <c r="I293" s="124">
        <v>8234.7166666666672</v>
      </c>
      <c r="J293" s="124">
        <v>8377.7833333333328</v>
      </c>
      <c r="K293" s="123">
        <v>8091.65</v>
      </c>
      <c r="L293" s="123">
        <v>7820.25</v>
      </c>
      <c r="M293" s="123">
        <v>7.2389999999999996E-2</v>
      </c>
    </row>
    <row r="294" spans="1:13">
      <c r="A294" s="65">
        <v>285</v>
      </c>
      <c r="B294" s="123" t="s">
        <v>1239</v>
      </c>
      <c r="C294" s="126">
        <v>89.4</v>
      </c>
      <c r="D294" s="124">
        <v>89.616666666666674</v>
      </c>
      <c r="E294" s="124">
        <v>87.883333333333354</v>
      </c>
      <c r="F294" s="124">
        <v>86.366666666666674</v>
      </c>
      <c r="G294" s="124">
        <v>84.633333333333354</v>
      </c>
      <c r="H294" s="124">
        <v>91.133333333333354</v>
      </c>
      <c r="I294" s="124">
        <v>92.866666666666674</v>
      </c>
      <c r="J294" s="124">
        <v>94.383333333333354</v>
      </c>
      <c r="K294" s="123">
        <v>91.35</v>
      </c>
      <c r="L294" s="123">
        <v>88.1</v>
      </c>
      <c r="M294" s="123">
        <v>3.3158699999999999</v>
      </c>
    </row>
    <row r="295" spans="1:13">
      <c r="A295" s="65">
        <v>286</v>
      </c>
      <c r="B295" s="123" t="s">
        <v>2176</v>
      </c>
      <c r="C295" s="126">
        <v>1592.9</v>
      </c>
      <c r="D295" s="124">
        <v>1622.7333333333333</v>
      </c>
      <c r="E295" s="124">
        <v>1552.1666666666667</v>
      </c>
      <c r="F295" s="124">
        <v>1511.4333333333334</v>
      </c>
      <c r="G295" s="124">
        <v>1440.8666666666668</v>
      </c>
      <c r="H295" s="124">
        <v>1663.4666666666667</v>
      </c>
      <c r="I295" s="124">
        <v>1734.0333333333333</v>
      </c>
      <c r="J295" s="124">
        <v>1774.7666666666667</v>
      </c>
      <c r="K295" s="123">
        <v>1693.3</v>
      </c>
      <c r="L295" s="123">
        <v>1582</v>
      </c>
      <c r="M295" s="123">
        <v>2.0611199999999998</v>
      </c>
    </row>
    <row r="296" spans="1:13">
      <c r="A296" s="65">
        <v>287</v>
      </c>
      <c r="B296" s="123" t="s">
        <v>111</v>
      </c>
      <c r="C296" s="126">
        <v>1377.75</v>
      </c>
      <c r="D296" s="124">
        <v>1371.4166666666667</v>
      </c>
      <c r="E296" s="124">
        <v>1359.8333333333335</v>
      </c>
      <c r="F296" s="124">
        <v>1341.9166666666667</v>
      </c>
      <c r="G296" s="124">
        <v>1330.3333333333335</v>
      </c>
      <c r="H296" s="124">
        <v>1389.3333333333335</v>
      </c>
      <c r="I296" s="124">
        <v>1400.916666666667</v>
      </c>
      <c r="J296" s="124">
        <v>1418.8333333333335</v>
      </c>
      <c r="K296" s="123">
        <v>1383</v>
      </c>
      <c r="L296" s="123">
        <v>1353.5</v>
      </c>
      <c r="M296" s="123">
        <v>17.462800000000001</v>
      </c>
    </row>
    <row r="297" spans="1:13">
      <c r="A297" s="65">
        <v>288</v>
      </c>
      <c r="B297" s="123" t="s">
        <v>2322</v>
      </c>
      <c r="C297" s="126">
        <v>504</v>
      </c>
      <c r="D297" s="124">
        <v>504.81666666666666</v>
      </c>
      <c r="E297" s="124">
        <v>501.68333333333334</v>
      </c>
      <c r="F297" s="124">
        <v>499.36666666666667</v>
      </c>
      <c r="G297" s="124">
        <v>496.23333333333335</v>
      </c>
      <c r="H297" s="124">
        <v>507.13333333333333</v>
      </c>
      <c r="I297" s="124">
        <v>510.26666666666665</v>
      </c>
      <c r="J297" s="124">
        <v>512.58333333333326</v>
      </c>
      <c r="K297" s="123">
        <v>507.95</v>
      </c>
      <c r="L297" s="123">
        <v>502.5</v>
      </c>
      <c r="M297" s="123">
        <v>0.17796000000000001</v>
      </c>
    </row>
    <row r="298" spans="1:13">
      <c r="A298" s="65">
        <v>289</v>
      </c>
      <c r="B298" s="123" t="s">
        <v>1256</v>
      </c>
      <c r="C298" s="126">
        <v>458.8</v>
      </c>
      <c r="D298" s="124">
        <v>459.43333333333334</v>
      </c>
      <c r="E298" s="124">
        <v>454.36666666666667</v>
      </c>
      <c r="F298" s="124">
        <v>449.93333333333334</v>
      </c>
      <c r="G298" s="124">
        <v>444.86666666666667</v>
      </c>
      <c r="H298" s="124">
        <v>463.86666666666667</v>
      </c>
      <c r="I298" s="124">
        <v>468.93333333333339</v>
      </c>
      <c r="J298" s="124">
        <v>473.36666666666667</v>
      </c>
      <c r="K298" s="123">
        <v>464.5</v>
      </c>
      <c r="L298" s="123">
        <v>455</v>
      </c>
      <c r="M298" s="123">
        <v>8.7770000000000001E-2</v>
      </c>
    </row>
    <row r="299" spans="1:13">
      <c r="A299" s="65">
        <v>290</v>
      </c>
      <c r="B299" s="123" t="s">
        <v>112</v>
      </c>
      <c r="C299" s="126">
        <v>801.45</v>
      </c>
      <c r="D299" s="124">
        <v>798.11666666666667</v>
      </c>
      <c r="E299" s="124">
        <v>790.43333333333339</v>
      </c>
      <c r="F299" s="124">
        <v>779.41666666666674</v>
      </c>
      <c r="G299" s="124">
        <v>771.73333333333346</v>
      </c>
      <c r="H299" s="124">
        <v>809.13333333333333</v>
      </c>
      <c r="I299" s="124">
        <v>816.81666666666649</v>
      </c>
      <c r="J299" s="124">
        <v>827.83333333333326</v>
      </c>
      <c r="K299" s="123">
        <v>805.8</v>
      </c>
      <c r="L299" s="123">
        <v>787.1</v>
      </c>
      <c r="M299" s="123">
        <v>13.57939</v>
      </c>
    </row>
    <row r="300" spans="1:13">
      <c r="A300" s="65">
        <v>291</v>
      </c>
      <c r="B300" s="123" t="s">
        <v>1367</v>
      </c>
      <c r="C300" s="126">
        <v>65.95</v>
      </c>
      <c r="D300" s="124">
        <v>66.533333333333331</v>
      </c>
      <c r="E300" s="124">
        <v>65.066666666666663</v>
      </c>
      <c r="F300" s="124">
        <v>64.183333333333337</v>
      </c>
      <c r="G300" s="124">
        <v>62.716666666666669</v>
      </c>
      <c r="H300" s="124">
        <v>67.416666666666657</v>
      </c>
      <c r="I300" s="124">
        <v>68.883333333333326</v>
      </c>
      <c r="J300" s="124">
        <v>69.766666666666652</v>
      </c>
      <c r="K300" s="123">
        <v>68</v>
      </c>
      <c r="L300" s="123">
        <v>65.650000000000006</v>
      </c>
      <c r="M300" s="123">
        <v>15.667619999999999</v>
      </c>
    </row>
    <row r="301" spans="1:13">
      <c r="A301" s="65">
        <v>292</v>
      </c>
      <c r="B301" s="123" t="s">
        <v>1371</v>
      </c>
      <c r="C301" s="126">
        <v>210.1</v>
      </c>
      <c r="D301" s="124">
        <v>211.16666666666666</v>
      </c>
      <c r="E301" s="124">
        <v>208.13333333333333</v>
      </c>
      <c r="F301" s="124">
        <v>206.16666666666666</v>
      </c>
      <c r="G301" s="124">
        <v>203.13333333333333</v>
      </c>
      <c r="H301" s="124">
        <v>213.13333333333333</v>
      </c>
      <c r="I301" s="124">
        <v>216.16666666666669</v>
      </c>
      <c r="J301" s="124">
        <v>218.13333333333333</v>
      </c>
      <c r="K301" s="123">
        <v>214.2</v>
      </c>
      <c r="L301" s="123">
        <v>209.2</v>
      </c>
      <c r="M301" s="123">
        <v>2.4385699999999999</v>
      </c>
    </row>
    <row r="302" spans="1:13">
      <c r="A302" s="65">
        <v>293</v>
      </c>
      <c r="B302" s="123" t="s">
        <v>119</v>
      </c>
      <c r="C302" s="126">
        <v>80413.25</v>
      </c>
      <c r="D302" s="124">
        <v>79294.78333333334</v>
      </c>
      <c r="E302" s="124">
        <v>78019.56666666668</v>
      </c>
      <c r="F302" s="124">
        <v>75625.883333333346</v>
      </c>
      <c r="G302" s="124">
        <v>74350.666666666686</v>
      </c>
      <c r="H302" s="124">
        <v>81688.466666666674</v>
      </c>
      <c r="I302" s="124">
        <v>82963.68333333332</v>
      </c>
      <c r="J302" s="124">
        <v>85357.366666666669</v>
      </c>
      <c r="K302" s="123">
        <v>80570</v>
      </c>
      <c r="L302" s="123">
        <v>76901.100000000006</v>
      </c>
      <c r="M302" s="123">
        <v>0.19559000000000001</v>
      </c>
    </row>
    <row r="303" spans="1:13">
      <c r="A303" s="65">
        <v>294</v>
      </c>
      <c r="B303" s="123" t="s">
        <v>1289</v>
      </c>
      <c r="C303" s="126">
        <v>173.1</v>
      </c>
      <c r="D303" s="124">
        <v>172.5</v>
      </c>
      <c r="E303" s="124">
        <v>171.05</v>
      </c>
      <c r="F303" s="124">
        <v>169</v>
      </c>
      <c r="G303" s="124">
        <v>167.55</v>
      </c>
      <c r="H303" s="124">
        <v>174.55</v>
      </c>
      <c r="I303" s="124">
        <v>176</v>
      </c>
      <c r="J303" s="124">
        <v>178.05</v>
      </c>
      <c r="K303" s="123">
        <v>173.95</v>
      </c>
      <c r="L303" s="123">
        <v>170.45</v>
      </c>
      <c r="M303" s="123">
        <v>3.9921000000000002</v>
      </c>
    </row>
    <row r="304" spans="1:13">
      <c r="A304" s="65">
        <v>295</v>
      </c>
      <c r="B304" s="123" t="s">
        <v>2152</v>
      </c>
      <c r="C304" s="126">
        <v>894.8</v>
      </c>
      <c r="D304" s="124">
        <v>894.76666666666677</v>
      </c>
      <c r="E304" s="124">
        <v>887.83333333333348</v>
      </c>
      <c r="F304" s="124">
        <v>880.86666666666667</v>
      </c>
      <c r="G304" s="124">
        <v>873.93333333333339</v>
      </c>
      <c r="H304" s="124">
        <v>901.73333333333358</v>
      </c>
      <c r="I304" s="124">
        <v>908.66666666666674</v>
      </c>
      <c r="J304" s="124">
        <v>915.63333333333367</v>
      </c>
      <c r="K304" s="123">
        <v>901.7</v>
      </c>
      <c r="L304" s="123">
        <v>887.8</v>
      </c>
      <c r="M304" s="123">
        <v>1.4105399999999999</v>
      </c>
    </row>
    <row r="305" spans="1:13">
      <c r="A305" s="65">
        <v>296</v>
      </c>
      <c r="B305" s="123" t="s">
        <v>1394</v>
      </c>
      <c r="C305" s="126">
        <v>19.350000000000001</v>
      </c>
      <c r="D305" s="124">
        <v>19.466666666666669</v>
      </c>
      <c r="E305" s="124">
        <v>19.183333333333337</v>
      </c>
      <c r="F305" s="124">
        <v>19.016666666666669</v>
      </c>
      <c r="G305" s="124">
        <v>18.733333333333338</v>
      </c>
      <c r="H305" s="124">
        <v>19.633333333333336</v>
      </c>
      <c r="I305" s="124">
        <v>19.916666666666668</v>
      </c>
      <c r="J305" s="124">
        <v>20.083333333333336</v>
      </c>
      <c r="K305" s="123">
        <v>19.75</v>
      </c>
      <c r="L305" s="123">
        <v>19.3</v>
      </c>
      <c r="M305" s="123">
        <v>6.3683699999999996</v>
      </c>
    </row>
    <row r="306" spans="1:13">
      <c r="A306" s="65">
        <v>297</v>
      </c>
      <c r="B306" s="123" t="s">
        <v>114</v>
      </c>
      <c r="C306" s="126">
        <v>523.25</v>
      </c>
      <c r="D306" s="124">
        <v>521.79999999999995</v>
      </c>
      <c r="E306" s="124">
        <v>514.74999999999989</v>
      </c>
      <c r="F306" s="124">
        <v>506.24999999999989</v>
      </c>
      <c r="G306" s="124">
        <v>499.19999999999982</v>
      </c>
      <c r="H306" s="124">
        <v>530.29999999999995</v>
      </c>
      <c r="I306" s="124">
        <v>537.35000000000014</v>
      </c>
      <c r="J306" s="124">
        <v>545.85</v>
      </c>
      <c r="K306" s="123">
        <v>528.85</v>
      </c>
      <c r="L306" s="123">
        <v>513.29999999999995</v>
      </c>
      <c r="M306" s="123">
        <v>17.503309999999999</v>
      </c>
    </row>
    <row r="307" spans="1:13">
      <c r="A307" s="65">
        <v>298</v>
      </c>
      <c r="B307" s="123" t="s">
        <v>113</v>
      </c>
      <c r="C307" s="126">
        <v>862.7</v>
      </c>
      <c r="D307" s="124">
        <v>860.23333333333323</v>
      </c>
      <c r="E307" s="124">
        <v>853.66666666666652</v>
      </c>
      <c r="F307" s="124">
        <v>844.63333333333333</v>
      </c>
      <c r="G307" s="124">
        <v>838.06666666666661</v>
      </c>
      <c r="H307" s="124">
        <v>869.26666666666642</v>
      </c>
      <c r="I307" s="124">
        <v>875.83333333333326</v>
      </c>
      <c r="J307" s="124">
        <v>884.86666666666633</v>
      </c>
      <c r="K307" s="123">
        <v>866.8</v>
      </c>
      <c r="L307" s="123">
        <v>851.2</v>
      </c>
      <c r="M307" s="123">
        <v>10.875769999999999</v>
      </c>
    </row>
    <row r="308" spans="1:13">
      <c r="A308" s="65">
        <v>299</v>
      </c>
      <c r="B308" s="123" t="s">
        <v>1293</v>
      </c>
      <c r="C308" s="126">
        <v>247.75</v>
      </c>
      <c r="D308" s="124">
        <v>247.68333333333331</v>
      </c>
      <c r="E308" s="124">
        <v>245.41666666666663</v>
      </c>
      <c r="F308" s="124">
        <v>243.08333333333331</v>
      </c>
      <c r="G308" s="124">
        <v>240.81666666666663</v>
      </c>
      <c r="H308" s="124">
        <v>250.01666666666662</v>
      </c>
      <c r="I308" s="124">
        <v>252.28333333333333</v>
      </c>
      <c r="J308" s="124">
        <v>254.61666666666662</v>
      </c>
      <c r="K308" s="123">
        <v>249.95</v>
      </c>
      <c r="L308" s="123">
        <v>245.35</v>
      </c>
      <c r="M308" s="123">
        <v>3.7927300000000002</v>
      </c>
    </row>
    <row r="309" spans="1:13">
      <c r="A309" s="65">
        <v>300</v>
      </c>
      <c r="B309" s="123" t="s">
        <v>1355</v>
      </c>
      <c r="C309" s="126">
        <v>331.55</v>
      </c>
      <c r="D309" s="124">
        <v>333.05</v>
      </c>
      <c r="E309" s="124">
        <v>324.15000000000003</v>
      </c>
      <c r="F309" s="124">
        <v>316.75</v>
      </c>
      <c r="G309" s="124">
        <v>307.85000000000002</v>
      </c>
      <c r="H309" s="124">
        <v>340.45000000000005</v>
      </c>
      <c r="I309" s="124">
        <v>349.35</v>
      </c>
      <c r="J309" s="124">
        <v>356.75000000000006</v>
      </c>
      <c r="K309" s="123">
        <v>341.95</v>
      </c>
      <c r="L309" s="123">
        <v>325.64999999999998</v>
      </c>
      <c r="M309" s="123">
        <v>1.09877</v>
      </c>
    </row>
    <row r="310" spans="1:13">
      <c r="A310" s="65">
        <v>301</v>
      </c>
      <c r="B310" s="123" t="s">
        <v>1309</v>
      </c>
      <c r="C310" s="126">
        <v>122.05</v>
      </c>
      <c r="D310" s="124">
        <v>121.95</v>
      </c>
      <c r="E310" s="124">
        <v>120.75</v>
      </c>
      <c r="F310" s="124">
        <v>119.45</v>
      </c>
      <c r="G310" s="124">
        <v>118.25</v>
      </c>
      <c r="H310" s="124">
        <v>123.25</v>
      </c>
      <c r="I310" s="124">
        <v>124.45000000000002</v>
      </c>
      <c r="J310" s="124">
        <v>125.75</v>
      </c>
      <c r="K310" s="123">
        <v>123.15</v>
      </c>
      <c r="L310" s="123">
        <v>120.65</v>
      </c>
      <c r="M310" s="123">
        <v>31.596969999999999</v>
      </c>
    </row>
    <row r="311" spans="1:13">
      <c r="A311" s="65">
        <v>302</v>
      </c>
      <c r="B311" s="123" t="s">
        <v>1392</v>
      </c>
      <c r="C311" s="126">
        <v>107.3</v>
      </c>
      <c r="D311" s="124">
        <v>108.18333333333332</v>
      </c>
      <c r="E311" s="124">
        <v>106.01666666666665</v>
      </c>
      <c r="F311" s="124">
        <v>104.73333333333333</v>
      </c>
      <c r="G311" s="124">
        <v>102.56666666666666</v>
      </c>
      <c r="H311" s="124">
        <v>109.46666666666664</v>
      </c>
      <c r="I311" s="124">
        <v>111.6333333333333</v>
      </c>
      <c r="J311" s="124">
        <v>112.91666666666663</v>
      </c>
      <c r="K311" s="123">
        <v>110.35</v>
      </c>
      <c r="L311" s="123">
        <v>106.9</v>
      </c>
      <c r="M311" s="123">
        <v>16.34478</v>
      </c>
    </row>
    <row r="312" spans="1:13">
      <c r="A312" s="65">
        <v>303</v>
      </c>
      <c r="B312" s="123" t="s">
        <v>1321</v>
      </c>
      <c r="C312" s="126">
        <v>395.4</v>
      </c>
      <c r="D312" s="124">
        <v>398.4666666666667</v>
      </c>
      <c r="E312" s="124">
        <v>391.93333333333339</v>
      </c>
      <c r="F312" s="124">
        <v>388.4666666666667</v>
      </c>
      <c r="G312" s="124">
        <v>381.93333333333339</v>
      </c>
      <c r="H312" s="124">
        <v>401.93333333333339</v>
      </c>
      <c r="I312" s="124">
        <v>408.4666666666667</v>
      </c>
      <c r="J312" s="124">
        <v>411.93333333333339</v>
      </c>
      <c r="K312" s="123">
        <v>405</v>
      </c>
      <c r="L312" s="123">
        <v>395</v>
      </c>
      <c r="M312" s="123">
        <v>1.1932700000000001</v>
      </c>
    </row>
    <row r="313" spans="1:13">
      <c r="A313" s="65">
        <v>304</v>
      </c>
      <c r="B313" s="123" t="s">
        <v>242</v>
      </c>
      <c r="C313" s="126">
        <v>321.10000000000002</v>
      </c>
      <c r="D313" s="124">
        <v>321.28333333333336</v>
      </c>
      <c r="E313" s="124">
        <v>318.31666666666672</v>
      </c>
      <c r="F313" s="124">
        <v>315.53333333333336</v>
      </c>
      <c r="G313" s="124">
        <v>312.56666666666672</v>
      </c>
      <c r="H313" s="124">
        <v>324.06666666666672</v>
      </c>
      <c r="I313" s="124">
        <v>327.0333333333333</v>
      </c>
      <c r="J313" s="124">
        <v>329.81666666666672</v>
      </c>
      <c r="K313" s="123">
        <v>324.25</v>
      </c>
      <c r="L313" s="123">
        <v>318.5</v>
      </c>
      <c r="M313" s="123">
        <v>11.5892</v>
      </c>
    </row>
    <row r="314" spans="1:13">
      <c r="A314" s="65">
        <v>305</v>
      </c>
      <c r="B314" s="123" t="s">
        <v>1328</v>
      </c>
      <c r="C314" s="126">
        <v>33.200000000000003</v>
      </c>
      <c r="D314" s="124">
        <v>33.383333333333333</v>
      </c>
      <c r="E314" s="124">
        <v>32.916666666666664</v>
      </c>
      <c r="F314" s="124">
        <v>32.633333333333333</v>
      </c>
      <c r="G314" s="124">
        <v>32.166666666666664</v>
      </c>
      <c r="H314" s="124">
        <v>33.666666666666664</v>
      </c>
      <c r="I314" s="124">
        <v>34.133333333333333</v>
      </c>
      <c r="J314" s="124">
        <v>34.416666666666664</v>
      </c>
      <c r="K314" s="123">
        <v>33.85</v>
      </c>
      <c r="L314" s="123">
        <v>33.1</v>
      </c>
      <c r="M314" s="123">
        <v>11.48401</v>
      </c>
    </row>
    <row r="315" spans="1:13">
      <c r="A315" s="65">
        <v>306</v>
      </c>
      <c r="B315" s="123" t="s">
        <v>115</v>
      </c>
      <c r="C315" s="126">
        <v>8783.35</v>
      </c>
      <c r="D315" s="124">
        <v>8878.4833333333318</v>
      </c>
      <c r="E315" s="124">
        <v>8619.9666666666635</v>
      </c>
      <c r="F315" s="124">
        <v>8456.5833333333321</v>
      </c>
      <c r="G315" s="124">
        <v>8198.0666666666639</v>
      </c>
      <c r="H315" s="124">
        <v>9041.8666666666631</v>
      </c>
      <c r="I315" s="124">
        <v>9300.3833333333296</v>
      </c>
      <c r="J315" s="124">
        <v>9463.7666666666628</v>
      </c>
      <c r="K315" s="123">
        <v>9137</v>
      </c>
      <c r="L315" s="123">
        <v>8715.1</v>
      </c>
      <c r="M315" s="123">
        <v>18.738160000000001</v>
      </c>
    </row>
    <row r="316" spans="1:13">
      <c r="A316" s="65">
        <v>307</v>
      </c>
      <c r="B316" s="123" t="s">
        <v>361</v>
      </c>
      <c r="C316" s="126">
        <v>508.4</v>
      </c>
      <c r="D316" s="124">
        <v>511.33333333333326</v>
      </c>
      <c r="E316" s="124">
        <v>501.11666666666656</v>
      </c>
      <c r="F316" s="124">
        <v>493.83333333333331</v>
      </c>
      <c r="G316" s="124">
        <v>483.61666666666662</v>
      </c>
      <c r="H316" s="124">
        <v>518.61666666666656</v>
      </c>
      <c r="I316" s="124">
        <v>528.83333333333326</v>
      </c>
      <c r="J316" s="124">
        <v>536.11666666666645</v>
      </c>
      <c r="K316" s="123">
        <v>521.54999999999995</v>
      </c>
      <c r="L316" s="123">
        <v>504.05</v>
      </c>
      <c r="M316" s="123">
        <v>3.3553799999999998</v>
      </c>
    </row>
    <row r="317" spans="1:13">
      <c r="A317" s="65">
        <v>308</v>
      </c>
      <c r="B317" s="123" t="s">
        <v>2178</v>
      </c>
      <c r="C317" s="126">
        <v>79.150000000000006</v>
      </c>
      <c r="D317" s="124">
        <v>79.666666666666671</v>
      </c>
      <c r="E317" s="124">
        <v>78.333333333333343</v>
      </c>
      <c r="F317" s="124">
        <v>77.516666666666666</v>
      </c>
      <c r="G317" s="124">
        <v>76.183333333333337</v>
      </c>
      <c r="H317" s="124">
        <v>80.483333333333348</v>
      </c>
      <c r="I317" s="124">
        <v>81.816666666666691</v>
      </c>
      <c r="J317" s="124">
        <v>82.633333333333354</v>
      </c>
      <c r="K317" s="123">
        <v>81</v>
      </c>
      <c r="L317" s="123">
        <v>78.849999999999994</v>
      </c>
      <c r="M317" s="123">
        <v>11.78659</v>
      </c>
    </row>
    <row r="318" spans="1:13">
      <c r="A318" s="65">
        <v>309</v>
      </c>
      <c r="B318" s="123" t="s">
        <v>116</v>
      </c>
      <c r="C318" s="126">
        <v>155</v>
      </c>
      <c r="D318" s="124">
        <v>155.1</v>
      </c>
      <c r="E318" s="124">
        <v>153.89999999999998</v>
      </c>
      <c r="F318" s="124">
        <v>152.79999999999998</v>
      </c>
      <c r="G318" s="124">
        <v>151.59999999999997</v>
      </c>
      <c r="H318" s="124">
        <v>156.19999999999999</v>
      </c>
      <c r="I318" s="124">
        <v>157.39999999999998</v>
      </c>
      <c r="J318" s="124">
        <v>158.5</v>
      </c>
      <c r="K318" s="123">
        <v>156.30000000000001</v>
      </c>
      <c r="L318" s="123">
        <v>154</v>
      </c>
      <c r="M318" s="123">
        <v>3.3564799999999999</v>
      </c>
    </row>
    <row r="319" spans="1:13">
      <c r="A319" s="65">
        <v>310</v>
      </c>
      <c r="B319" s="123" t="s">
        <v>1352</v>
      </c>
      <c r="C319" s="126">
        <v>1902.9</v>
      </c>
      <c r="D319" s="124">
        <v>1902</v>
      </c>
      <c r="E319" s="124">
        <v>1874</v>
      </c>
      <c r="F319" s="124">
        <v>1845.1</v>
      </c>
      <c r="G319" s="124">
        <v>1817.1</v>
      </c>
      <c r="H319" s="124">
        <v>1930.9</v>
      </c>
      <c r="I319" s="124">
        <v>1958.9</v>
      </c>
      <c r="J319" s="124">
        <v>1987.8000000000002</v>
      </c>
      <c r="K319" s="123">
        <v>1930</v>
      </c>
      <c r="L319" s="123">
        <v>1873.1</v>
      </c>
      <c r="M319" s="123">
        <v>0.48794999999999999</v>
      </c>
    </row>
    <row r="320" spans="1:13">
      <c r="A320" s="65">
        <v>311</v>
      </c>
      <c r="B320" s="123" t="s">
        <v>117</v>
      </c>
      <c r="C320" s="126">
        <v>1050.7</v>
      </c>
      <c r="D320" s="124">
        <v>1058.0833333333333</v>
      </c>
      <c r="E320" s="124">
        <v>1035.8666666666666</v>
      </c>
      <c r="F320" s="124">
        <v>1021.0333333333333</v>
      </c>
      <c r="G320" s="124">
        <v>998.81666666666661</v>
      </c>
      <c r="H320" s="124">
        <v>1072.9166666666665</v>
      </c>
      <c r="I320" s="124">
        <v>1095.1333333333332</v>
      </c>
      <c r="J320" s="124">
        <v>1109.9666666666665</v>
      </c>
      <c r="K320" s="123">
        <v>1080.3</v>
      </c>
      <c r="L320" s="123">
        <v>1043.25</v>
      </c>
      <c r="M320" s="123">
        <v>24.86572</v>
      </c>
    </row>
    <row r="321" spans="1:13">
      <c r="A321" s="65">
        <v>312</v>
      </c>
      <c r="B321" s="123" t="s">
        <v>1357</v>
      </c>
      <c r="C321" s="126">
        <v>195.25</v>
      </c>
      <c r="D321" s="124">
        <v>195.23333333333335</v>
      </c>
      <c r="E321" s="124">
        <v>191.26666666666671</v>
      </c>
      <c r="F321" s="124">
        <v>187.28333333333336</v>
      </c>
      <c r="G321" s="124">
        <v>183.31666666666672</v>
      </c>
      <c r="H321" s="124">
        <v>199.2166666666667</v>
      </c>
      <c r="I321" s="124">
        <v>203.18333333333334</v>
      </c>
      <c r="J321" s="124">
        <v>207.16666666666669</v>
      </c>
      <c r="K321" s="123">
        <v>199.2</v>
      </c>
      <c r="L321" s="123">
        <v>191.25</v>
      </c>
      <c r="M321" s="123">
        <v>7.39879</v>
      </c>
    </row>
    <row r="322" spans="1:13">
      <c r="A322" s="65">
        <v>313</v>
      </c>
      <c r="B322" s="123" t="s">
        <v>1359</v>
      </c>
      <c r="C322" s="126">
        <v>1120.5999999999999</v>
      </c>
      <c r="D322" s="124">
        <v>1121.5</v>
      </c>
      <c r="E322" s="124">
        <v>1113.3499999999999</v>
      </c>
      <c r="F322" s="124">
        <v>1106.0999999999999</v>
      </c>
      <c r="G322" s="124">
        <v>1097.9499999999998</v>
      </c>
      <c r="H322" s="124">
        <v>1128.75</v>
      </c>
      <c r="I322" s="124">
        <v>1136.9000000000001</v>
      </c>
      <c r="J322" s="124">
        <v>1144.1500000000001</v>
      </c>
      <c r="K322" s="123">
        <v>1129.6500000000001</v>
      </c>
      <c r="L322" s="123">
        <v>1114.25</v>
      </c>
      <c r="M322" s="123">
        <v>0.17618</v>
      </c>
    </row>
    <row r="323" spans="1:13">
      <c r="A323" s="65">
        <v>314</v>
      </c>
      <c r="B323" s="123" t="s">
        <v>1377</v>
      </c>
      <c r="C323" s="126">
        <v>2685.6</v>
      </c>
      <c r="D323" s="124">
        <v>2697.15</v>
      </c>
      <c r="E323" s="124">
        <v>2669.4500000000003</v>
      </c>
      <c r="F323" s="124">
        <v>2653.3</v>
      </c>
      <c r="G323" s="124">
        <v>2625.6000000000004</v>
      </c>
      <c r="H323" s="124">
        <v>2713.3</v>
      </c>
      <c r="I323" s="124">
        <v>2741</v>
      </c>
      <c r="J323" s="124">
        <v>2757.15</v>
      </c>
      <c r="K323" s="123">
        <v>2724.85</v>
      </c>
      <c r="L323" s="123">
        <v>2681</v>
      </c>
      <c r="M323" s="123">
        <v>2.196E-2</v>
      </c>
    </row>
    <row r="324" spans="1:13">
      <c r="A324" s="65">
        <v>315</v>
      </c>
      <c r="B324" s="123" t="s">
        <v>118</v>
      </c>
      <c r="C324" s="126">
        <v>353.95</v>
      </c>
      <c r="D324" s="124">
        <v>354.15000000000003</v>
      </c>
      <c r="E324" s="124">
        <v>351.35000000000008</v>
      </c>
      <c r="F324" s="124">
        <v>348.75000000000006</v>
      </c>
      <c r="G324" s="124">
        <v>345.9500000000001</v>
      </c>
      <c r="H324" s="124">
        <v>356.75000000000006</v>
      </c>
      <c r="I324" s="124">
        <v>359.55</v>
      </c>
      <c r="J324" s="124">
        <v>362.15000000000003</v>
      </c>
      <c r="K324" s="123">
        <v>356.95</v>
      </c>
      <c r="L324" s="123">
        <v>351.55</v>
      </c>
      <c r="M324" s="123">
        <v>33.685299999999998</v>
      </c>
    </row>
    <row r="325" spans="1:13">
      <c r="A325" s="65">
        <v>316</v>
      </c>
      <c r="B325" s="123" t="s">
        <v>1386</v>
      </c>
      <c r="C325" s="126">
        <v>973.35</v>
      </c>
      <c r="D325" s="124">
        <v>980.81666666666661</v>
      </c>
      <c r="E325" s="124">
        <v>954.63333333333321</v>
      </c>
      <c r="F325" s="124">
        <v>935.91666666666663</v>
      </c>
      <c r="G325" s="124">
        <v>909.73333333333323</v>
      </c>
      <c r="H325" s="124">
        <v>999.53333333333319</v>
      </c>
      <c r="I325" s="124">
        <v>1025.7166666666667</v>
      </c>
      <c r="J325" s="124">
        <v>1044.4333333333332</v>
      </c>
      <c r="K325" s="123">
        <v>1007</v>
      </c>
      <c r="L325" s="123">
        <v>962.1</v>
      </c>
      <c r="M325" s="123">
        <v>6.6157599999999999</v>
      </c>
    </row>
    <row r="326" spans="1:13">
      <c r="A326" s="65">
        <v>317</v>
      </c>
      <c r="B326" s="123" t="s">
        <v>206</v>
      </c>
      <c r="C326" s="126">
        <v>1008.75</v>
      </c>
      <c r="D326" s="124">
        <v>998.91666666666663</v>
      </c>
      <c r="E326" s="124">
        <v>979.83333333333326</v>
      </c>
      <c r="F326" s="124">
        <v>950.91666666666663</v>
      </c>
      <c r="G326" s="124">
        <v>931.83333333333326</v>
      </c>
      <c r="H326" s="124">
        <v>1027.8333333333333</v>
      </c>
      <c r="I326" s="124">
        <v>1046.9166666666665</v>
      </c>
      <c r="J326" s="124">
        <v>1075.8333333333333</v>
      </c>
      <c r="K326" s="123">
        <v>1018</v>
      </c>
      <c r="L326" s="123">
        <v>970</v>
      </c>
      <c r="M326" s="123">
        <v>2.27359</v>
      </c>
    </row>
    <row r="327" spans="1:13">
      <c r="A327" s="65">
        <v>318</v>
      </c>
      <c r="B327" s="123" t="s">
        <v>1408</v>
      </c>
      <c r="C327" s="126">
        <v>449.35</v>
      </c>
      <c r="D327" s="124">
        <v>447.26666666666665</v>
      </c>
      <c r="E327" s="124">
        <v>443.13333333333333</v>
      </c>
      <c r="F327" s="124">
        <v>436.91666666666669</v>
      </c>
      <c r="G327" s="124">
        <v>432.78333333333336</v>
      </c>
      <c r="H327" s="124">
        <v>453.48333333333329</v>
      </c>
      <c r="I327" s="124">
        <v>457.61666666666662</v>
      </c>
      <c r="J327" s="124">
        <v>463.83333333333326</v>
      </c>
      <c r="K327" s="123">
        <v>451.4</v>
      </c>
      <c r="L327" s="123">
        <v>441.05</v>
      </c>
      <c r="M327" s="123">
        <v>4.0194700000000001</v>
      </c>
    </row>
    <row r="328" spans="1:13">
      <c r="A328" s="65">
        <v>319</v>
      </c>
      <c r="B328" s="123" t="s">
        <v>384</v>
      </c>
      <c r="C328" s="126">
        <v>823.05</v>
      </c>
      <c r="D328" s="124">
        <v>823.08333333333337</v>
      </c>
      <c r="E328" s="124">
        <v>817.9666666666667</v>
      </c>
      <c r="F328" s="124">
        <v>812.88333333333333</v>
      </c>
      <c r="G328" s="124">
        <v>807.76666666666665</v>
      </c>
      <c r="H328" s="124">
        <v>828.16666666666674</v>
      </c>
      <c r="I328" s="124">
        <v>833.2833333333333</v>
      </c>
      <c r="J328" s="124">
        <v>838.36666666666679</v>
      </c>
      <c r="K328" s="123">
        <v>828.2</v>
      </c>
      <c r="L328" s="123">
        <v>818</v>
      </c>
      <c r="M328" s="123">
        <v>1.1435999999999999</v>
      </c>
    </row>
    <row r="329" spans="1:13">
      <c r="A329" s="65">
        <v>320</v>
      </c>
      <c r="B329" s="123" t="s">
        <v>377</v>
      </c>
      <c r="C329" s="126">
        <v>104.85</v>
      </c>
      <c r="D329" s="124">
        <v>104.75</v>
      </c>
      <c r="E329" s="124">
        <v>103.65</v>
      </c>
      <c r="F329" s="124">
        <v>102.45</v>
      </c>
      <c r="G329" s="124">
        <v>101.35000000000001</v>
      </c>
      <c r="H329" s="124">
        <v>105.95</v>
      </c>
      <c r="I329" s="124">
        <v>107.05</v>
      </c>
      <c r="J329" s="124">
        <v>108.25</v>
      </c>
      <c r="K329" s="123">
        <v>105.85</v>
      </c>
      <c r="L329" s="123">
        <v>103.55</v>
      </c>
      <c r="M329" s="123">
        <v>15.82963</v>
      </c>
    </row>
    <row r="330" spans="1:13">
      <c r="A330" s="65">
        <v>321</v>
      </c>
      <c r="B330" s="123" t="s">
        <v>243</v>
      </c>
      <c r="C330" s="126">
        <v>127.25</v>
      </c>
      <c r="D330" s="124">
        <v>127.39999999999999</v>
      </c>
      <c r="E330" s="124">
        <v>126.39999999999998</v>
      </c>
      <c r="F330" s="124">
        <v>125.54999999999998</v>
      </c>
      <c r="G330" s="124">
        <v>124.54999999999997</v>
      </c>
      <c r="H330" s="124">
        <v>128.25</v>
      </c>
      <c r="I330" s="124">
        <v>129.25</v>
      </c>
      <c r="J330" s="124">
        <v>130.1</v>
      </c>
      <c r="K330" s="123">
        <v>128.4</v>
      </c>
      <c r="L330" s="123">
        <v>126.55</v>
      </c>
      <c r="M330" s="123">
        <v>18.530650000000001</v>
      </c>
    </row>
    <row r="331" spans="1:13">
      <c r="A331" s="65">
        <v>322</v>
      </c>
      <c r="B331" s="123" t="s">
        <v>120</v>
      </c>
      <c r="C331" s="126">
        <v>28.2</v>
      </c>
      <c r="D331" s="124">
        <v>28.216666666666669</v>
      </c>
      <c r="E331" s="124">
        <v>27.833333333333336</v>
      </c>
      <c r="F331" s="124">
        <v>27.466666666666669</v>
      </c>
      <c r="G331" s="124">
        <v>27.083333333333336</v>
      </c>
      <c r="H331" s="124">
        <v>28.583333333333336</v>
      </c>
      <c r="I331" s="124">
        <v>28.966666666666669</v>
      </c>
      <c r="J331" s="124">
        <v>29.333333333333336</v>
      </c>
      <c r="K331" s="123">
        <v>28.6</v>
      </c>
      <c r="L331" s="123">
        <v>27.85</v>
      </c>
      <c r="M331" s="123">
        <v>76.751530000000002</v>
      </c>
    </row>
    <row r="332" spans="1:13">
      <c r="A332" s="65">
        <v>323</v>
      </c>
      <c r="B332" s="123" t="s">
        <v>1463</v>
      </c>
      <c r="C332" s="126">
        <v>1133.05</v>
      </c>
      <c r="D332" s="124">
        <v>1136.3166666666666</v>
      </c>
      <c r="E332" s="124">
        <v>1103.7333333333331</v>
      </c>
      <c r="F332" s="124">
        <v>1074.4166666666665</v>
      </c>
      <c r="G332" s="124">
        <v>1041.833333333333</v>
      </c>
      <c r="H332" s="124">
        <v>1165.6333333333332</v>
      </c>
      <c r="I332" s="124">
        <v>1198.2166666666667</v>
      </c>
      <c r="J332" s="124">
        <v>1227.5333333333333</v>
      </c>
      <c r="K332" s="123">
        <v>1168.9000000000001</v>
      </c>
      <c r="L332" s="123">
        <v>1107</v>
      </c>
      <c r="M332" s="123">
        <v>32.458469999999998</v>
      </c>
    </row>
    <row r="333" spans="1:13">
      <c r="A333" s="65">
        <v>324</v>
      </c>
      <c r="B333" s="123" t="s">
        <v>2186</v>
      </c>
      <c r="C333" s="126">
        <v>86.9</v>
      </c>
      <c r="D333" s="124">
        <v>86.95</v>
      </c>
      <c r="E333" s="124">
        <v>85.95</v>
      </c>
      <c r="F333" s="124">
        <v>85</v>
      </c>
      <c r="G333" s="124">
        <v>84</v>
      </c>
      <c r="H333" s="124">
        <v>87.9</v>
      </c>
      <c r="I333" s="124">
        <v>88.9</v>
      </c>
      <c r="J333" s="124">
        <v>89.850000000000009</v>
      </c>
      <c r="K333" s="123">
        <v>87.95</v>
      </c>
      <c r="L333" s="123">
        <v>86</v>
      </c>
      <c r="M333" s="123">
        <v>1.3930400000000001</v>
      </c>
    </row>
    <row r="334" spans="1:13">
      <c r="A334" s="65">
        <v>325</v>
      </c>
      <c r="B334" s="123" t="s">
        <v>121</v>
      </c>
      <c r="C334" s="126">
        <v>123.95</v>
      </c>
      <c r="D334" s="124">
        <v>124.05</v>
      </c>
      <c r="E334" s="124">
        <v>123.3</v>
      </c>
      <c r="F334" s="124">
        <v>122.65</v>
      </c>
      <c r="G334" s="124">
        <v>121.9</v>
      </c>
      <c r="H334" s="124">
        <v>124.69999999999999</v>
      </c>
      <c r="I334" s="124">
        <v>125.44999999999999</v>
      </c>
      <c r="J334" s="124">
        <v>126.09999999999998</v>
      </c>
      <c r="K334" s="123">
        <v>124.8</v>
      </c>
      <c r="L334" s="123">
        <v>123.4</v>
      </c>
      <c r="M334" s="123">
        <v>9.0835100000000004</v>
      </c>
    </row>
    <row r="335" spans="1:13">
      <c r="A335" s="65">
        <v>326</v>
      </c>
      <c r="B335" s="123" t="s">
        <v>122</v>
      </c>
      <c r="C335" s="126">
        <v>170.75</v>
      </c>
      <c r="D335" s="124">
        <v>170.96666666666667</v>
      </c>
      <c r="E335" s="124">
        <v>169.18333333333334</v>
      </c>
      <c r="F335" s="124">
        <v>167.61666666666667</v>
      </c>
      <c r="G335" s="124">
        <v>165.83333333333334</v>
      </c>
      <c r="H335" s="124">
        <v>172.53333333333333</v>
      </c>
      <c r="I335" s="124">
        <v>174.31666666666669</v>
      </c>
      <c r="J335" s="124">
        <v>175.88333333333333</v>
      </c>
      <c r="K335" s="123">
        <v>172.75</v>
      </c>
      <c r="L335" s="123">
        <v>169.4</v>
      </c>
      <c r="M335" s="123">
        <v>77.725399999999993</v>
      </c>
    </row>
    <row r="336" spans="1:13">
      <c r="A336" s="65">
        <v>327</v>
      </c>
      <c r="B336" s="123" t="s">
        <v>1454</v>
      </c>
      <c r="C336" s="126">
        <v>274.5</v>
      </c>
      <c r="D336" s="124">
        <v>274.51666666666665</v>
      </c>
      <c r="E336" s="124">
        <v>273.88333333333333</v>
      </c>
      <c r="F336" s="124">
        <v>273.26666666666665</v>
      </c>
      <c r="G336" s="124">
        <v>272.63333333333333</v>
      </c>
      <c r="H336" s="124">
        <v>275.13333333333333</v>
      </c>
      <c r="I336" s="124">
        <v>275.76666666666665</v>
      </c>
      <c r="J336" s="124">
        <v>276.38333333333333</v>
      </c>
      <c r="K336" s="123">
        <v>275.14999999999998</v>
      </c>
      <c r="L336" s="123">
        <v>273.89999999999998</v>
      </c>
      <c r="M336" s="123">
        <v>0.15951000000000001</v>
      </c>
    </row>
    <row r="337" spans="1:13">
      <c r="A337" s="65">
        <v>328</v>
      </c>
      <c r="B337" s="123" t="s">
        <v>1425</v>
      </c>
      <c r="C337" s="126">
        <v>81.7</v>
      </c>
      <c r="D337" s="124">
        <v>81.350000000000009</v>
      </c>
      <c r="E337" s="124">
        <v>80.40000000000002</v>
      </c>
      <c r="F337" s="124">
        <v>79.100000000000009</v>
      </c>
      <c r="G337" s="124">
        <v>78.15000000000002</v>
      </c>
      <c r="H337" s="124">
        <v>82.65000000000002</v>
      </c>
      <c r="I337" s="124">
        <v>83.600000000000009</v>
      </c>
      <c r="J337" s="124">
        <v>84.90000000000002</v>
      </c>
      <c r="K337" s="123">
        <v>82.3</v>
      </c>
      <c r="L337" s="123">
        <v>80.05</v>
      </c>
      <c r="M337" s="123">
        <v>120.78641</v>
      </c>
    </row>
    <row r="338" spans="1:13">
      <c r="A338" s="65">
        <v>329</v>
      </c>
      <c r="B338" s="123" t="s">
        <v>1452</v>
      </c>
      <c r="C338" s="126">
        <v>56.25</v>
      </c>
      <c r="D338" s="124">
        <v>56.6</v>
      </c>
      <c r="E338" s="124">
        <v>55.75</v>
      </c>
      <c r="F338" s="124">
        <v>55.25</v>
      </c>
      <c r="G338" s="124">
        <v>54.4</v>
      </c>
      <c r="H338" s="124">
        <v>57.1</v>
      </c>
      <c r="I338" s="124">
        <v>57.95000000000001</v>
      </c>
      <c r="J338" s="124">
        <v>58.45</v>
      </c>
      <c r="K338" s="123">
        <v>57.45</v>
      </c>
      <c r="L338" s="123">
        <v>56.1</v>
      </c>
      <c r="M338" s="123">
        <v>2.4479099999999998</v>
      </c>
    </row>
    <row r="339" spans="1:13">
      <c r="A339" s="65">
        <v>330</v>
      </c>
      <c r="B339" s="123" t="s">
        <v>1434</v>
      </c>
      <c r="C339" s="126">
        <v>150.69999999999999</v>
      </c>
      <c r="D339" s="124">
        <v>150.85</v>
      </c>
      <c r="E339" s="124">
        <v>148.79999999999998</v>
      </c>
      <c r="F339" s="124">
        <v>146.89999999999998</v>
      </c>
      <c r="G339" s="124">
        <v>144.84999999999997</v>
      </c>
      <c r="H339" s="124">
        <v>152.75</v>
      </c>
      <c r="I339" s="124">
        <v>154.80000000000001</v>
      </c>
      <c r="J339" s="124">
        <v>156.70000000000002</v>
      </c>
      <c r="K339" s="123">
        <v>152.9</v>
      </c>
      <c r="L339" s="123">
        <v>148.94999999999999</v>
      </c>
      <c r="M339" s="123">
        <v>1.0639000000000001</v>
      </c>
    </row>
    <row r="340" spans="1:13">
      <c r="A340" s="65">
        <v>331</v>
      </c>
      <c r="B340" s="123" t="s">
        <v>1429</v>
      </c>
      <c r="C340" s="126">
        <v>762.75</v>
      </c>
      <c r="D340" s="124">
        <v>762.23333333333323</v>
      </c>
      <c r="E340" s="124">
        <v>757.46666666666647</v>
      </c>
      <c r="F340" s="124">
        <v>752.18333333333328</v>
      </c>
      <c r="G340" s="124">
        <v>747.41666666666652</v>
      </c>
      <c r="H340" s="124">
        <v>767.51666666666642</v>
      </c>
      <c r="I340" s="124">
        <v>772.28333333333308</v>
      </c>
      <c r="J340" s="124">
        <v>777.56666666666638</v>
      </c>
      <c r="K340" s="123">
        <v>767</v>
      </c>
      <c r="L340" s="123">
        <v>756.95</v>
      </c>
      <c r="M340" s="123">
        <v>0.26595999999999997</v>
      </c>
    </row>
    <row r="341" spans="1:13">
      <c r="A341" s="65">
        <v>332</v>
      </c>
      <c r="B341" s="123" t="s">
        <v>1430</v>
      </c>
      <c r="C341" s="126">
        <v>179.55</v>
      </c>
      <c r="D341" s="124">
        <v>178.23333333333335</v>
      </c>
      <c r="E341" s="124">
        <v>176.4666666666667</v>
      </c>
      <c r="F341" s="124">
        <v>173.38333333333335</v>
      </c>
      <c r="G341" s="124">
        <v>171.6166666666667</v>
      </c>
      <c r="H341" s="124">
        <v>181.31666666666669</v>
      </c>
      <c r="I341" s="124">
        <v>183.08333333333334</v>
      </c>
      <c r="J341" s="124">
        <v>186.16666666666669</v>
      </c>
      <c r="K341" s="123">
        <v>180</v>
      </c>
      <c r="L341" s="123">
        <v>175.15</v>
      </c>
      <c r="M341" s="123">
        <v>1.51606</v>
      </c>
    </row>
    <row r="342" spans="1:13">
      <c r="A342" s="65">
        <v>333</v>
      </c>
      <c r="B342" s="123" t="s">
        <v>1432</v>
      </c>
      <c r="C342" s="126">
        <v>145.4</v>
      </c>
      <c r="D342" s="124">
        <v>146.98333333333332</v>
      </c>
      <c r="E342" s="124">
        <v>142.61666666666665</v>
      </c>
      <c r="F342" s="124">
        <v>139.83333333333331</v>
      </c>
      <c r="G342" s="124">
        <v>135.46666666666664</v>
      </c>
      <c r="H342" s="124">
        <v>149.76666666666665</v>
      </c>
      <c r="I342" s="124">
        <v>154.13333333333333</v>
      </c>
      <c r="J342" s="124">
        <v>156.91666666666666</v>
      </c>
      <c r="K342" s="123">
        <v>151.35</v>
      </c>
      <c r="L342" s="123">
        <v>144.19999999999999</v>
      </c>
      <c r="M342" s="123">
        <v>0.31958999999999999</v>
      </c>
    </row>
    <row r="343" spans="1:13">
      <c r="A343" s="65">
        <v>334</v>
      </c>
      <c r="B343" s="123" t="s">
        <v>1447</v>
      </c>
      <c r="C343" s="126">
        <v>54.05</v>
      </c>
      <c r="D343" s="124">
        <v>54.083333333333336</v>
      </c>
      <c r="E343" s="124">
        <v>53.266666666666673</v>
      </c>
      <c r="F343" s="124">
        <v>52.483333333333334</v>
      </c>
      <c r="G343" s="124">
        <v>51.666666666666671</v>
      </c>
      <c r="H343" s="124">
        <v>54.866666666666674</v>
      </c>
      <c r="I343" s="124">
        <v>55.683333333333337</v>
      </c>
      <c r="J343" s="124">
        <v>56.466666666666676</v>
      </c>
      <c r="K343" s="123">
        <v>54.9</v>
      </c>
      <c r="L343" s="123">
        <v>53.3</v>
      </c>
      <c r="M343" s="123">
        <v>24.19135</v>
      </c>
    </row>
    <row r="344" spans="1:13">
      <c r="A344" s="65">
        <v>335</v>
      </c>
      <c r="B344" s="123" t="s">
        <v>1467</v>
      </c>
      <c r="C344" s="126">
        <v>1683.25</v>
      </c>
      <c r="D344" s="124">
        <v>1693.8999999999999</v>
      </c>
      <c r="E344" s="124">
        <v>1663.6499999999996</v>
      </c>
      <c r="F344" s="124">
        <v>1644.0499999999997</v>
      </c>
      <c r="G344" s="124">
        <v>1613.7999999999995</v>
      </c>
      <c r="H344" s="124">
        <v>1713.4999999999998</v>
      </c>
      <c r="I344" s="124">
        <v>1743.7500000000002</v>
      </c>
      <c r="J344" s="124">
        <v>1763.35</v>
      </c>
      <c r="K344" s="123">
        <v>1724.15</v>
      </c>
      <c r="L344" s="123">
        <v>1674.3</v>
      </c>
      <c r="M344" s="123">
        <v>0.25944</v>
      </c>
    </row>
    <row r="345" spans="1:13">
      <c r="A345" s="65">
        <v>336</v>
      </c>
      <c r="B345" s="123" t="s">
        <v>1483</v>
      </c>
      <c r="C345" s="126">
        <v>546.29999999999995</v>
      </c>
      <c r="D345" s="124">
        <v>549.1</v>
      </c>
      <c r="E345" s="124">
        <v>537.5</v>
      </c>
      <c r="F345" s="124">
        <v>528.69999999999993</v>
      </c>
      <c r="G345" s="124">
        <v>517.09999999999991</v>
      </c>
      <c r="H345" s="124">
        <v>557.90000000000009</v>
      </c>
      <c r="I345" s="124">
        <v>569.50000000000023</v>
      </c>
      <c r="J345" s="124">
        <v>578.30000000000018</v>
      </c>
      <c r="K345" s="123">
        <v>560.70000000000005</v>
      </c>
      <c r="L345" s="123">
        <v>540.29999999999995</v>
      </c>
      <c r="M345" s="123">
        <v>2.4555500000000001</v>
      </c>
    </row>
    <row r="346" spans="1:13">
      <c r="A346" s="65">
        <v>337</v>
      </c>
      <c r="B346" s="123" t="s">
        <v>124</v>
      </c>
      <c r="C346" s="126">
        <v>180.7</v>
      </c>
      <c r="D346" s="124">
        <v>181.08333333333334</v>
      </c>
      <c r="E346" s="124">
        <v>179.16666666666669</v>
      </c>
      <c r="F346" s="124">
        <v>177.63333333333335</v>
      </c>
      <c r="G346" s="124">
        <v>175.7166666666667</v>
      </c>
      <c r="H346" s="124">
        <v>182.61666666666667</v>
      </c>
      <c r="I346" s="124">
        <v>184.53333333333336</v>
      </c>
      <c r="J346" s="124">
        <v>186.06666666666666</v>
      </c>
      <c r="K346" s="123">
        <v>183</v>
      </c>
      <c r="L346" s="123">
        <v>179.55</v>
      </c>
      <c r="M346" s="123">
        <v>46.879510000000003</v>
      </c>
    </row>
    <row r="347" spans="1:13">
      <c r="A347" s="65">
        <v>338</v>
      </c>
      <c r="B347" s="123" t="s">
        <v>207</v>
      </c>
      <c r="C347" s="126">
        <v>231.3</v>
      </c>
      <c r="D347" s="124">
        <v>231.41666666666666</v>
      </c>
      <c r="E347" s="124">
        <v>226.33333333333331</v>
      </c>
      <c r="F347" s="124">
        <v>221.36666666666665</v>
      </c>
      <c r="G347" s="124">
        <v>216.2833333333333</v>
      </c>
      <c r="H347" s="124">
        <v>236.38333333333333</v>
      </c>
      <c r="I347" s="124">
        <v>241.46666666666664</v>
      </c>
      <c r="J347" s="124">
        <v>246.43333333333334</v>
      </c>
      <c r="K347" s="123">
        <v>236.5</v>
      </c>
      <c r="L347" s="123">
        <v>226.45</v>
      </c>
      <c r="M347" s="123">
        <v>7.8387599999999997</v>
      </c>
    </row>
    <row r="348" spans="1:13">
      <c r="A348" s="65">
        <v>339</v>
      </c>
      <c r="B348" s="123" t="s">
        <v>1491</v>
      </c>
      <c r="C348" s="126">
        <v>221.5</v>
      </c>
      <c r="D348" s="124">
        <v>222.33333333333334</v>
      </c>
      <c r="E348" s="124">
        <v>219.66666666666669</v>
      </c>
      <c r="F348" s="124">
        <v>217.83333333333334</v>
      </c>
      <c r="G348" s="124">
        <v>215.16666666666669</v>
      </c>
      <c r="H348" s="124">
        <v>224.16666666666669</v>
      </c>
      <c r="I348" s="124">
        <v>226.83333333333337</v>
      </c>
      <c r="J348" s="124">
        <v>228.66666666666669</v>
      </c>
      <c r="K348" s="123">
        <v>225</v>
      </c>
      <c r="L348" s="123">
        <v>220.5</v>
      </c>
      <c r="M348" s="123">
        <v>2.1052</v>
      </c>
    </row>
    <row r="349" spans="1:13">
      <c r="A349" s="65">
        <v>340</v>
      </c>
      <c r="B349" s="123" t="s">
        <v>123</v>
      </c>
      <c r="C349" s="126">
        <v>4318.3999999999996</v>
      </c>
      <c r="D349" s="124">
        <v>4283.8</v>
      </c>
      <c r="E349" s="124">
        <v>4229.6000000000004</v>
      </c>
      <c r="F349" s="124">
        <v>4140.8</v>
      </c>
      <c r="G349" s="124">
        <v>4086.6000000000004</v>
      </c>
      <c r="H349" s="124">
        <v>4372.6000000000004</v>
      </c>
      <c r="I349" s="124">
        <v>4426.7999999999993</v>
      </c>
      <c r="J349" s="124">
        <v>4515.6000000000004</v>
      </c>
      <c r="K349" s="123">
        <v>4338</v>
      </c>
      <c r="L349" s="123">
        <v>4195</v>
      </c>
      <c r="M349" s="123">
        <v>0.33760000000000001</v>
      </c>
    </row>
    <row r="350" spans="1:13">
      <c r="A350" s="65">
        <v>341</v>
      </c>
      <c r="B350" s="123" t="s">
        <v>321</v>
      </c>
      <c r="C350" s="126">
        <v>143.85</v>
      </c>
      <c r="D350" s="124">
        <v>142.93333333333331</v>
      </c>
      <c r="E350" s="124">
        <v>141.16666666666663</v>
      </c>
      <c r="F350" s="124">
        <v>138.48333333333332</v>
      </c>
      <c r="G350" s="124">
        <v>136.71666666666664</v>
      </c>
      <c r="H350" s="124">
        <v>145.61666666666662</v>
      </c>
      <c r="I350" s="124">
        <v>147.38333333333333</v>
      </c>
      <c r="J350" s="124">
        <v>150.06666666666661</v>
      </c>
      <c r="K350" s="123">
        <v>144.69999999999999</v>
      </c>
      <c r="L350" s="123">
        <v>140.25</v>
      </c>
      <c r="M350" s="123">
        <v>4.8025399999999996</v>
      </c>
    </row>
    <row r="351" spans="1:13">
      <c r="A351" s="65">
        <v>342</v>
      </c>
      <c r="B351" s="123" t="s">
        <v>125</v>
      </c>
      <c r="C351" s="126">
        <v>93.75</v>
      </c>
      <c r="D351" s="124">
        <v>92.566666666666663</v>
      </c>
      <c r="E351" s="124">
        <v>89.133333333333326</v>
      </c>
      <c r="F351" s="124">
        <v>84.516666666666666</v>
      </c>
      <c r="G351" s="124">
        <v>81.083333333333329</v>
      </c>
      <c r="H351" s="124">
        <v>97.183333333333323</v>
      </c>
      <c r="I351" s="124">
        <v>100.61666666666666</v>
      </c>
      <c r="J351" s="124">
        <v>105.23333333333332</v>
      </c>
      <c r="K351" s="123">
        <v>96</v>
      </c>
      <c r="L351" s="123">
        <v>87.95</v>
      </c>
      <c r="M351" s="123">
        <v>62.044269999999997</v>
      </c>
    </row>
    <row r="352" spans="1:13">
      <c r="A352" s="65">
        <v>343</v>
      </c>
      <c r="B352" s="123" t="s">
        <v>358</v>
      </c>
      <c r="C352" s="126">
        <v>177.8</v>
      </c>
      <c r="D352" s="124">
        <v>192.28333333333333</v>
      </c>
      <c r="E352" s="124">
        <v>142.01666666666665</v>
      </c>
      <c r="F352" s="124">
        <v>106.23333333333332</v>
      </c>
      <c r="G352" s="124">
        <v>55.96666666666664</v>
      </c>
      <c r="H352" s="124">
        <v>228.06666666666666</v>
      </c>
      <c r="I352" s="124">
        <v>278.33333333333337</v>
      </c>
      <c r="J352" s="124">
        <v>314.11666666666667</v>
      </c>
      <c r="K352" s="123">
        <v>242.55</v>
      </c>
      <c r="L352" s="123">
        <v>156.5</v>
      </c>
      <c r="M352" s="123">
        <v>514.94974999999999</v>
      </c>
    </row>
    <row r="353" spans="1:13">
      <c r="A353" s="65">
        <v>344</v>
      </c>
      <c r="B353" s="123" t="s">
        <v>1557</v>
      </c>
      <c r="C353" s="126">
        <v>875.35</v>
      </c>
      <c r="D353" s="124">
        <v>875.23333333333323</v>
      </c>
      <c r="E353" s="124">
        <v>867.96666666666647</v>
      </c>
      <c r="F353" s="124">
        <v>860.58333333333326</v>
      </c>
      <c r="G353" s="124">
        <v>853.31666666666649</v>
      </c>
      <c r="H353" s="124">
        <v>882.61666666666645</v>
      </c>
      <c r="I353" s="124">
        <v>889.8833333333331</v>
      </c>
      <c r="J353" s="124">
        <v>897.26666666666642</v>
      </c>
      <c r="K353" s="123">
        <v>882.5</v>
      </c>
      <c r="L353" s="123">
        <v>867.85</v>
      </c>
      <c r="M353" s="123">
        <v>0.41528999999999999</v>
      </c>
    </row>
    <row r="354" spans="1:13">
      <c r="A354" s="65">
        <v>345</v>
      </c>
      <c r="B354" s="123" t="s">
        <v>2255</v>
      </c>
      <c r="C354" s="126">
        <v>1364.7</v>
      </c>
      <c r="D354" s="124">
        <v>1364.4166666666667</v>
      </c>
      <c r="E354" s="124">
        <v>1351.8333333333335</v>
      </c>
      <c r="F354" s="124">
        <v>1338.9666666666667</v>
      </c>
      <c r="G354" s="124">
        <v>1326.3833333333334</v>
      </c>
      <c r="H354" s="124">
        <v>1377.2833333333335</v>
      </c>
      <c r="I354" s="124">
        <v>1389.866666666667</v>
      </c>
      <c r="J354" s="124">
        <v>1402.7333333333336</v>
      </c>
      <c r="K354" s="123">
        <v>1377</v>
      </c>
      <c r="L354" s="123">
        <v>1351.55</v>
      </c>
      <c r="M354" s="123">
        <v>0.36854999999999999</v>
      </c>
    </row>
    <row r="355" spans="1:13">
      <c r="A355" s="65">
        <v>346</v>
      </c>
      <c r="B355" s="123" t="s">
        <v>1568</v>
      </c>
      <c r="C355" s="126">
        <v>166.8</v>
      </c>
      <c r="D355" s="124">
        <v>168.81666666666669</v>
      </c>
      <c r="E355" s="124">
        <v>164.13333333333338</v>
      </c>
      <c r="F355" s="124">
        <v>161.4666666666667</v>
      </c>
      <c r="G355" s="124">
        <v>156.78333333333339</v>
      </c>
      <c r="H355" s="124">
        <v>171.48333333333338</v>
      </c>
      <c r="I355" s="124">
        <v>176.16666666666671</v>
      </c>
      <c r="J355" s="124">
        <v>178.83333333333337</v>
      </c>
      <c r="K355" s="123">
        <v>173.5</v>
      </c>
      <c r="L355" s="123">
        <v>166.15</v>
      </c>
      <c r="M355" s="123">
        <v>1.45167</v>
      </c>
    </row>
    <row r="356" spans="1:13">
      <c r="A356" s="65">
        <v>347</v>
      </c>
      <c r="B356" s="123" t="s">
        <v>323</v>
      </c>
      <c r="C356" s="126">
        <v>25.6</v>
      </c>
      <c r="D356" s="124">
        <v>25.600000000000005</v>
      </c>
      <c r="E356" s="124">
        <v>25.400000000000009</v>
      </c>
      <c r="F356" s="124">
        <v>25.200000000000003</v>
      </c>
      <c r="G356" s="124">
        <v>25.000000000000007</v>
      </c>
      <c r="H356" s="124">
        <v>25.800000000000011</v>
      </c>
      <c r="I356" s="124">
        <v>26.000000000000007</v>
      </c>
      <c r="J356" s="124">
        <v>26.200000000000014</v>
      </c>
      <c r="K356" s="123">
        <v>25.8</v>
      </c>
      <c r="L356" s="123">
        <v>25.4</v>
      </c>
      <c r="M356" s="123">
        <v>4.6538199999999996</v>
      </c>
    </row>
    <row r="357" spans="1:13">
      <c r="A357" s="65">
        <v>348</v>
      </c>
      <c r="B357" s="123" t="s">
        <v>130</v>
      </c>
      <c r="C357" s="126">
        <v>89.7</v>
      </c>
      <c r="D357" s="124">
        <v>89.383333333333326</v>
      </c>
      <c r="E357" s="124">
        <v>87.916666666666657</v>
      </c>
      <c r="F357" s="124">
        <v>86.133333333333326</v>
      </c>
      <c r="G357" s="124">
        <v>84.666666666666657</v>
      </c>
      <c r="H357" s="124">
        <v>91.166666666666657</v>
      </c>
      <c r="I357" s="124">
        <v>92.633333333333326</v>
      </c>
      <c r="J357" s="124">
        <v>94.416666666666657</v>
      </c>
      <c r="K357" s="123">
        <v>90.85</v>
      </c>
      <c r="L357" s="123">
        <v>87.6</v>
      </c>
      <c r="M357" s="123">
        <v>12.38632</v>
      </c>
    </row>
    <row r="358" spans="1:13">
      <c r="A358" s="65">
        <v>349</v>
      </c>
      <c r="B358" s="123" t="s">
        <v>1613</v>
      </c>
      <c r="C358" s="126">
        <v>1430</v>
      </c>
      <c r="D358" s="124">
        <v>1422.5833333333333</v>
      </c>
      <c r="E358" s="124">
        <v>1407.4166666666665</v>
      </c>
      <c r="F358" s="124">
        <v>1384.8333333333333</v>
      </c>
      <c r="G358" s="124">
        <v>1369.6666666666665</v>
      </c>
      <c r="H358" s="124">
        <v>1445.1666666666665</v>
      </c>
      <c r="I358" s="124">
        <v>1460.333333333333</v>
      </c>
      <c r="J358" s="124">
        <v>1482.9166666666665</v>
      </c>
      <c r="K358" s="123">
        <v>1437.75</v>
      </c>
      <c r="L358" s="123">
        <v>1400</v>
      </c>
      <c r="M358" s="123">
        <v>1.6756899999999999</v>
      </c>
    </row>
    <row r="359" spans="1:13">
      <c r="A359" s="65">
        <v>350</v>
      </c>
      <c r="B359" s="123" t="s">
        <v>231</v>
      </c>
      <c r="C359" s="126">
        <v>24070.55</v>
      </c>
      <c r="D359" s="124">
        <v>24227.533333333336</v>
      </c>
      <c r="E359" s="124">
        <v>23755.066666666673</v>
      </c>
      <c r="F359" s="124">
        <v>23439.583333333336</v>
      </c>
      <c r="G359" s="124">
        <v>22967.116666666672</v>
      </c>
      <c r="H359" s="124">
        <v>24543.016666666674</v>
      </c>
      <c r="I359" s="124">
        <v>25015.483333333341</v>
      </c>
      <c r="J359" s="124">
        <v>25330.966666666674</v>
      </c>
      <c r="K359" s="123">
        <v>24700</v>
      </c>
      <c r="L359" s="123">
        <v>23912.05</v>
      </c>
      <c r="M359" s="123">
        <v>0.17843000000000001</v>
      </c>
    </row>
    <row r="360" spans="1:13">
      <c r="A360" s="65">
        <v>351</v>
      </c>
      <c r="B360" s="123" t="s">
        <v>1523</v>
      </c>
      <c r="C360" s="126">
        <v>314.45</v>
      </c>
      <c r="D360" s="124">
        <v>315.15000000000003</v>
      </c>
      <c r="E360" s="124">
        <v>310.30000000000007</v>
      </c>
      <c r="F360" s="124">
        <v>306.15000000000003</v>
      </c>
      <c r="G360" s="124">
        <v>301.30000000000007</v>
      </c>
      <c r="H360" s="124">
        <v>319.30000000000007</v>
      </c>
      <c r="I360" s="124">
        <v>324.15000000000009</v>
      </c>
      <c r="J360" s="124">
        <v>328.30000000000007</v>
      </c>
      <c r="K360" s="123">
        <v>320</v>
      </c>
      <c r="L360" s="123">
        <v>311</v>
      </c>
      <c r="M360" s="123">
        <v>9.2896699999999992</v>
      </c>
    </row>
    <row r="361" spans="1:13">
      <c r="A361" s="65">
        <v>352</v>
      </c>
      <c r="B361" s="123" t="s">
        <v>1539</v>
      </c>
      <c r="C361" s="126">
        <v>775.35</v>
      </c>
      <c r="D361" s="124">
        <v>768.11666666666667</v>
      </c>
      <c r="E361" s="124">
        <v>755.23333333333335</v>
      </c>
      <c r="F361" s="124">
        <v>735.11666666666667</v>
      </c>
      <c r="G361" s="124">
        <v>722.23333333333335</v>
      </c>
      <c r="H361" s="124">
        <v>788.23333333333335</v>
      </c>
      <c r="I361" s="124">
        <v>801.11666666666679</v>
      </c>
      <c r="J361" s="124">
        <v>821.23333333333335</v>
      </c>
      <c r="K361" s="123">
        <v>781</v>
      </c>
      <c r="L361" s="123">
        <v>748</v>
      </c>
      <c r="M361" s="123">
        <v>1.8618300000000001</v>
      </c>
    </row>
    <row r="362" spans="1:13">
      <c r="A362" s="65">
        <v>353</v>
      </c>
      <c r="B362" s="123" t="s">
        <v>126</v>
      </c>
      <c r="C362" s="126">
        <v>227.55</v>
      </c>
      <c r="D362" s="124">
        <v>228.63333333333333</v>
      </c>
      <c r="E362" s="124">
        <v>224.56666666666666</v>
      </c>
      <c r="F362" s="124">
        <v>221.58333333333334</v>
      </c>
      <c r="G362" s="124">
        <v>217.51666666666668</v>
      </c>
      <c r="H362" s="124">
        <v>231.61666666666665</v>
      </c>
      <c r="I362" s="124">
        <v>235.68333333333331</v>
      </c>
      <c r="J362" s="124">
        <v>238.66666666666663</v>
      </c>
      <c r="K362" s="123">
        <v>232.7</v>
      </c>
      <c r="L362" s="123">
        <v>225.65</v>
      </c>
      <c r="M362" s="123">
        <v>25.968810000000001</v>
      </c>
    </row>
    <row r="363" spans="1:13">
      <c r="A363" s="65">
        <v>354</v>
      </c>
      <c r="B363" s="123" t="s">
        <v>1543</v>
      </c>
      <c r="C363" s="126">
        <v>2202.5</v>
      </c>
      <c r="D363" s="124">
        <v>2212.1666666666665</v>
      </c>
      <c r="E363" s="124">
        <v>2180.333333333333</v>
      </c>
      <c r="F363" s="124">
        <v>2158.1666666666665</v>
      </c>
      <c r="G363" s="124">
        <v>2126.333333333333</v>
      </c>
      <c r="H363" s="124">
        <v>2234.333333333333</v>
      </c>
      <c r="I363" s="124">
        <v>2266.1666666666661</v>
      </c>
      <c r="J363" s="124">
        <v>2288.333333333333</v>
      </c>
      <c r="K363" s="123">
        <v>2244</v>
      </c>
      <c r="L363" s="123">
        <v>2190</v>
      </c>
      <c r="M363" s="123">
        <v>7.4639999999999998E-2</v>
      </c>
    </row>
    <row r="364" spans="1:13">
      <c r="A364" s="65">
        <v>355</v>
      </c>
      <c r="B364" s="123" t="s">
        <v>1554</v>
      </c>
      <c r="C364" s="126">
        <v>627.95000000000005</v>
      </c>
      <c r="D364" s="124">
        <v>625.98333333333346</v>
      </c>
      <c r="E364" s="124">
        <v>613.1166666666669</v>
      </c>
      <c r="F364" s="124">
        <v>598.28333333333342</v>
      </c>
      <c r="G364" s="124">
        <v>585.41666666666686</v>
      </c>
      <c r="H364" s="124">
        <v>640.81666666666695</v>
      </c>
      <c r="I364" s="124">
        <v>653.68333333333351</v>
      </c>
      <c r="J364" s="124">
        <v>668.51666666666699</v>
      </c>
      <c r="K364" s="123">
        <v>638.85</v>
      </c>
      <c r="L364" s="123">
        <v>611.15</v>
      </c>
      <c r="M364" s="123">
        <v>0.85701000000000005</v>
      </c>
    </row>
    <row r="365" spans="1:13">
      <c r="A365" s="65">
        <v>356</v>
      </c>
      <c r="B365" s="123" t="s">
        <v>208</v>
      </c>
      <c r="C365" s="126">
        <v>1068.7</v>
      </c>
      <c r="D365" s="124">
        <v>1076.9166666666667</v>
      </c>
      <c r="E365" s="124">
        <v>1054.8333333333335</v>
      </c>
      <c r="F365" s="124">
        <v>1040.9666666666667</v>
      </c>
      <c r="G365" s="124">
        <v>1018.8833333333334</v>
      </c>
      <c r="H365" s="124">
        <v>1090.7833333333335</v>
      </c>
      <c r="I365" s="124">
        <v>1112.866666666667</v>
      </c>
      <c r="J365" s="124">
        <v>1126.7333333333336</v>
      </c>
      <c r="K365" s="123">
        <v>1099</v>
      </c>
      <c r="L365" s="123">
        <v>1063.05</v>
      </c>
      <c r="M365" s="123">
        <v>4.90937</v>
      </c>
    </row>
    <row r="366" spans="1:13">
      <c r="A366" s="65">
        <v>357</v>
      </c>
      <c r="B366" s="123" t="s">
        <v>209</v>
      </c>
      <c r="C366" s="126">
        <v>2635.8</v>
      </c>
      <c r="D366" s="124">
        <v>2626.9333333333334</v>
      </c>
      <c r="E366" s="124">
        <v>2603.8666666666668</v>
      </c>
      <c r="F366" s="124">
        <v>2571.9333333333334</v>
      </c>
      <c r="G366" s="124">
        <v>2548.8666666666668</v>
      </c>
      <c r="H366" s="124">
        <v>2658.8666666666668</v>
      </c>
      <c r="I366" s="124">
        <v>2681.9333333333334</v>
      </c>
      <c r="J366" s="124">
        <v>2713.8666666666668</v>
      </c>
      <c r="K366" s="123">
        <v>2650</v>
      </c>
      <c r="L366" s="123">
        <v>2595</v>
      </c>
      <c r="M366" s="123">
        <v>2.0289799999999998</v>
      </c>
    </row>
    <row r="367" spans="1:13">
      <c r="A367" s="65">
        <v>358</v>
      </c>
      <c r="B367" s="123" t="s">
        <v>127</v>
      </c>
      <c r="C367" s="126">
        <v>86.3</v>
      </c>
      <c r="D367" s="124">
        <v>85.45</v>
      </c>
      <c r="E367" s="124">
        <v>84.100000000000009</v>
      </c>
      <c r="F367" s="124">
        <v>81.900000000000006</v>
      </c>
      <c r="G367" s="124">
        <v>80.550000000000011</v>
      </c>
      <c r="H367" s="124">
        <v>87.65</v>
      </c>
      <c r="I367" s="124">
        <v>89</v>
      </c>
      <c r="J367" s="124">
        <v>91.2</v>
      </c>
      <c r="K367" s="123">
        <v>86.8</v>
      </c>
      <c r="L367" s="123">
        <v>83.25</v>
      </c>
      <c r="M367" s="123">
        <v>53.973280000000003</v>
      </c>
    </row>
    <row r="368" spans="1:13">
      <c r="A368" s="65">
        <v>359</v>
      </c>
      <c r="B368" s="123" t="s">
        <v>129</v>
      </c>
      <c r="C368" s="126">
        <v>207.9</v>
      </c>
      <c r="D368" s="124">
        <v>207.9</v>
      </c>
      <c r="E368" s="124">
        <v>207.10000000000002</v>
      </c>
      <c r="F368" s="124">
        <v>206.3</v>
      </c>
      <c r="G368" s="124">
        <v>205.50000000000003</v>
      </c>
      <c r="H368" s="124">
        <v>208.70000000000002</v>
      </c>
      <c r="I368" s="124">
        <v>209.50000000000003</v>
      </c>
      <c r="J368" s="124">
        <v>210.3</v>
      </c>
      <c r="K368" s="123">
        <v>208.7</v>
      </c>
      <c r="L368" s="123">
        <v>207.1</v>
      </c>
      <c r="M368" s="123">
        <v>41.465240000000001</v>
      </c>
    </row>
    <row r="369" spans="1:13">
      <c r="A369" s="65">
        <v>360</v>
      </c>
      <c r="B369" s="123" t="s">
        <v>1584</v>
      </c>
      <c r="C369" s="126">
        <v>93.25</v>
      </c>
      <c r="D369" s="124">
        <v>94.016666666666666</v>
      </c>
      <c r="E369" s="124">
        <v>92.233333333333334</v>
      </c>
      <c r="F369" s="124">
        <v>91.216666666666669</v>
      </c>
      <c r="G369" s="124">
        <v>89.433333333333337</v>
      </c>
      <c r="H369" s="124">
        <v>95.033333333333331</v>
      </c>
      <c r="I369" s="124">
        <v>96.816666666666663</v>
      </c>
      <c r="J369" s="124">
        <v>97.833333333333329</v>
      </c>
      <c r="K369" s="123">
        <v>95.8</v>
      </c>
      <c r="L369" s="123">
        <v>93</v>
      </c>
      <c r="M369" s="123">
        <v>7.0521399999999996</v>
      </c>
    </row>
    <row r="370" spans="1:13">
      <c r="A370" s="65">
        <v>361</v>
      </c>
      <c r="B370" s="123" t="s">
        <v>1596</v>
      </c>
      <c r="C370" s="126">
        <v>291.85000000000002</v>
      </c>
      <c r="D370" s="124">
        <v>293.78333333333336</v>
      </c>
      <c r="E370" s="124">
        <v>288.56666666666672</v>
      </c>
      <c r="F370" s="124">
        <v>285.28333333333336</v>
      </c>
      <c r="G370" s="124">
        <v>280.06666666666672</v>
      </c>
      <c r="H370" s="124">
        <v>297.06666666666672</v>
      </c>
      <c r="I370" s="124">
        <v>302.2833333333333</v>
      </c>
      <c r="J370" s="124">
        <v>305.56666666666672</v>
      </c>
      <c r="K370" s="123">
        <v>299</v>
      </c>
      <c r="L370" s="123">
        <v>290.5</v>
      </c>
      <c r="M370" s="123">
        <v>1.0035499999999999</v>
      </c>
    </row>
    <row r="371" spans="1:13">
      <c r="A371" s="65">
        <v>362</v>
      </c>
      <c r="B371" s="123" t="s">
        <v>1598</v>
      </c>
      <c r="C371" s="126">
        <v>119.7</v>
      </c>
      <c r="D371" s="124">
        <v>119.56666666666666</v>
      </c>
      <c r="E371" s="124">
        <v>117.13333333333333</v>
      </c>
      <c r="F371" s="124">
        <v>114.56666666666666</v>
      </c>
      <c r="G371" s="124">
        <v>112.13333333333333</v>
      </c>
      <c r="H371" s="124">
        <v>122.13333333333333</v>
      </c>
      <c r="I371" s="124">
        <v>124.56666666666666</v>
      </c>
      <c r="J371" s="124">
        <v>127.13333333333333</v>
      </c>
      <c r="K371" s="123">
        <v>122</v>
      </c>
      <c r="L371" s="123">
        <v>117</v>
      </c>
      <c r="M371" s="123">
        <v>3.6849500000000002</v>
      </c>
    </row>
    <row r="372" spans="1:13">
      <c r="A372" s="65">
        <v>363</v>
      </c>
      <c r="B372" s="123" t="s">
        <v>210</v>
      </c>
      <c r="C372" s="126">
        <v>9492</v>
      </c>
      <c r="D372" s="124">
        <v>9470.1666666666661</v>
      </c>
      <c r="E372" s="124">
        <v>9247.3333333333321</v>
      </c>
      <c r="F372" s="124">
        <v>9002.6666666666661</v>
      </c>
      <c r="G372" s="124">
        <v>8779.8333333333321</v>
      </c>
      <c r="H372" s="124">
        <v>9714.8333333333321</v>
      </c>
      <c r="I372" s="124">
        <v>9937.6666666666642</v>
      </c>
      <c r="J372" s="124">
        <v>10182.333333333332</v>
      </c>
      <c r="K372" s="123">
        <v>9693</v>
      </c>
      <c r="L372" s="123">
        <v>9225.5</v>
      </c>
      <c r="M372" s="123">
        <v>6.9580000000000003E-2</v>
      </c>
    </row>
    <row r="373" spans="1:13">
      <c r="A373" s="65">
        <v>364</v>
      </c>
      <c r="B373" s="123" t="s">
        <v>128</v>
      </c>
      <c r="C373" s="126">
        <v>93.4</v>
      </c>
      <c r="D373" s="124">
        <v>93.033333333333346</v>
      </c>
      <c r="E373" s="124">
        <v>91.466666666666697</v>
      </c>
      <c r="F373" s="124">
        <v>89.533333333333346</v>
      </c>
      <c r="G373" s="124">
        <v>87.966666666666697</v>
      </c>
      <c r="H373" s="124">
        <v>94.966666666666697</v>
      </c>
      <c r="I373" s="124">
        <v>96.533333333333331</v>
      </c>
      <c r="J373" s="124">
        <v>98.466666666666697</v>
      </c>
      <c r="K373" s="123">
        <v>94.6</v>
      </c>
      <c r="L373" s="123">
        <v>91.1</v>
      </c>
      <c r="M373" s="123">
        <v>252.05307999999999</v>
      </c>
    </row>
    <row r="374" spans="1:13">
      <c r="A374" s="65">
        <v>365</v>
      </c>
      <c r="B374" s="123" t="s">
        <v>2167</v>
      </c>
      <c r="C374" s="126">
        <v>1162.7</v>
      </c>
      <c r="D374" s="124">
        <v>1157.8833333333332</v>
      </c>
      <c r="E374" s="124">
        <v>1146.7666666666664</v>
      </c>
      <c r="F374" s="124">
        <v>1130.8333333333333</v>
      </c>
      <c r="G374" s="124">
        <v>1119.7166666666665</v>
      </c>
      <c r="H374" s="124">
        <v>1173.8166666666664</v>
      </c>
      <c r="I374" s="124">
        <v>1184.9333333333332</v>
      </c>
      <c r="J374" s="124">
        <v>1200.8666666666663</v>
      </c>
      <c r="K374" s="123">
        <v>1169</v>
      </c>
      <c r="L374" s="123">
        <v>1141.95</v>
      </c>
      <c r="M374" s="123">
        <v>0.52346000000000004</v>
      </c>
    </row>
    <row r="375" spans="1:13">
      <c r="A375" s="65">
        <v>366</v>
      </c>
      <c r="B375" s="123" t="s">
        <v>2209</v>
      </c>
      <c r="C375" s="126">
        <v>537.65</v>
      </c>
      <c r="D375" s="124">
        <v>536.31666666666672</v>
      </c>
      <c r="E375" s="124">
        <v>527.63333333333344</v>
      </c>
      <c r="F375" s="124">
        <v>517.61666666666667</v>
      </c>
      <c r="G375" s="124">
        <v>508.93333333333339</v>
      </c>
      <c r="H375" s="124">
        <v>546.33333333333348</v>
      </c>
      <c r="I375" s="124">
        <v>555.01666666666665</v>
      </c>
      <c r="J375" s="124">
        <v>565.03333333333353</v>
      </c>
      <c r="K375" s="123">
        <v>545</v>
      </c>
      <c r="L375" s="123">
        <v>526.29999999999995</v>
      </c>
      <c r="M375" s="123">
        <v>36.878509999999999</v>
      </c>
    </row>
    <row r="376" spans="1:13">
      <c r="A376" s="65">
        <v>367</v>
      </c>
      <c r="B376" s="123" t="s">
        <v>1617</v>
      </c>
      <c r="C376" s="126">
        <v>423.9</v>
      </c>
      <c r="D376" s="124">
        <v>424.63333333333338</v>
      </c>
      <c r="E376" s="124">
        <v>417.26666666666677</v>
      </c>
      <c r="F376" s="124">
        <v>410.63333333333338</v>
      </c>
      <c r="G376" s="124">
        <v>403.26666666666677</v>
      </c>
      <c r="H376" s="124">
        <v>431.26666666666677</v>
      </c>
      <c r="I376" s="124">
        <v>438.63333333333344</v>
      </c>
      <c r="J376" s="124">
        <v>445.26666666666677</v>
      </c>
      <c r="K376" s="123">
        <v>432</v>
      </c>
      <c r="L376" s="123">
        <v>418</v>
      </c>
      <c r="M376" s="123">
        <v>13.519209999999999</v>
      </c>
    </row>
    <row r="377" spans="1:13">
      <c r="A377" s="65">
        <v>368</v>
      </c>
      <c r="B377" s="123" t="s">
        <v>1619</v>
      </c>
      <c r="C377" s="126">
        <v>325.89999999999998</v>
      </c>
      <c r="D377" s="124">
        <v>324.06666666666666</v>
      </c>
      <c r="E377" s="124">
        <v>316.83333333333331</v>
      </c>
      <c r="F377" s="124">
        <v>307.76666666666665</v>
      </c>
      <c r="G377" s="124">
        <v>300.5333333333333</v>
      </c>
      <c r="H377" s="124">
        <v>333.13333333333333</v>
      </c>
      <c r="I377" s="124">
        <v>340.36666666666667</v>
      </c>
      <c r="J377" s="124">
        <v>349.43333333333334</v>
      </c>
      <c r="K377" s="123">
        <v>331.3</v>
      </c>
      <c r="L377" s="123">
        <v>315</v>
      </c>
      <c r="M377" s="123">
        <v>22.154129999999999</v>
      </c>
    </row>
    <row r="378" spans="1:13">
      <c r="A378" s="65">
        <v>369</v>
      </c>
      <c r="B378" s="123" t="s">
        <v>1622</v>
      </c>
      <c r="C378" s="126">
        <v>700.45</v>
      </c>
      <c r="D378" s="124">
        <v>698.5</v>
      </c>
      <c r="E378" s="124">
        <v>694.95</v>
      </c>
      <c r="F378" s="124">
        <v>689.45</v>
      </c>
      <c r="G378" s="124">
        <v>685.90000000000009</v>
      </c>
      <c r="H378" s="124">
        <v>704</v>
      </c>
      <c r="I378" s="124">
        <v>707.55</v>
      </c>
      <c r="J378" s="124">
        <v>713.05</v>
      </c>
      <c r="K378" s="123">
        <v>702.05</v>
      </c>
      <c r="L378" s="123">
        <v>693</v>
      </c>
      <c r="M378" s="123">
        <v>2.2711100000000002</v>
      </c>
    </row>
    <row r="379" spans="1:13">
      <c r="A379" s="65">
        <v>370</v>
      </c>
      <c r="B379" s="123" t="s">
        <v>1628</v>
      </c>
      <c r="C379" s="126">
        <v>219</v>
      </c>
      <c r="D379" s="124">
        <v>221.66666666666666</v>
      </c>
      <c r="E379" s="124">
        <v>215.33333333333331</v>
      </c>
      <c r="F379" s="124">
        <v>211.66666666666666</v>
      </c>
      <c r="G379" s="124">
        <v>205.33333333333331</v>
      </c>
      <c r="H379" s="124">
        <v>225.33333333333331</v>
      </c>
      <c r="I379" s="124">
        <v>231.66666666666663</v>
      </c>
      <c r="J379" s="124">
        <v>235.33333333333331</v>
      </c>
      <c r="K379" s="123">
        <v>228</v>
      </c>
      <c r="L379" s="123">
        <v>218</v>
      </c>
      <c r="M379" s="123">
        <v>6.9547600000000003</v>
      </c>
    </row>
    <row r="380" spans="1:13">
      <c r="A380" s="65">
        <v>371</v>
      </c>
      <c r="B380" s="123" t="s">
        <v>1635</v>
      </c>
      <c r="C380" s="126">
        <v>480.4</v>
      </c>
      <c r="D380" s="124">
        <v>483.7833333333333</v>
      </c>
      <c r="E380" s="124">
        <v>472.61666666666662</v>
      </c>
      <c r="F380" s="124">
        <v>464.83333333333331</v>
      </c>
      <c r="G380" s="124">
        <v>453.66666666666663</v>
      </c>
      <c r="H380" s="124">
        <v>491.56666666666661</v>
      </c>
      <c r="I380" s="124">
        <v>502.73333333333335</v>
      </c>
      <c r="J380" s="124">
        <v>510.51666666666659</v>
      </c>
      <c r="K380" s="123">
        <v>494.95</v>
      </c>
      <c r="L380" s="123">
        <v>476</v>
      </c>
      <c r="M380" s="123">
        <v>0.56486000000000003</v>
      </c>
    </row>
    <row r="381" spans="1:13">
      <c r="A381" s="65">
        <v>372</v>
      </c>
      <c r="B381" s="123" t="s">
        <v>1679</v>
      </c>
      <c r="C381" s="126">
        <v>837.9</v>
      </c>
      <c r="D381" s="124">
        <v>835.30000000000007</v>
      </c>
      <c r="E381" s="124">
        <v>825.70000000000016</v>
      </c>
      <c r="F381" s="124">
        <v>813.50000000000011</v>
      </c>
      <c r="G381" s="124">
        <v>803.9000000000002</v>
      </c>
      <c r="H381" s="124">
        <v>847.50000000000011</v>
      </c>
      <c r="I381" s="124">
        <v>857.1</v>
      </c>
      <c r="J381" s="124">
        <v>869.30000000000007</v>
      </c>
      <c r="K381" s="123">
        <v>844.9</v>
      </c>
      <c r="L381" s="123">
        <v>823.1</v>
      </c>
      <c r="M381" s="123">
        <v>9.7909999999999997E-2</v>
      </c>
    </row>
    <row r="382" spans="1:13">
      <c r="A382" s="65">
        <v>373</v>
      </c>
      <c r="B382" s="123" t="s">
        <v>1651</v>
      </c>
      <c r="C382" s="126">
        <v>80.05</v>
      </c>
      <c r="D382" s="124">
        <v>80.566666666666663</v>
      </c>
      <c r="E382" s="124">
        <v>79.083333333333329</v>
      </c>
      <c r="F382" s="124">
        <v>78.11666666666666</v>
      </c>
      <c r="G382" s="124">
        <v>76.633333333333326</v>
      </c>
      <c r="H382" s="124">
        <v>81.533333333333331</v>
      </c>
      <c r="I382" s="124">
        <v>83.01666666666668</v>
      </c>
      <c r="J382" s="124">
        <v>83.983333333333334</v>
      </c>
      <c r="K382" s="123">
        <v>82.05</v>
      </c>
      <c r="L382" s="123">
        <v>79.599999999999994</v>
      </c>
      <c r="M382" s="123">
        <v>15.742179999999999</v>
      </c>
    </row>
    <row r="383" spans="1:13">
      <c r="A383" s="65">
        <v>374</v>
      </c>
      <c r="B383" s="123" t="s">
        <v>1698</v>
      </c>
      <c r="C383" s="126">
        <v>5.2</v>
      </c>
      <c r="D383" s="124">
        <v>5.2500000000000009</v>
      </c>
      <c r="E383" s="124">
        <v>5.1000000000000014</v>
      </c>
      <c r="F383" s="124">
        <v>5.0000000000000009</v>
      </c>
      <c r="G383" s="124">
        <v>4.8500000000000014</v>
      </c>
      <c r="H383" s="124">
        <v>5.3500000000000014</v>
      </c>
      <c r="I383" s="124">
        <v>5.5000000000000018</v>
      </c>
      <c r="J383" s="124">
        <v>5.6000000000000014</v>
      </c>
      <c r="K383" s="123">
        <v>5.4</v>
      </c>
      <c r="L383" s="123">
        <v>5.15</v>
      </c>
      <c r="M383" s="123">
        <v>26.666820000000001</v>
      </c>
    </row>
    <row r="384" spans="1:13">
      <c r="A384" s="65">
        <v>375</v>
      </c>
      <c r="B384" s="123" t="s">
        <v>1647</v>
      </c>
      <c r="C384" s="126">
        <v>1102.5</v>
      </c>
      <c r="D384" s="124">
        <v>1108.8333333333333</v>
      </c>
      <c r="E384" s="124">
        <v>1084.6666666666665</v>
      </c>
      <c r="F384" s="124">
        <v>1066.8333333333333</v>
      </c>
      <c r="G384" s="124">
        <v>1042.6666666666665</v>
      </c>
      <c r="H384" s="124">
        <v>1126.6666666666665</v>
      </c>
      <c r="I384" s="124">
        <v>1150.833333333333</v>
      </c>
      <c r="J384" s="124">
        <v>1168.6666666666665</v>
      </c>
      <c r="K384" s="123">
        <v>1133</v>
      </c>
      <c r="L384" s="123">
        <v>1091</v>
      </c>
      <c r="M384" s="123">
        <v>6.95221</v>
      </c>
    </row>
    <row r="385" spans="1:13">
      <c r="A385" s="65">
        <v>376</v>
      </c>
      <c r="B385" s="123" t="s">
        <v>1656</v>
      </c>
      <c r="C385" s="126">
        <v>140.69999999999999</v>
      </c>
      <c r="D385" s="124">
        <v>142.48333333333335</v>
      </c>
      <c r="E385" s="124">
        <v>138.56666666666669</v>
      </c>
      <c r="F385" s="124">
        <v>136.43333333333334</v>
      </c>
      <c r="G385" s="124">
        <v>132.51666666666668</v>
      </c>
      <c r="H385" s="124">
        <v>144.6166666666667</v>
      </c>
      <c r="I385" s="124">
        <v>148.53333333333333</v>
      </c>
      <c r="J385" s="124">
        <v>150.66666666666671</v>
      </c>
      <c r="K385" s="123">
        <v>146.4</v>
      </c>
      <c r="L385" s="123">
        <v>140.35</v>
      </c>
      <c r="M385" s="123">
        <v>0.53668000000000005</v>
      </c>
    </row>
    <row r="386" spans="1:13">
      <c r="A386" s="65">
        <v>377</v>
      </c>
      <c r="B386" s="123" t="s">
        <v>1660</v>
      </c>
      <c r="C386" s="126">
        <v>699.7</v>
      </c>
      <c r="D386" s="124">
        <v>698.1</v>
      </c>
      <c r="E386" s="124">
        <v>688.5</v>
      </c>
      <c r="F386" s="124">
        <v>677.3</v>
      </c>
      <c r="G386" s="124">
        <v>667.69999999999993</v>
      </c>
      <c r="H386" s="124">
        <v>709.30000000000007</v>
      </c>
      <c r="I386" s="124">
        <v>718.9000000000002</v>
      </c>
      <c r="J386" s="124">
        <v>730.10000000000014</v>
      </c>
      <c r="K386" s="123">
        <v>707.7</v>
      </c>
      <c r="L386" s="123">
        <v>686.9</v>
      </c>
      <c r="M386" s="123">
        <v>0.14385999999999999</v>
      </c>
    </row>
    <row r="387" spans="1:13">
      <c r="A387" s="65">
        <v>378</v>
      </c>
      <c r="B387" s="123" t="s">
        <v>133</v>
      </c>
      <c r="C387" s="126">
        <v>431</v>
      </c>
      <c r="D387" s="124">
        <v>434.33333333333331</v>
      </c>
      <c r="E387" s="124">
        <v>425.86666666666662</v>
      </c>
      <c r="F387" s="124">
        <v>420.73333333333329</v>
      </c>
      <c r="G387" s="124">
        <v>412.26666666666659</v>
      </c>
      <c r="H387" s="124">
        <v>439.46666666666664</v>
      </c>
      <c r="I387" s="124">
        <v>447.93333333333334</v>
      </c>
      <c r="J387" s="124">
        <v>453.06666666666666</v>
      </c>
      <c r="K387" s="123">
        <v>442.8</v>
      </c>
      <c r="L387" s="123">
        <v>429.2</v>
      </c>
      <c r="M387" s="123">
        <v>35.690649999999998</v>
      </c>
    </row>
    <row r="388" spans="1:13">
      <c r="A388" s="65">
        <v>379</v>
      </c>
      <c r="B388" s="123" t="s">
        <v>131</v>
      </c>
      <c r="C388" s="126">
        <v>15.95</v>
      </c>
      <c r="D388" s="124">
        <v>16.2</v>
      </c>
      <c r="E388" s="124">
        <v>15.399999999999999</v>
      </c>
      <c r="F388" s="124">
        <v>14.85</v>
      </c>
      <c r="G388" s="124">
        <v>14.049999999999999</v>
      </c>
      <c r="H388" s="124">
        <v>16.75</v>
      </c>
      <c r="I388" s="124">
        <v>17.550000000000004</v>
      </c>
      <c r="J388" s="124">
        <v>18.099999999999998</v>
      </c>
      <c r="K388" s="123">
        <v>17</v>
      </c>
      <c r="L388" s="123">
        <v>15.65</v>
      </c>
      <c r="M388" s="123">
        <v>457.23</v>
      </c>
    </row>
    <row r="389" spans="1:13">
      <c r="A389" s="65">
        <v>380</v>
      </c>
      <c r="B389" s="123" t="s">
        <v>134</v>
      </c>
      <c r="C389" s="126">
        <v>996.3</v>
      </c>
      <c r="D389" s="124">
        <v>997.6</v>
      </c>
      <c r="E389" s="124">
        <v>984.2</v>
      </c>
      <c r="F389" s="124">
        <v>972.1</v>
      </c>
      <c r="G389" s="124">
        <v>958.7</v>
      </c>
      <c r="H389" s="124">
        <v>1009.7</v>
      </c>
      <c r="I389" s="124">
        <v>1023.0999999999999</v>
      </c>
      <c r="J389" s="124">
        <v>1035.2</v>
      </c>
      <c r="K389" s="123">
        <v>1011</v>
      </c>
      <c r="L389" s="123">
        <v>985.5</v>
      </c>
      <c r="M389" s="123">
        <v>116.66267000000001</v>
      </c>
    </row>
    <row r="390" spans="1:13">
      <c r="A390" s="65">
        <v>381</v>
      </c>
      <c r="B390" s="123" t="s">
        <v>135</v>
      </c>
      <c r="C390" s="126">
        <v>443.7</v>
      </c>
      <c r="D390" s="124">
        <v>445.5</v>
      </c>
      <c r="E390" s="124">
        <v>439.7</v>
      </c>
      <c r="F390" s="124">
        <v>435.7</v>
      </c>
      <c r="G390" s="124">
        <v>429.9</v>
      </c>
      <c r="H390" s="124">
        <v>449.5</v>
      </c>
      <c r="I390" s="124">
        <v>455.29999999999995</v>
      </c>
      <c r="J390" s="124">
        <v>459.3</v>
      </c>
      <c r="K390" s="123">
        <v>451.3</v>
      </c>
      <c r="L390" s="123">
        <v>441.5</v>
      </c>
      <c r="M390" s="123">
        <v>12.65156</v>
      </c>
    </row>
    <row r="391" spans="1:13">
      <c r="A391" s="65">
        <v>382</v>
      </c>
      <c r="B391" s="123" t="s">
        <v>2650</v>
      </c>
      <c r="C391" s="126">
        <v>17.95</v>
      </c>
      <c r="D391" s="124">
        <v>18.55</v>
      </c>
      <c r="E391" s="124">
        <v>17.100000000000001</v>
      </c>
      <c r="F391" s="124">
        <v>16.25</v>
      </c>
      <c r="G391" s="124">
        <v>14.8</v>
      </c>
      <c r="H391" s="124">
        <v>19.400000000000002</v>
      </c>
      <c r="I391" s="124">
        <v>20.849999999999998</v>
      </c>
      <c r="J391" s="124">
        <v>21.700000000000003</v>
      </c>
      <c r="K391" s="123">
        <v>20</v>
      </c>
      <c r="L391" s="123">
        <v>17.7</v>
      </c>
      <c r="M391" s="123">
        <v>234.99368000000001</v>
      </c>
    </row>
    <row r="392" spans="1:13">
      <c r="A392" s="65">
        <v>383</v>
      </c>
      <c r="B392" s="123" t="s">
        <v>136</v>
      </c>
      <c r="C392" s="126">
        <v>36.35</v>
      </c>
      <c r="D392" s="124">
        <v>36.450000000000003</v>
      </c>
      <c r="E392" s="124">
        <v>35.950000000000003</v>
      </c>
      <c r="F392" s="124">
        <v>35.549999999999997</v>
      </c>
      <c r="G392" s="124">
        <v>35.049999999999997</v>
      </c>
      <c r="H392" s="124">
        <v>36.850000000000009</v>
      </c>
      <c r="I392" s="124">
        <v>37.350000000000009</v>
      </c>
      <c r="J392" s="124">
        <v>37.750000000000014</v>
      </c>
      <c r="K392" s="123">
        <v>36.950000000000003</v>
      </c>
      <c r="L392" s="123">
        <v>36.049999999999997</v>
      </c>
      <c r="M392" s="123">
        <v>40.5396</v>
      </c>
    </row>
    <row r="393" spans="1:13">
      <c r="A393" s="65">
        <v>384</v>
      </c>
      <c r="B393" s="123" t="s">
        <v>1664</v>
      </c>
      <c r="C393" s="126">
        <v>58.4</v>
      </c>
      <c r="D393" s="124">
        <v>59</v>
      </c>
      <c r="E393" s="124">
        <v>57.45</v>
      </c>
      <c r="F393" s="124">
        <v>56.5</v>
      </c>
      <c r="G393" s="124">
        <v>54.95</v>
      </c>
      <c r="H393" s="124">
        <v>59.95</v>
      </c>
      <c r="I393" s="124">
        <v>61.5</v>
      </c>
      <c r="J393" s="124">
        <v>62.45</v>
      </c>
      <c r="K393" s="123">
        <v>60.55</v>
      </c>
      <c r="L393" s="123">
        <v>58.05</v>
      </c>
      <c r="M393" s="123">
        <v>13.182359999999999</v>
      </c>
    </row>
    <row r="394" spans="1:13">
      <c r="A394" s="65">
        <v>385</v>
      </c>
      <c r="B394" s="123" t="s">
        <v>1669</v>
      </c>
      <c r="C394" s="126">
        <v>598.9</v>
      </c>
      <c r="D394" s="124">
        <v>601.43333333333328</v>
      </c>
      <c r="E394" s="124">
        <v>594.06666666666661</v>
      </c>
      <c r="F394" s="124">
        <v>589.23333333333335</v>
      </c>
      <c r="G394" s="124">
        <v>581.86666666666667</v>
      </c>
      <c r="H394" s="124">
        <v>606.26666666666654</v>
      </c>
      <c r="I394" s="124">
        <v>613.6333333333331</v>
      </c>
      <c r="J394" s="124">
        <v>618.46666666666647</v>
      </c>
      <c r="K394" s="123">
        <v>608.79999999999995</v>
      </c>
      <c r="L394" s="123">
        <v>596.6</v>
      </c>
      <c r="M394" s="123">
        <v>0.70274000000000003</v>
      </c>
    </row>
    <row r="395" spans="1:13">
      <c r="A395" s="65">
        <v>386</v>
      </c>
      <c r="B395" s="123" t="s">
        <v>1706</v>
      </c>
      <c r="C395" s="126">
        <v>436.05</v>
      </c>
      <c r="D395" s="124">
        <v>436.33333333333331</v>
      </c>
      <c r="E395" s="124">
        <v>429.71666666666664</v>
      </c>
      <c r="F395" s="124">
        <v>423.38333333333333</v>
      </c>
      <c r="G395" s="124">
        <v>416.76666666666665</v>
      </c>
      <c r="H395" s="124">
        <v>442.66666666666663</v>
      </c>
      <c r="I395" s="124">
        <v>449.2833333333333</v>
      </c>
      <c r="J395" s="124">
        <v>455.61666666666662</v>
      </c>
      <c r="K395" s="123">
        <v>442.95</v>
      </c>
      <c r="L395" s="123">
        <v>430</v>
      </c>
      <c r="M395" s="123">
        <v>0.33590999999999999</v>
      </c>
    </row>
    <row r="396" spans="1:13">
      <c r="A396" s="65">
        <v>387</v>
      </c>
      <c r="B396" s="123" t="s">
        <v>132</v>
      </c>
      <c r="C396" s="126">
        <v>126</v>
      </c>
      <c r="D396" s="124">
        <v>126.33333333333333</v>
      </c>
      <c r="E396" s="124">
        <v>125.31666666666666</v>
      </c>
      <c r="F396" s="124">
        <v>124.63333333333334</v>
      </c>
      <c r="G396" s="124">
        <v>123.61666666666667</v>
      </c>
      <c r="H396" s="124">
        <v>127.01666666666665</v>
      </c>
      <c r="I396" s="124">
        <v>128.03333333333333</v>
      </c>
      <c r="J396" s="124">
        <v>128.71666666666664</v>
      </c>
      <c r="K396" s="123">
        <v>127.35</v>
      </c>
      <c r="L396" s="123">
        <v>125.65</v>
      </c>
      <c r="M396" s="123">
        <v>62.880119999999998</v>
      </c>
    </row>
    <row r="397" spans="1:13">
      <c r="A397" s="65">
        <v>388</v>
      </c>
      <c r="B397" s="123" t="s">
        <v>1779</v>
      </c>
      <c r="C397" s="126">
        <v>240.65</v>
      </c>
      <c r="D397" s="124">
        <v>241.95000000000002</v>
      </c>
      <c r="E397" s="124">
        <v>238.20000000000005</v>
      </c>
      <c r="F397" s="124">
        <v>235.75000000000003</v>
      </c>
      <c r="G397" s="124">
        <v>232.00000000000006</v>
      </c>
      <c r="H397" s="124">
        <v>244.40000000000003</v>
      </c>
      <c r="I397" s="124">
        <v>248.14999999999998</v>
      </c>
      <c r="J397" s="124">
        <v>250.60000000000002</v>
      </c>
      <c r="K397" s="123">
        <v>245.7</v>
      </c>
      <c r="L397" s="123">
        <v>239.5</v>
      </c>
      <c r="M397" s="123">
        <v>0.72667999999999999</v>
      </c>
    </row>
    <row r="398" spans="1:13">
      <c r="A398" s="65">
        <v>389</v>
      </c>
      <c r="B398" s="123" t="s">
        <v>1805</v>
      </c>
      <c r="C398" s="126">
        <v>33.549999999999997</v>
      </c>
      <c r="D398" s="124">
        <v>33.699999999999996</v>
      </c>
      <c r="E398" s="124">
        <v>33.349999999999994</v>
      </c>
      <c r="F398" s="124">
        <v>33.15</v>
      </c>
      <c r="G398" s="124">
        <v>32.799999999999997</v>
      </c>
      <c r="H398" s="124">
        <v>33.899999999999991</v>
      </c>
      <c r="I398" s="124">
        <v>34.25</v>
      </c>
      <c r="J398" s="124">
        <v>34.449999999999989</v>
      </c>
      <c r="K398" s="123">
        <v>34.049999999999997</v>
      </c>
      <c r="L398" s="123">
        <v>33.5</v>
      </c>
      <c r="M398" s="123">
        <v>6.7813100000000004</v>
      </c>
    </row>
    <row r="399" spans="1:13">
      <c r="A399" s="65">
        <v>390</v>
      </c>
      <c r="B399" s="123" t="s">
        <v>1807</v>
      </c>
      <c r="C399" s="126">
        <v>1853.5</v>
      </c>
      <c r="D399" s="124">
        <v>1860.0999999999997</v>
      </c>
      <c r="E399" s="124">
        <v>1825.2499999999993</v>
      </c>
      <c r="F399" s="124">
        <v>1796.9999999999995</v>
      </c>
      <c r="G399" s="124">
        <v>1762.1499999999992</v>
      </c>
      <c r="H399" s="124">
        <v>1888.3499999999995</v>
      </c>
      <c r="I399" s="124">
        <v>1923.1999999999998</v>
      </c>
      <c r="J399" s="124">
        <v>1951.4499999999996</v>
      </c>
      <c r="K399" s="123">
        <v>1894.95</v>
      </c>
      <c r="L399" s="123">
        <v>1831.85</v>
      </c>
      <c r="M399" s="123">
        <v>3.9350000000000003E-2</v>
      </c>
    </row>
    <row r="400" spans="1:13">
      <c r="A400" s="65">
        <v>391</v>
      </c>
      <c r="B400" s="123" t="s">
        <v>1814</v>
      </c>
      <c r="C400" s="126">
        <v>855.05</v>
      </c>
      <c r="D400" s="124">
        <v>857.44999999999993</v>
      </c>
      <c r="E400" s="124">
        <v>839.89999999999986</v>
      </c>
      <c r="F400" s="124">
        <v>824.74999999999989</v>
      </c>
      <c r="G400" s="124">
        <v>807.19999999999982</v>
      </c>
      <c r="H400" s="124">
        <v>872.59999999999991</v>
      </c>
      <c r="I400" s="124">
        <v>890.14999999999986</v>
      </c>
      <c r="J400" s="124">
        <v>905.3</v>
      </c>
      <c r="K400" s="123">
        <v>875</v>
      </c>
      <c r="L400" s="123">
        <v>842.3</v>
      </c>
      <c r="M400" s="123">
        <v>0.32074000000000003</v>
      </c>
    </row>
    <row r="401" spans="1:13">
      <c r="A401" s="65">
        <v>392</v>
      </c>
      <c r="B401" s="123" t="s">
        <v>1838</v>
      </c>
      <c r="C401" s="126">
        <v>92.3</v>
      </c>
      <c r="D401" s="124">
        <v>92.59999999999998</v>
      </c>
      <c r="E401" s="124">
        <v>91.299999999999955</v>
      </c>
      <c r="F401" s="124">
        <v>90.299999999999969</v>
      </c>
      <c r="G401" s="124">
        <v>88.999999999999943</v>
      </c>
      <c r="H401" s="124">
        <v>93.599999999999966</v>
      </c>
      <c r="I401" s="124">
        <v>94.9</v>
      </c>
      <c r="J401" s="124">
        <v>95.899999999999977</v>
      </c>
      <c r="K401" s="123">
        <v>93.9</v>
      </c>
      <c r="L401" s="123">
        <v>91.6</v>
      </c>
      <c r="M401" s="123">
        <v>19.627359999999999</v>
      </c>
    </row>
    <row r="402" spans="1:13">
      <c r="A402" s="65">
        <v>393</v>
      </c>
      <c r="B402" s="123" t="s">
        <v>230</v>
      </c>
      <c r="C402" s="126">
        <v>2380.5500000000002</v>
      </c>
      <c r="D402" s="124">
        <v>2354.5</v>
      </c>
      <c r="E402" s="124">
        <v>2309.0500000000002</v>
      </c>
      <c r="F402" s="124">
        <v>2237.5500000000002</v>
      </c>
      <c r="G402" s="124">
        <v>2192.1000000000004</v>
      </c>
      <c r="H402" s="124">
        <v>2426</v>
      </c>
      <c r="I402" s="124">
        <v>2471.4499999999998</v>
      </c>
      <c r="J402" s="124">
        <v>2542.9499999999998</v>
      </c>
      <c r="K402" s="123">
        <v>2399.9499999999998</v>
      </c>
      <c r="L402" s="123">
        <v>2283</v>
      </c>
      <c r="M402" s="123">
        <v>3.7546599999999999</v>
      </c>
    </row>
    <row r="403" spans="1:13">
      <c r="A403" s="65">
        <v>394</v>
      </c>
      <c r="B403" s="123" t="s">
        <v>1710</v>
      </c>
      <c r="C403" s="126">
        <v>384.55</v>
      </c>
      <c r="D403" s="124">
        <v>383.5</v>
      </c>
      <c r="E403" s="124">
        <v>375.2</v>
      </c>
      <c r="F403" s="124">
        <v>365.84999999999997</v>
      </c>
      <c r="G403" s="124">
        <v>357.54999999999995</v>
      </c>
      <c r="H403" s="124">
        <v>392.85</v>
      </c>
      <c r="I403" s="124">
        <v>401.15</v>
      </c>
      <c r="J403" s="124">
        <v>410.50000000000006</v>
      </c>
      <c r="K403" s="123">
        <v>391.8</v>
      </c>
      <c r="L403" s="123">
        <v>374.15</v>
      </c>
      <c r="M403" s="123">
        <v>2.2189199999999998</v>
      </c>
    </row>
    <row r="404" spans="1:13">
      <c r="A404" s="65">
        <v>395</v>
      </c>
      <c r="B404" s="123" t="s">
        <v>211</v>
      </c>
      <c r="C404" s="126">
        <v>4846.8500000000004</v>
      </c>
      <c r="D404" s="124">
        <v>4840.8666666666677</v>
      </c>
      <c r="E404" s="124">
        <v>4823.1833333333352</v>
      </c>
      <c r="F404" s="124">
        <v>4799.5166666666673</v>
      </c>
      <c r="G404" s="124">
        <v>4781.8333333333348</v>
      </c>
      <c r="H404" s="124">
        <v>4864.5333333333356</v>
      </c>
      <c r="I404" s="124">
        <v>4882.2166666666681</v>
      </c>
      <c r="J404" s="124">
        <v>4905.8833333333359</v>
      </c>
      <c r="K404" s="123">
        <v>4858.55</v>
      </c>
      <c r="L404" s="123">
        <v>4817.2</v>
      </c>
      <c r="M404" s="123">
        <v>3.1719999999999998E-2</v>
      </c>
    </row>
    <row r="405" spans="1:13">
      <c r="A405" s="65">
        <v>396</v>
      </c>
      <c r="B405" s="123" t="s">
        <v>2528</v>
      </c>
      <c r="C405" s="126">
        <v>5353.75</v>
      </c>
      <c r="D405" s="124">
        <v>5370.583333333333</v>
      </c>
      <c r="E405" s="124">
        <v>5316.1666666666661</v>
      </c>
      <c r="F405" s="124">
        <v>5278.583333333333</v>
      </c>
      <c r="G405" s="124">
        <v>5224.1666666666661</v>
      </c>
      <c r="H405" s="124">
        <v>5408.1666666666661</v>
      </c>
      <c r="I405" s="124">
        <v>5462.5833333333321</v>
      </c>
      <c r="J405" s="124">
        <v>5500.1666666666661</v>
      </c>
      <c r="K405" s="123">
        <v>5425</v>
      </c>
      <c r="L405" s="123">
        <v>5333</v>
      </c>
      <c r="M405" s="123">
        <v>8.2849999999999993E-2</v>
      </c>
    </row>
    <row r="406" spans="1:13">
      <c r="A406" s="65">
        <v>397</v>
      </c>
      <c r="B406" s="123" t="s">
        <v>1747</v>
      </c>
      <c r="C406" s="126">
        <v>113.65</v>
      </c>
      <c r="D406" s="124">
        <v>114.18333333333332</v>
      </c>
      <c r="E406" s="124">
        <v>112.81666666666665</v>
      </c>
      <c r="F406" s="124">
        <v>111.98333333333332</v>
      </c>
      <c r="G406" s="124">
        <v>110.61666666666665</v>
      </c>
      <c r="H406" s="124">
        <v>115.01666666666665</v>
      </c>
      <c r="I406" s="124">
        <v>116.38333333333333</v>
      </c>
      <c r="J406" s="124">
        <v>117.21666666666665</v>
      </c>
      <c r="K406" s="123">
        <v>115.55</v>
      </c>
      <c r="L406" s="123">
        <v>113.35</v>
      </c>
      <c r="M406" s="123">
        <v>0.30642000000000003</v>
      </c>
    </row>
    <row r="407" spans="1:13">
      <c r="A407" s="65">
        <v>398</v>
      </c>
      <c r="B407" s="123" t="s">
        <v>1767</v>
      </c>
      <c r="C407" s="126">
        <v>406.7</v>
      </c>
      <c r="D407" s="124">
        <v>406.23333333333335</v>
      </c>
      <c r="E407" s="124">
        <v>397.4666666666667</v>
      </c>
      <c r="F407" s="124">
        <v>388.23333333333335</v>
      </c>
      <c r="G407" s="124">
        <v>379.4666666666667</v>
      </c>
      <c r="H407" s="124">
        <v>415.4666666666667</v>
      </c>
      <c r="I407" s="124">
        <v>424.23333333333335</v>
      </c>
      <c r="J407" s="124">
        <v>433.4666666666667</v>
      </c>
      <c r="K407" s="123">
        <v>415</v>
      </c>
      <c r="L407" s="123">
        <v>397</v>
      </c>
      <c r="M407" s="123">
        <v>0.25869999999999999</v>
      </c>
    </row>
    <row r="408" spans="1:13">
      <c r="A408" s="65">
        <v>399</v>
      </c>
      <c r="B408" s="123" t="s">
        <v>2313</v>
      </c>
      <c r="C408" s="126">
        <v>1517.55</v>
      </c>
      <c r="D408" s="124">
        <v>1513.4333333333334</v>
      </c>
      <c r="E408" s="124">
        <v>1451.9166666666667</v>
      </c>
      <c r="F408" s="124">
        <v>1386.2833333333333</v>
      </c>
      <c r="G408" s="124">
        <v>1324.7666666666667</v>
      </c>
      <c r="H408" s="124">
        <v>1579.0666666666668</v>
      </c>
      <c r="I408" s="124">
        <v>1640.5833333333333</v>
      </c>
      <c r="J408" s="124">
        <v>1706.2166666666669</v>
      </c>
      <c r="K408" s="123">
        <v>1574.95</v>
      </c>
      <c r="L408" s="123">
        <v>1447.8</v>
      </c>
      <c r="M408" s="123">
        <v>4.3869999999999999E-2</v>
      </c>
    </row>
    <row r="409" spans="1:13">
      <c r="A409" s="65">
        <v>400</v>
      </c>
      <c r="B409" s="123" t="s">
        <v>1773</v>
      </c>
      <c r="C409" s="126">
        <v>462.5</v>
      </c>
      <c r="D409" s="124">
        <v>462.9666666666667</v>
      </c>
      <c r="E409" s="124">
        <v>457.53333333333342</v>
      </c>
      <c r="F409" s="124">
        <v>452.56666666666672</v>
      </c>
      <c r="G409" s="124">
        <v>447.13333333333344</v>
      </c>
      <c r="H409" s="124">
        <v>467.93333333333339</v>
      </c>
      <c r="I409" s="124">
        <v>473.36666666666667</v>
      </c>
      <c r="J409" s="124">
        <v>478.33333333333337</v>
      </c>
      <c r="K409" s="123">
        <v>468.4</v>
      </c>
      <c r="L409" s="123">
        <v>458</v>
      </c>
      <c r="M409" s="123">
        <v>0.13730999999999999</v>
      </c>
    </row>
    <row r="410" spans="1:13">
      <c r="A410" s="65">
        <v>401</v>
      </c>
      <c r="B410" s="123" t="s">
        <v>1749</v>
      </c>
      <c r="C410" s="126">
        <v>74.099999999999994</v>
      </c>
      <c r="D410" s="124">
        <v>74.433333333333323</v>
      </c>
      <c r="E410" s="124">
        <v>72.766666666666652</v>
      </c>
      <c r="F410" s="124">
        <v>71.433333333333323</v>
      </c>
      <c r="G410" s="124">
        <v>69.766666666666652</v>
      </c>
      <c r="H410" s="124">
        <v>75.766666666666652</v>
      </c>
      <c r="I410" s="124">
        <v>77.433333333333309</v>
      </c>
      <c r="J410" s="124">
        <v>78.766666666666652</v>
      </c>
      <c r="K410" s="123">
        <v>76.099999999999994</v>
      </c>
      <c r="L410" s="123">
        <v>73.099999999999994</v>
      </c>
      <c r="M410" s="123">
        <v>9.5465499999999999</v>
      </c>
    </row>
    <row r="411" spans="1:13">
      <c r="A411" s="65">
        <v>402</v>
      </c>
      <c r="B411" s="123" t="s">
        <v>1781</v>
      </c>
      <c r="C411" s="126">
        <v>578.6</v>
      </c>
      <c r="D411" s="124">
        <v>577.18333333333339</v>
      </c>
      <c r="E411" s="124">
        <v>571.41666666666674</v>
      </c>
      <c r="F411" s="124">
        <v>564.23333333333335</v>
      </c>
      <c r="G411" s="124">
        <v>558.4666666666667</v>
      </c>
      <c r="H411" s="124">
        <v>584.36666666666679</v>
      </c>
      <c r="I411" s="124">
        <v>590.13333333333344</v>
      </c>
      <c r="J411" s="124">
        <v>597.31666666666683</v>
      </c>
      <c r="K411" s="123">
        <v>582.95000000000005</v>
      </c>
      <c r="L411" s="123">
        <v>570</v>
      </c>
      <c r="M411" s="123">
        <v>0.86660999999999999</v>
      </c>
    </row>
    <row r="412" spans="1:13">
      <c r="A412" s="65">
        <v>403</v>
      </c>
      <c r="B412" s="123" t="s">
        <v>212</v>
      </c>
      <c r="C412" s="126">
        <v>17018.95</v>
      </c>
      <c r="D412" s="124">
        <v>17139.833333333332</v>
      </c>
      <c r="E412" s="124">
        <v>16758.666666666664</v>
      </c>
      <c r="F412" s="124">
        <v>16498.383333333331</v>
      </c>
      <c r="G412" s="124">
        <v>16117.216666666664</v>
      </c>
      <c r="H412" s="124">
        <v>17400.116666666665</v>
      </c>
      <c r="I412" s="124">
        <v>17781.283333333329</v>
      </c>
      <c r="J412" s="124">
        <v>18041.566666666666</v>
      </c>
      <c r="K412" s="123">
        <v>17521</v>
      </c>
      <c r="L412" s="123">
        <v>16879.55</v>
      </c>
      <c r="M412" s="123">
        <v>0.14613999999999999</v>
      </c>
    </row>
    <row r="413" spans="1:13">
      <c r="A413" s="65">
        <v>404</v>
      </c>
      <c r="B413" s="123" t="s">
        <v>1667</v>
      </c>
      <c r="C413" s="126">
        <v>15.6</v>
      </c>
      <c r="D413" s="124">
        <v>15.666666666666666</v>
      </c>
      <c r="E413" s="124">
        <v>15.533333333333331</v>
      </c>
      <c r="F413" s="124">
        <v>15.466666666666665</v>
      </c>
      <c r="G413" s="124">
        <v>15.33333333333333</v>
      </c>
      <c r="H413" s="124">
        <v>15.733333333333333</v>
      </c>
      <c r="I413" s="124">
        <v>15.866666666666669</v>
      </c>
      <c r="J413" s="124">
        <v>15.933333333333334</v>
      </c>
      <c r="K413" s="123">
        <v>15.8</v>
      </c>
      <c r="L413" s="123">
        <v>15.6</v>
      </c>
      <c r="M413" s="123">
        <v>16.216899999999999</v>
      </c>
    </row>
    <row r="414" spans="1:13">
      <c r="A414" s="65">
        <v>405</v>
      </c>
      <c r="B414" s="123" t="s">
        <v>1790</v>
      </c>
      <c r="C414" s="126">
        <v>2395.15</v>
      </c>
      <c r="D414" s="124">
        <v>2376.7166666666667</v>
      </c>
      <c r="E414" s="124">
        <v>2328.4333333333334</v>
      </c>
      <c r="F414" s="124">
        <v>2261.7166666666667</v>
      </c>
      <c r="G414" s="124">
        <v>2213.4333333333334</v>
      </c>
      <c r="H414" s="124">
        <v>2443.4333333333334</v>
      </c>
      <c r="I414" s="124">
        <v>2491.7166666666672</v>
      </c>
      <c r="J414" s="124">
        <v>2558.4333333333334</v>
      </c>
      <c r="K414" s="123">
        <v>2425</v>
      </c>
      <c r="L414" s="123">
        <v>2310</v>
      </c>
      <c r="M414" s="123">
        <v>0.79330000000000001</v>
      </c>
    </row>
    <row r="415" spans="1:13">
      <c r="A415" s="65">
        <v>406</v>
      </c>
      <c r="B415" s="123" t="s">
        <v>140</v>
      </c>
      <c r="C415" s="126">
        <v>1627.25</v>
      </c>
      <c r="D415" s="124">
        <v>1610.3333333333333</v>
      </c>
      <c r="E415" s="124">
        <v>1551.9166666666665</v>
      </c>
      <c r="F415" s="124">
        <v>1476.5833333333333</v>
      </c>
      <c r="G415" s="124">
        <v>1418.1666666666665</v>
      </c>
      <c r="H415" s="124">
        <v>1685.6666666666665</v>
      </c>
      <c r="I415" s="124">
        <v>1744.083333333333</v>
      </c>
      <c r="J415" s="124">
        <v>1819.4166666666665</v>
      </c>
      <c r="K415" s="123">
        <v>1668.75</v>
      </c>
      <c r="L415" s="123">
        <v>1535</v>
      </c>
      <c r="M415" s="123">
        <v>24.361969999999999</v>
      </c>
    </row>
    <row r="416" spans="1:13">
      <c r="A416" s="65">
        <v>407</v>
      </c>
      <c r="B416" s="123" t="s">
        <v>139</v>
      </c>
      <c r="C416" s="126">
        <v>1095.45</v>
      </c>
      <c r="D416" s="124">
        <v>1094.2</v>
      </c>
      <c r="E416" s="124">
        <v>1086.4000000000001</v>
      </c>
      <c r="F416" s="124">
        <v>1077.3500000000001</v>
      </c>
      <c r="G416" s="124">
        <v>1069.5500000000002</v>
      </c>
      <c r="H416" s="124">
        <v>1103.25</v>
      </c>
      <c r="I416" s="124">
        <v>1111.0499999999997</v>
      </c>
      <c r="J416" s="124">
        <v>1120.0999999999999</v>
      </c>
      <c r="K416" s="123">
        <v>1102</v>
      </c>
      <c r="L416" s="123">
        <v>1085.1500000000001</v>
      </c>
      <c r="M416" s="123">
        <v>0.99490999999999996</v>
      </c>
    </row>
    <row r="417" spans="1:13">
      <c r="A417" s="65">
        <v>408</v>
      </c>
      <c r="B417" s="123" t="s">
        <v>1816</v>
      </c>
      <c r="C417" s="126">
        <v>49.45</v>
      </c>
      <c r="D417" s="124">
        <v>49.916666666666664</v>
      </c>
      <c r="E417" s="124">
        <v>48.783333333333331</v>
      </c>
      <c r="F417" s="124">
        <v>48.116666666666667</v>
      </c>
      <c r="G417" s="124">
        <v>46.983333333333334</v>
      </c>
      <c r="H417" s="124">
        <v>50.583333333333329</v>
      </c>
      <c r="I417" s="124">
        <v>51.716666666666669</v>
      </c>
      <c r="J417" s="124">
        <v>52.383333333333326</v>
      </c>
      <c r="K417" s="123">
        <v>51.05</v>
      </c>
      <c r="L417" s="123">
        <v>49.25</v>
      </c>
      <c r="M417" s="123">
        <v>5.03939</v>
      </c>
    </row>
    <row r="418" spans="1:13">
      <c r="A418" s="65">
        <v>409</v>
      </c>
      <c r="B418" s="123" t="s">
        <v>1818</v>
      </c>
      <c r="C418" s="126">
        <v>546.35</v>
      </c>
      <c r="D418" s="124">
        <v>549.08333333333337</v>
      </c>
      <c r="E418" s="124">
        <v>539.26666666666677</v>
      </c>
      <c r="F418" s="124">
        <v>532.18333333333339</v>
      </c>
      <c r="G418" s="124">
        <v>522.36666666666679</v>
      </c>
      <c r="H418" s="124">
        <v>556.16666666666674</v>
      </c>
      <c r="I418" s="124">
        <v>565.98333333333335</v>
      </c>
      <c r="J418" s="124">
        <v>573.06666666666672</v>
      </c>
      <c r="K418" s="123">
        <v>558.9</v>
      </c>
      <c r="L418" s="123">
        <v>542</v>
      </c>
      <c r="M418" s="123">
        <v>4.5934600000000003</v>
      </c>
    </row>
    <row r="419" spans="1:13">
      <c r="A419" s="65">
        <v>410</v>
      </c>
      <c r="B419" s="123" t="s">
        <v>1820</v>
      </c>
      <c r="C419" s="126">
        <v>1061</v>
      </c>
      <c r="D419" s="124">
        <v>1062.8166666666666</v>
      </c>
      <c r="E419" s="124">
        <v>1058.1833333333332</v>
      </c>
      <c r="F419" s="124">
        <v>1055.3666666666666</v>
      </c>
      <c r="G419" s="124">
        <v>1050.7333333333331</v>
      </c>
      <c r="H419" s="124">
        <v>1065.6333333333332</v>
      </c>
      <c r="I419" s="124">
        <v>1070.2666666666664</v>
      </c>
      <c r="J419" s="124">
        <v>1073.0833333333333</v>
      </c>
      <c r="K419" s="123">
        <v>1067.45</v>
      </c>
      <c r="L419" s="123">
        <v>1060</v>
      </c>
      <c r="M419" s="123">
        <v>0.10951</v>
      </c>
    </row>
    <row r="420" spans="1:13">
      <c r="A420" s="65">
        <v>411</v>
      </c>
      <c r="B420" s="123" t="s">
        <v>1821</v>
      </c>
      <c r="C420" s="126">
        <v>584</v>
      </c>
      <c r="D420" s="124">
        <v>592.66666666666663</v>
      </c>
      <c r="E420" s="124">
        <v>573.33333333333326</v>
      </c>
      <c r="F420" s="124">
        <v>562.66666666666663</v>
      </c>
      <c r="G420" s="124">
        <v>543.33333333333326</v>
      </c>
      <c r="H420" s="124">
        <v>603.33333333333326</v>
      </c>
      <c r="I420" s="124">
        <v>622.66666666666652</v>
      </c>
      <c r="J420" s="124">
        <v>633.33333333333326</v>
      </c>
      <c r="K420" s="123">
        <v>612</v>
      </c>
      <c r="L420" s="123">
        <v>582</v>
      </c>
      <c r="M420" s="123">
        <v>0.46906999999999999</v>
      </c>
    </row>
    <row r="421" spans="1:13">
      <c r="A421" s="65">
        <v>412</v>
      </c>
      <c r="B421" s="123" t="s">
        <v>1824</v>
      </c>
      <c r="C421" s="126">
        <v>358.1</v>
      </c>
      <c r="D421" s="124">
        <v>360.38333333333338</v>
      </c>
      <c r="E421" s="124">
        <v>353.21666666666675</v>
      </c>
      <c r="F421" s="124">
        <v>348.33333333333337</v>
      </c>
      <c r="G421" s="124">
        <v>341.16666666666674</v>
      </c>
      <c r="H421" s="124">
        <v>365.26666666666677</v>
      </c>
      <c r="I421" s="124">
        <v>372.43333333333339</v>
      </c>
      <c r="J421" s="124">
        <v>377.31666666666678</v>
      </c>
      <c r="K421" s="123">
        <v>367.55</v>
      </c>
      <c r="L421" s="123">
        <v>355.5</v>
      </c>
      <c r="M421" s="123">
        <v>1.7647600000000001</v>
      </c>
    </row>
    <row r="422" spans="1:13">
      <c r="A422" s="65">
        <v>413</v>
      </c>
      <c r="B422" s="123" t="s">
        <v>213</v>
      </c>
      <c r="C422" s="126">
        <v>26.65</v>
      </c>
      <c r="D422" s="124">
        <v>26.616666666666664</v>
      </c>
      <c r="E422" s="124">
        <v>26.083333333333329</v>
      </c>
      <c r="F422" s="124">
        <v>25.516666666666666</v>
      </c>
      <c r="G422" s="124">
        <v>24.983333333333331</v>
      </c>
      <c r="H422" s="124">
        <v>27.183333333333326</v>
      </c>
      <c r="I422" s="124">
        <v>27.716666666666665</v>
      </c>
      <c r="J422" s="124">
        <v>28.283333333333324</v>
      </c>
      <c r="K422" s="123">
        <v>27.15</v>
      </c>
      <c r="L422" s="123">
        <v>26.05</v>
      </c>
      <c r="M422" s="123">
        <v>137.95097000000001</v>
      </c>
    </row>
    <row r="423" spans="1:13">
      <c r="A423" s="65">
        <v>414</v>
      </c>
      <c r="B423" s="123" t="s">
        <v>2507</v>
      </c>
      <c r="C423" s="126">
        <v>129.75</v>
      </c>
      <c r="D423" s="124">
        <v>129.85</v>
      </c>
      <c r="E423" s="124">
        <v>128.94999999999999</v>
      </c>
      <c r="F423" s="124">
        <v>128.15</v>
      </c>
      <c r="G423" s="124">
        <v>127.25</v>
      </c>
      <c r="H423" s="124">
        <v>130.64999999999998</v>
      </c>
      <c r="I423" s="124">
        <v>131.55000000000001</v>
      </c>
      <c r="J423" s="124">
        <v>132.34999999999997</v>
      </c>
      <c r="K423" s="123">
        <v>130.75</v>
      </c>
      <c r="L423" s="123">
        <v>129.05000000000001</v>
      </c>
      <c r="M423" s="123">
        <v>0.36731000000000003</v>
      </c>
    </row>
    <row r="424" spans="1:13">
      <c r="A424" s="65">
        <v>415</v>
      </c>
      <c r="B424" s="123" t="s">
        <v>138</v>
      </c>
      <c r="C424" s="126">
        <v>242.6</v>
      </c>
      <c r="D424" s="124">
        <v>240.54999999999998</v>
      </c>
      <c r="E424" s="124">
        <v>235.29999999999995</v>
      </c>
      <c r="F424" s="124">
        <v>227.99999999999997</v>
      </c>
      <c r="G424" s="124">
        <v>222.74999999999994</v>
      </c>
      <c r="H424" s="124">
        <v>247.84999999999997</v>
      </c>
      <c r="I424" s="124">
        <v>253.10000000000002</v>
      </c>
      <c r="J424" s="124">
        <v>260.39999999999998</v>
      </c>
      <c r="K424" s="123">
        <v>245.8</v>
      </c>
      <c r="L424" s="123">
        <v>233.25</v>
      </c>
      <c r="M424" s="123">
        <v>314.01889</v>
      </c>
    </row>
    <row r="425" spans="1:13">
      <c r="A425" s="65">
        <v>416</v>
      </c>
      <c r="B425" s="123" t="s">
        <v>137</v>
      </c>
      <c r="C425" s="126">
        <v>77.349999999999994</v>
      </c>
      <c r="D425" s="124">
        <v>77.13333333333334</v>
      </c>
      <c r="E425" s="124">
        <v>76.316666666666677</v>
      </c>
      <c r="F425" s="124">
        <v>75.283333333333331</v>
      </c>
      <c r="G425" s="124">
        <v>74.466666666666669</v>
      </c>
      <c r="H425" s="124">
        <v>78.166666666666686</v>
      </c>
      <c r="I425" s="124">
        <v>78.983333333333348</v>
      </c>
      <c r="J425" s="124">
        <v>80.016666666666694</v>
      </c>
      <c r="K425" s="123">
        <v>77.95</v>
      </c>
      <c r="L425" s="123">
        <v>76.099999999999994</v>
      </c>
      <c r="M425" s="123">
        <v>81.206540000000004</v>
      </c>
    </row>
    <row r="426" spans="1:13">
      <c r="A426" s="65">
        <v>417</v>
      </c>
      <c r="B426" s="123" t="s">
        <v>378</v>
      </c>
      <c r="C426" s="126">
        <v>341.7</v>
      </c>
      <c r="D426" s="124">
        <v>340.81666666666666</v>
      </c>
      <c r="E426" s="124">
        <v>335.88333333333333</v>
      </c>
      <c r="F426" s="124">
        <v>330.06666666666666</v>
      </c>
      <c r="G426" s="124">
        <v>325.13333333333333</v>
      </c>
      <c r="H426" s="124">
        <v>346.63333333333333</v>
      </c>
      <c r="I426" s="124">
        <v>351.56666666666661</v>
      </c>
      <c r="J426" s="124">
        <v>357.38333333333333</v>
      </c>
      <c r="K426" s="123">
        <v>345.75</v>
      </c>
      <c r="L426" s="123">
        <v>335</v>
      </c>
      <c r="M426" s="123">
        <v>14.67601</v>
      </c>
    </row>
    <row r="427" spans="1:13">
      <c r="A427" s="65">
        <v>418</v>
      </c>
      <c r="B427" s="123" t="s">
        <v>1855</v>
      </c>
      <c r="C427" s="126">
        <v>585.29999999999995</v>
      </c>
      <c r="D427" s="124">
        <v>590.18333333333328</v>
      </c>
      <c r="E427" s="124">
        <v>575.56666666666661</v>
      </c>
      <c r="F427" s="124">
        <v>565.83333333333337</v>
      </c>
      <c r="G427" s="124">
        <v>551.2166666666667</v>
      </c>
      <c r="H427" s="124">
        <v>599.91666666666652</v>
      </c>
      <c r="I427" s="124">
        <v>614.53333333333308</v>
      </c>
      <c r="J427" s="124">
        <v>624.26666666666642</v>
      </c>
      <c r="K427" s="123">
        <v>604.79999999999995</v>
      </c>
      <c r="L427" s="123">
        <v>580.45000000000005</v>
      </c>
      <c r="M427" s="123">
        <v>1.3837699999999999</v>
      </c>
    </row>
    <row r="428" spans="1:13">
      <c r="A428" s="65">
        <v>419</v>
      </c>
      <c r="B428" s="123" t="s">
        <v>1829</v>
      </c>
      <c r="C428" s="126">
        <v>418.45</v>
      </c>
      <c r="D428" s="124">
        <v>420.51666666666671</v>
      </c>
      <c r="E428" s="124">
        <v>413.03333333333342</v>
      </c>
      <c r="F428" s="124">
        <v>407.61666666666673</v>
      </c>
      <c r="G428" s="124">
        <v>400.13333333333344</v>
      </c>
      <c r="H428" s="124">
        <v>425.93333333333339</v>
      </c>
      <c r="I428" s="124">
        <v>433.41666666666663</v>
      </c>
      <c r="J428" s="124">
        <v>438.83333333333337</v>
      </c>
      <c r="K428" s="123">
        <v>428</v>
      </c>
      <c r="L428" s="123">
        <v>415.1</v>
      </c>
      <c r="M428" s="123">
        <v>2.2609900000000001</v>
      </c>
    </row>
    <row r="429" spans="1:13">
      <c r="A429" s="65">
        <v>420</v>
      </c>
      <c r="B429" s="123" t="s">
        <v>142</v>
      </c>
      <c r="C429" s="126">
        <v>524.15</v>
      </c>
      <c r="D429" s="124">
        <v>521.93333333333328</v>
      </c>
      <c r="E429" s="124">
        <v>517.46666666666658</v>
      </c>
      <c r="F429" s="124">
        <v>510.7833333333333</v>
      </c>
      <c r="G429" s="124">
        <v>506.31666666666661</v>
      </c>
      <c r="H429" s="124">
        <v>528.61666666666656</v>
      </c>
      <c r="I429" s="124">
        <v>533.08333333333326</v>
      </c>
      <c r="J429" s="124">
        <v>539.76666666666654</v>
      </c>
      <c r="K429" s="123">
        <v>526.4</v>
      </c>
      <c r="L429" s="123">
        <v>515.25</v>
      </c>
      <c r="M429" s="123">
        <v>39.98704</v>
      </c>
    </row>
    <row r="430" spans="1:13">
      <c r="A430" s="65">
        <v>421</v>
      </c>
      <c r="B430" s="123" t="s">
        <v>143</v>
      </c>
      <c r="C430" s="126">
        <v>871.65</v>
      </c>
      <c r="D430" s="124">
        <v>876.01666666666677</v>
      </c>
      <c r="E430" s="124">
        <v>864.03333333333353</v>
      </c>
      <c r="F430" s="124">
        <v>856.41666666666674</v>
      </c>
      <c r="G430" s="124">
        <v>844.43333333333351</v>
      </c>
      <c r="H430" s="124">
        <v>883.63333333333355</v>
      </c>
      <c r="I430" s="124">
        <v>895.6166666666669</v>
      </c>
      <c r="J430" s="124">
        <v>903.23333333333358</v>
      </c>
      <c r="K430" s="123">
        <v>888</v>
      </c>
      <c r="L430" s="123">
        <v>868.4</v>
      </c>
      <c r="M430" s="123">
        <v>8.8979999999999997</v>
      </c>
    </row>
    <row r="431" spans="1:13">
      <c r="A431" s="65">
        <v>422</v>
      </c>
      <c r="B431" s="123" t="s">
        <v>1865</v>
      </c>
      <c r="C431" s="126">
        <v>586</v>
      </c>
      <c r="D431" s="124">
        <v>587.66666666666663</v>
      </c>
      <c r="E431" s="124">
        <v>576.33333333333326</v>
      </c>
      <c r="F431" s="124">
        <v>566.66666666666663</v>
      </c>
      <c r="G431" s="124">
        <v>555.33333333333326</v>
      </c>
      <c r="H431" s="124">
        <v>597.33333333333326</v>
      </c>
      <c r="I431" s="124">
        <v>608.66666666666652</v>
      </c>
      <c r="J431" s="124">
        <v>618.33333333333326</v>
      </c>
      <c r="K431" s="123">
        <v>599</v>
      </c>
      <c r="L431" s="123">
        <v>578</v>
      </c>
      <c r="M431" s="123">
        <v>1.3341099999999999</v>
      </c>
    </row>
    <row r="432" spans="1:13">
      <c r="A432" s="65">
        <v>423</v>
      </c>
      <c r="B432" s="123" t="s">
        <v>1871</v>
      </c>
      <c r="C432" s="126">
        <v>429.1</v>
      </c>
      <c r="D432" s="124">
        <v>427.2</v>
      </c>
      <c r="E432" s="124">
        <v>421.9</v>
      </c>
      <c r="F432" s="124">
        <v>414.7</v>
      </c>
      <c r="G432" s="124">
        <v>409.4</v>
      </c>
      <c r="H432" s="124">
        <v>434.4</v>
      </c>
      <c r="I432" s="124">
        <v>439.70000000000005</v>
      </c>
      <c r="J432" s="124">
        <v>446.9</v>
      </c>
      <c r="K432" s="123">
        <v>432.5</v>
      </c>
      <c r="L432" s="123">
        <v>420</v>
      </c>
      <c r="M432" s="123">
        <v>1.1100000000000001</v>
      </c>
    </row>
    <row r="433" spans="1:13">
      <c r="A433" s="65">
        <v>424</v>
      </c>
      <c r="B433" s="123" t="s">
        <v>1877</v>
      </c>
      <c r="C433" s="126">
        <v>277.14999999999998</v>
      </c>
      <c r="D433" s="124">
        <v>277.34999999999997</v>
      </c>
      <c r="E433" s="124">
        <v>274.79999999999995</v>
      </c>
      <c r="F433" s="124">
        <v>272.45</v>
      </c>
      <c r="G433" s="124">
        <v>269.89999999999998</v>
      </c>
      <c r="H433" s="124">
        <v>279.69999999999993</v>
      </c>
      <c r="I433" s="124">
        <v>282.25</v>
      </c>
      <c r="J433" s="124">
        <v>284.59999999999991</v>
      </c>
      <c r="K433" s="123">
        <v>279.89999999999998</v>
      </c>
      <c r="L433" s="123">
        <v>275</v>
      </c>
      <c r="M433" s="123">
        <v>0.20680000000000001</v>
      </c>
    </row>
    <row r="434" spans="1:13">
      <c r="A434" s="65">
        <v>425</v>
      </c>
      <c r="B434" s="123" t="s">
        <v>1879</v>
      </c>
      <c r="C434" s="126">
        <v>1336.85</v>
      </c>
      <c r="D434" s="124">
        <v>1335.95</v>
      </c>
      <c r="E434" s="124">
        <v>1321.9</v>
      </c>
      <c r="F434" s="124">
        <v>1306.95</v>
      </c>
      <c r="G434" s="124">
        <v>1292.9000000000001</v>
      </c>
      <c r="H434" s="124">
        <v>1350.9</v>
      </c>
      <c r="I434" s="124">
        <v>1364.9499999999998</v>
      </c>
      <c r="J434" s="124">
        <v>1379.9</v>
      </c>
      <c r="K434" s="123">
        <v>1350</v>
      </c>
      <c r="L434" s="123">
        <v>1321</v>
      </c>
      <c r="M434" s="123">
        <v>1.2518100000000001</v>
      </c>
    </row>
    <row r="435" spans="1:13">
      <c r="A435" s="65">
        <v>426</v>
      </c>
      <c r="B435" s="123" t="s">
        <v>1875</v>
      </c>
      <c r="C435" s="126">
        <v>312.95</v>
      </c>
      <c r="D435" s="124">
        <v>316.33333333333331</v>
      </c>
      <c r="E435" s="124">
        <v>309.11666666666662</v>
      </c>
      <c r="F435" s="124">
        <v>305.2833333333333</v>
      </c>
      <c r="G435" s="124">
        <v>298.06666666666661</v>
      </c>
      <c r="H435" s="124">
        <v>320.16666666666663</v>
      </c>
      <c r="I435" s="124">
        <v>327.38333333333333</v>
      </c>
      <c r="J435" s="124">
        <v>331.21666666666664</v>
      </c>
      <c r="K435" s="123">
        <v>323.55</v>
      </c>
      <c r="L435" s="123">
        <v>312.5</v>
      </c>
      <c r="M435" s="123">
        <v>0.113</v>
      </c>
    </row>
    <row r="436" spans="1:13">
      <c r="A436" s="65">
        <v>427</v>
      </c>
      <c r="B436" s="123" t="s">
        <v>382</v>
      </c>
      <c r="C436" s="126">
        <v>178.9</v>
      </c>
      <c r="D436" s="124">
        <v>179.4</v>
      </c>
      <c r="E436" s="124">
        <v>178.05</v>
      </c>
      <c r="F436" s="124">
        <v>177.20000000000002</v>
      </c>
      <c r="G436" s="124">
        <v>175.85000000000002</v>
      </c>
      <c r="H436" s="124">
        <v>180.25</v>
      </c>
      <c r="I436" s="124">
        <v>181.59999999999997</v>
      </c>
      <c r="J436" s="124">
        <v>182.45</v>
      </c>
      <c r="K436" s="123">
        <v>180.75</v>
      </c>
      <c r="L436" s="123">
        <v>178.55</v>
      </c>
      <c r="M436" s="123">
        <v>1.4198500000000001</v>
      </c>
    </row>
    <row r="437" spans="1:13">
      <c r="A437" s="65">
        <v>428</v>
      </c>
      <c r="B437" s="123" t="s">
        <v>1887</v>
      </c>
      <c r="C437" s="126">
        <v>10.8</v>
      </c>
      <c r="D437" s="124">
        <v>10.833333333333334</v>
      </c>
      <c r="E437" s="124">
        <v>10.666666666666668</v>
      </c>
      <c r="F437" s="124">
        <v>10.533333333333333</v>
      </c>
      <c r="G437" s="124">
        <v>10.366666666666667</v>
      </c>
      <c r="H437" s="124">
        <v>10.966666666666669</v>
      </c>
      <c r="I437" s="124">
        <v>11.133333333333336</v>
      </c>
      <c r="J437" s="124">
        <v>11.266666666666669</v>
      </c>
      <c r="K437" s="123">
        <v>11</v>
      </c>
      <c r="L437" s="123">
        <v>10.7</v>
      </c>
      <c r="M437" s="123">
        <v>155.38319000000001</v>
      </c>
    </row>
    <row r="438" spans="1:13">
      <c r="A438" s="65">
        <v>429</v>
      </c>
      <c r="B438" s="123" t="s">
        <v>1889</v>
      </c>
      <c r="C438" s="126">
        <v>169.1</v>
      </c>
      <c r="D438" s="124">
        <v>169.98333333333335</v>
      </c>
      <c r="E438" s="124">
        <v>167.2166666666667</v>
      </c>
      <c r="F438" s="124">
        <v>165.33333333333334</v>
      </c>
      <c r="G438" s="124">
        <v>162.56666666666669</v>
      </c>
      <c r="H438" s="124">
        <v>171.8666666666667</v>
      </c>
      <c r="I438" s="124">
        <v>174.63333333333335</v>
      </c>
      <c r="J438" s="124">
        <v>176.51666666666671</v>
      </c>
      <c r="K438" s="123">
        <v>172.75</v>
      </c>
      <c r="L438" s="123">
        <v>168.1</v>
      </c>
      <c r="M438" s="123">
        <v>2.3593600000000001</v>
      </c>
    </row>
    <row r="439" spans="1:13">
      <c r="A439" s="65">
        <v>430</v>
      </c>
      <c r="B439" s="123" t="s">
        <v>1895</v>
      </c>
      <c r="C439" s="126">
        <v>1798.5</v>
      </c>
      <c r="D439" s="124">
        <v>1795.1000000000001</v>
      </c>
      <c r="E439" s="124">
        <v>1778.4000000000003</v>
      </c>
      <c r="F439" s="124">
        <v>1758.3000000000002</v>
      </c>
      <c r="G439" s="124">
        <v>1741.6000000000004</v>
      </c>
      <c r="H439" s="124">
        <v>1815.2000000000003</v>
      </c>
      <c r="I439" s="124">
        <v>1831.9</v>
      </c>
      <c r="J439" s="124">
        <v>1852.0000000000002</v>
      </c>
      <c r="K439" s="123">
        <v>1811.8</v>
      </c>
      <c r="L439" s="123">
        <v>1775</v>
      </c>
      <c r="M439" s="123">
        <v>0.25380000000000003</v>
      </c>
    </row>
    <row r="440" spans="1:13">
      <c r="A440" s="65">
        <v>431</v>
      </c>
      <c r="B440" s="123" t="s">
        <v>144</v>
      </c>
      <c r="C440" s="126">
        <v>54.25</v>
      </c>
      <c r="D440" s="124">
        <v>53.949999999999996</v>
      </c>
      <c r="E440" s="124">
        <v>52.399999999999991</v>
      </c>
      <c r="F440" s="124">
        <v>50.55</v>
      </c>
      <c r="G440" s="124">
        <v>48.999999999999993</v>
      </c>
      <c r="H440" s="124">
        <v>55.79999999999999</v>
      </c>
      <c r="I440" s="124">
        <v>57.349999999999987</v>
      </c>
      <c r="J440" s="124">
        <v>59.199999999999989</v>
      </c>
      <c r="K440" s="123">
        <v>55.5</v>
      </c>
      <c r="L440" s="123">
        <v>52.1</v>
      </c>
      <c r="M440" s="123">
        <v>64.903189999999995</v>
      </c>
    </row>
    <row r="441" spans="1:13">
      <c r="A441" s="65">
        <v>432</v>
      </c>
      <c r="B441" s="123" t="s">
        <v>1900</v>
      </c>
      <c r="C441" s="126">
        <v>615.6</v>
      </c>
      <c r="D441" s="124">
        <v>626.73333333333335</v>
      </c>
      <c r="E441" s="124">
        <v>600.86666666666667</v>
      </c>
      <c r="F441" s="124">
        <v>586.13333333333333</v>
      </c>
      <c r="G441" s="124">
        <v>560.26666666666665</v>
      </c>
      <c r="H441" s="124">
        <v>641.4666666666667</v>
      </c>
      <c r="I441" s="124">
        <v>667.33333333333348</v>
      </c>
      <c r="J441" s="124">
        <v>682.06666666666672</v>
      </c>
      <c r="K441" s="123">
        <v>652.6</v>
      </c>
      <c r="L441" s="123">
        <v>612</v>
      </c>
      <c r="M441" s="123">
        <v>1.7175400000000001</v>
      </c>
    </row>
    <row r="442" spans="1:13">
      <c r="A442" s="65">
        <v>433</v>
      </c>
      <c r="B442" s="123" t="s">
        <v>2695</v>
      </c>
      <c r="C442" s="126">
        <v>686.7</v>
      </c>
      <c r="D442" s="124">
        <v>688</v>
      </c>
      <c r="E442" s="124">
        <v>674.7</v>
      </c>
      <c r="F442" s="124">
        <v>662.7</v>
      </c>
      <c r="G442" s="124">
        <v>649.40000000000009</v>
      </c>
      <c r="H442" s="124">
        <v>700</v>
      </c>
      <c r="I442" s="124">
        <v>713.3</v>
      </c>
      <c r="J442" s="124">
        <v>725.3</v>
      </c>
      <c r="K442" s="123">
        <v>701.3</v>
      </c>
      <c r="L442" s="123">
        <v>676</v>
      </c>
      <c r="M442" s="123">
        <v>0.4551</v>
      </c>
    </row>
    <row r="443" spans="1:13">
      <c r="A443" s="65">
        <v>434</v>
      </c>
      <c r="B443" s="123" t="s">
        <v>1987</v>
      </c>
      <c r="C443" s="126">
        <v>6250.45</v>
      </c>
      <c r="D443" s="124">
        <v>6301.4833333333336</v>
      </c>
      <c r="E443" s="124">
        <v>6165.9666666666672</v>
      </c>
      <c r="F443" s="124">
        <v>6081.4833333333336</v>
      </c>
      <c r="G443" s="124">
        <v>5945.9666666666672</v>
      </c>
      <c r="H443" s="124">
        <v>6385.9666666666672</v>
      </c>
      <c r="I443" s="124">
        <v>6521.4833333333336</v>
      </c>
      <c r="J443" s="124">
        <v>6605.9666666666672</v>
      </c>
      <c r="K443" s="123">
        <v>6437</v>
      </c>
      <c r="L443" s="123">
        <v>6217</v>
      </c>
      <c r="M443" s="123">
        <v>7.2419999999999998E-2</v>
      </c>
    </row>
    <row r="444" spans="1:13">
      <c r="A444" s="65">
        <v>435</v>
      </c>
      <c r="B444" s="123" t="s">
        <v>1993</v>
      </c>
      <c r="C444" s="126">
        <v>475.5</v>
      </c>
      <c r="D444" s="124">
        <v>475.5333333333333</v>
      </c>
      <c r="E444" s="124">
        <v>471.06666666666661</v>
      </c>
      <c r="F444" s="124">
        <v>466.63333333333333</v>
      </c>
      <c r="G444" s="124">
        <v>462.16666666666663</v>
      </c>
      <c r="H444" s="124">
        <v>479.96666666666658</v>
      </c>
      <c r="I444" s="124">
        <v>484.43333333333328</v>
      </c>
      <c r="J444" s="124">
        <v>488.86666666666656</v>
      </c>
      <c r="K444" s="123">
        <v>480</v>
      </c>
      <c r="L444" s="123">
        <v>471.1</v>
      </c>
      <c r="M444" s="123">
        <v>1.08995</v>
      </c>
    </row>
    <row r="445" spans="1:13">
      <c r="A445" s="65">
        <v>436</v>
      </c>
      <c r="B445" s="123" t="s">
        <v>244</v>
      </c>
      <c r="C445" s="126">
        <v>64.650000000000006</v>
      </c>
      <c r="D445" s="124">
        <v>64.933333333333323</v>
      </c>
      <c r="E445" s="124">
        <v>64.066666666666649</v>
      </c>
      <c r="F445" s="124">
        <v>63.48333333333332</v>
      </c>
      <c r="G445" s="124">
        <v>62.616666666666646</v>
      </c>
      <c r="H445" s="124">
        <v>65.516666666666652</v>
      </c>
      <c r="I445" s="124">
        <v>66.383333333333326</v>
      </c>
      <c r="J445" s="124">
        <v>66.966666666666654</v>
      </c>
      <c r="K445" s="123">
        <v>65.8</v>
      </c>
      <c r="L445" s="123">
        <v>64.349999999999994</v>
      </c>
      <c r="M445" s="123">
        <v>38.60004</v>
      </c>
    </row>
    <row r="446" spans="1:13">
      <c r="A446" s="65">
        <v>437</v>
      </c>
      <c r="B446" s="123" t="s">
        <v>155</v>
      </c>
      <c r="C446" s="126">
        <v>666.8</v>
      </c>
      <c r="D446" s="124">
        <v>662.08333333333337</v>
      </c>
      <c r="E446" s="124">
        <v>653.66666666666674</v>
      </c>
      <c r="F446" s="124">
        <v>640.53333333333342</v>
      </c>
      <c r="G446" s="124">
        <v>632.11666666666679</v>
      </c>
      <c r="H446" s="124">
        <v>675.2166666666667</v>
      </c>
      <c r="I446" s="124">
        <v>683.63333333333344</v>
      </c>
      <c r="J446" s="124">
        <v>696.76666666666665</v>
      </c>
      <c r="K446" s="123">
        <v>670.5</v>
      </c>
      <c r="L446" s="123">
        <v>648.95000000000005</v>
      </c>
      <c r="M446" s="123">
        <v>7.4516</v>
      </c>
    </row>
    <row r="447" spans="1:13">
      <c r="A447" s="65">
        <v>438</v>
      </c>
      <c r="B447" s="123" t="s">
        <v>1991</v>
      </c>
      <c r="C447" s="126">
        <v>3645.2</v>
      </c>
      <c r="D447" s="124">
        <v>3631.7333333333336</v>
      </c>
      <c r="E447" s="124">
        <v>3588.4666666666672</v>
      </c>
      <c r="F447" s="124">
        <v>3531.7333333333336</v>
      </c>
      <c r="G447" s="124">
        <v>3488.4666666666672</v>
      </c>
      <c r="H447" s="124">
        <v>3688.4666666666672</v>
      </c>
      <c r="I447" s="124">
        <v>3731.7333333333336</v>
      </c>
      <c r="J447" s="124">
        <v>3788.4666666666672</v>
      </c>
      <c r="K447" s="123">
        <v>3675</v>
      </c>
      <c r="L447" s="123">
        <v>3575</v>
      </c>
      <c r="M447" s="123">
        <v>2.581E-2</v>
      </c>
    </row>
    <row r="448" spans="1:13">
      <c r="A448" s="65">
        <v>439</v>
      </c>
      <c r="B448" s="123" t="s">
        <v>1904</v>
      </c>
      <c r="C448" s="126">
        <v>224.1</v>
      </c>
      <c r="D448" s="124">
        <v>223.31666666666669</v>
      </c>
      <c r="E448" s="124">
        <v>219.28333333333339</v>
      </c>
      <c r="F448" s="124">
        <v>214.4666666666667</v>
      </c>
      <c r="G448" s="124">
        <v>210.43333333333339</v>
      </c>
      <c r="H448" s="124">
        <v>228.13333333333338</v>
      </c>
      <c r="I448" s="124">
        <v>232.16666666666669</v>
      </c>
      <c r="J448" s="124">
        <v>236.98333333333338</v>
      </c>
      <c r="K448" s="123">
        <v>227.35</v>
      </c>
      <c r="L448" s="123">
        <v>218.5</v>
      </c>
      <c r="M448" s="123">
        <v>9.99</v>
      </c>
    </row>
    <row r="449" spans="1:13">
      <c r="A449" s="65">
        <v>440</v>
      </c>
      <c r="B449" s="123" t="s">
        <v>1970</v>
      </c>
      <c r="C449" s="126">
        <v>346.6</v>
      </c>
      <c r="D449" s="124">
        <v>346.2</v>
      </c>
      <c r="E449" s="124">
        <v>343.4</v>
      </c>
      <c r="F449" s="124">
        <v>340.2</v>
      </c>
      <c r="G449" s="124">
        <v>337.4</v>
      </c>
      <c r="H449" s="124">
        <v>349.4</v>
      </c>
      <c r="I449" s="124">
        <v>352.20000000000005</v>
      </c>
      <c r="J449" s="124">
        <v>355.4</v>
      </c>
      <c r="K449" s="123">
        <v>349</v>
      </c>
      <c r="L449" s="123">
        <v>343</v>
      </c>
      <c r="M449" s="123">
        <v>0.16571</v>
      </c>
    </row>
    <row r="450" spans="1:13">
      <c r="A450" s="65">
        <v>441</v>
      </c>
      <c r="B450" s="123" t="s">
        <v>145</v>
      </c>
      <c r="C450" s="126">
        <v>736.95</v>
      </c>
      <c r="D450" s="124">
        <v>732.58333333333337</v>
      </c>
      <c r="E450" s="124">
        <v>722.9666666666667</v>
      </c>
      <c r="F450" s="124">
        <v>708.98333333333335</v>
      </c>
      <c r="G450" s="124">
        <v>699.36666666666667</v>
      </c>
      <c r="H450" s="124">
        <v>746.56666666666672</v>
      </c>
      <c r="I450" s="124">
        <v>756.18333333333328</v>
      </c>
      <c r="J450" s="124">
        <v>770.16666666666674</v>
      </c>
      <c r="K450" s="123">
        <v>742.2</v>
      </c>
      <c r="L450" s="123">
        <v>718.6</v>
      </c>
      <c r="M450" s="123">
        <v>6.37514</v>
      </c>
    </row>
    <row r="451" spans="1:13">
      <c r="A451" s="65">
        <v>442</v>
      </c>
      <c r="B451" s="123" t="s">
        <v>1911</v>
      </c>
      <c r="C451" s="126">
        <v>132</v>
      </c>
      <c r="D451" s="124">
        <v>132.29999999999998</v>
      </c>
      <c r="E451" s="124">
        <v>130.89999999999998</v>
      </c>
      <c r="F451" s="124">
        <v>129.79999999999998</v>
      </c>
      <c r="G451" s="124">
        <v>128.39999999999998</v>
      </c>
      <c r="H451" s="124">
        <v>133.39999999999998</v>
      </c>
      <c r="I451" s="124">
        <v>134.80000000000001</v>
      </c>
      <c r="J451" s="124">
        <v>135.89999999999998</v>
      </c>
      <c r="K451" s="123">
        <v>133.69999999999999</v>
      </c>
      <c r="L451" s="123">
        <v>131.19999999999999</v>
      </c>
      <c r="M451" s="123">
        <v>2.9729299999999999</v>
      </c>
    </row>
    <row r="452" spans="1:13">
      <c r="A452" s="65">
        <v>443</v>
      </c>
      <c r="B452" s="123" t="s">
        <v>146</v>
      </c>
      <c r="C452" s="126">
        <v>621.15</v>
      </c>
      <c r="D452" s="124">
        <v>621.80000000000007</v>
      </c>
      <c r="E452" s="124">
        <v>617.60000000000014</v>
      </c>
      <c r="F452" s="124">
        <v>614.05000000000007</v>
      </c>
      <c r="G452" s="124">
        <v>609.85000000000014</v>
      </c>
      <c r="H452" s="124">
        <v>625.35000000000014</v>
      </c>
      <c r="I452" s="124">
        <v>629.55000000000018</v>
      </c>
      <c r="J452" s="124">
        <v>633.10000000000014</v>
      </c>
      <c r="K452" s="123">
        <v>626</v>
      </c>
      <c r="L452" s="123">
        <v>618.25</v>
      </c>
      <c r="M452" s="123">
        <v>4.3196000000000003</v>
      </c>
    </row>
    <row r="453" spans="1:13">
      <c r="A453" s="65">
        <v>444</v>
      </c>
      <c r="B453" s="123" t="s">
        <v>152</v>
      </c>
      <c r="C453" s="126">
        <v>3451.95</v>
      </c>
      <c r="D453" s="124">
        <v>3471.9833333333336</v>
      </c>
      <c r="E453" s="124">
        <v>3399.9666666666672</v>
      </c>
      <c r="F453" s="124">
        <v>3347.9833333333336</v>
      </c>
      <c r="G453" s="124">
        <v>3275.9666666666672</v>
      </c>
      <c r="H453" s="124">
        <v>3523.9666666666672</v>
      </c>
      <c r="I453" s="124">
        <v>3595.9833333333336</v>
      </c>
      <c r="J453" s="124">
        <v>3647.9666666666672</v>
      </c>
      <c r="K453" s="123">
        <v>3544</v>
      </c>
      <c r="L453" s="123">
        <v>3420</v>
      </c>
      <c r="M453" s="123">
        <v>22.50665</v>
      </c>
    </row>
    <row r="454" spans="1:13">
      <c r="A454" s="65">
        <v>445</v>
      </c>
      <c r="B454" s="123" t="s">
        <v>359</v>
      </c>
      <c r="C454" s="126">
        <v>1198.6500000000001</v>
      </c>
      <c r="D454" s="124">
        <v>1205.75</v>
      </c>
      <c r="E454" s="124">
        <v>1183.1500000000001</v>
      </c>
      <c r="F454" s="124">
        <v>1167.6500000000001</v>
      </c>
      <c r="G454" s="124">
        <v>1145.0500000000002</v>
      </c>
      <c r="H454" s="124">
        <v>1221.25</v>
      </c>
      <c r="I454" s="124">
        <v>1243.8499999999999</v>
      </c>
      <c r="J454" s="124">
        <v>1259.3499999999999</v>
      </c>
      <c r="K454" s="123">
        <v>1228.3499999999999</v>
      </c>
      <c r="L454" s="123">
        <v>1190.25</v>
      </c>
      <c r="M454" s="123">
        <v>8.0951500000000003</v>
      </c>
    </row>
    <row r="455" spans="1:13">
      <c r="A455" s="65">
        <v>446</v>
      </c>
      <c r="B455" s="123" t="s">
        <v>147</v>
      </c>
      <c r="C455" s="126">
        <v>292.10000000000002</v>
      </c>
      <c r="D455" s="124">
        <v>292.51666666666665</v>
      </c>
      <c r="E455" s="124">
        <v>290.63333333333333</v>
      </c>
      <c r="F455" s="124">
        <v>289.16666666666669</v>
      </c>
      <c r="G455" s="124">
        <v>287.28333333333336</v>
      </c>
      <c r="H455" s="124">
        <v>293.98333333333329</v>
      </c>
      <c r="I455" s="124">
        <v>295.86666666666662</v>
      </c>
      <c r="J455" s="124">
        <v>297.33333333333326</v>
      </c>
      <c r="K455" s="123">
        <v>294.39999999999998</v>
      </c>
      <c r="L455" s="123">
        <v>291.05</v>
      </c>
      <c r="M455" s="123">
        <v>18.58644</v>
      </c>
    </row>
    <row r="456" spans="1:13">
      <c r="A456" s="65">
        <v>447</v>
      </c>
      <c r="B456" s="123" t="s">
        <v>1916</v>
      </c>
      <c r="C456" s="126">
        <v>843.8</v>
      </c>
      <c r="D456" s="124">
        <v>846.76666666666677</v>
      </c>
      <c r="E456" s="124">
        <v>838.03333333333353</v>
      </c>
      <c r="F456" s="124">
        <v>832.26666666666677</v>
      </c>
      <c r="G456" s="124">
        <v>823.53333333333353</v>
      </c>
      <c r="H456" s="124">
        <v>852.53333333333353</v>
      </c>
      <c r="I456" s="124">
        <v>861.26666666666688</v>
      </c>
      <c r="J456" s="124">
        <v>867.03333333333353</v>
      </c>
      <c r="K456" s="123">
        <v>855.5</v>
      </c>
      <c r="L456" s="123">
        <v>841</v>
      </c>
      <c r="M456" s="123">
        <v>0.21523999999999999</v>
      </c>
    </row>
    <row r="457" spans="1:13">
      <c r="A457" s="65">
        <v>448</v>
      </c>
      <c r="B457" s="123" t="s">
        <v>149</v>
      </c>
      <c r="C457" s="126">
        <v>188.75</v>
      </c>
      <c r="D457" s="124">
        <v>187.91666666666666</v>
      </c>
      <c r="E457" s="124">
        <v>186.83333333333331</v>
      </c>
      <c r="F457" s="124">
        <v>184.91666666666666</v>
      </c>
      <c r="G457" s="124">
        <v>183.83333333333331</v>
      </c>
      <c r="H457" s="124">
        <v>189.83333333333331</v>
      </c>
      <c r="I457" s="124">
        <v>190.91666666666663</v>
      </c>
      <c r="J457" s="124">
        <v>192.83333333333331</v>
      </c>
      <c r="K457" s="123">
        <v>189</v>
      </c>
      <c r="L457" s="123">
        <v>186</v>
      </c>
      <c r="M457" s="123">
        <v>9.7952499999999993</v>
      </c>
    </row>
    <row r="458" spans="1:13">
      <c r="A458" s="65">
        <v>449</v>
      </c>
      <c r="B458" s="123" t="s">
        <v>148</v>
      </c>
      <c r="C458" s="126">
        <v>336.9</v>
      </c>
      <c r="D458" s="124">
        <v>335.2</v>
      </c>
      <c r="E458" s="124">
        <v>332.75</v>
      </c>
      <c r="F458" s="124">
        <v>328.6</v>
      </c>
      <c r="G458" s="124">
        <v>326.15000000000003</v>
      </c>
      <c r="H458" s="124">
        <v>339.34999999999997</v>
      </c>
      <c r="I458" s="124">
        <v>341.7999999999999</v>
      </c>
      <c r="J458" s="124">
        <v>345.94999999999993</v>
      </c>
      <c r="K458" s="123">
        <v>337.65</v>
      </c>
      <c r="L458" s="123">
        <v>331.05</v>
      </c>
      <c r="M458" s="123">
        <v>88.042360000000002</v>
      </c>
    </row>
    <row r="459" spans="1:13">
      <c r="A459" s="65">
        <v>450</v>
      </c>
      <c r="B459" s="123" t="s">
        <v>150</v>
      </c>
      <c r="C459" s="126">
        <v>87.8</v>
      </c>
      <c r="D459" s="124">
        <v>87.199999999999989</v>
      </c>
      <c r="E459" s="124">
        <v>85.799999999999983</v>
      </c>
      <c r="F459" s="124">
        <v>83.8</v>
      </c>
      <c r="G459" s="124">
        <v>82.399999999999991</v>
      </c>
      <c r="H459" s="124">
        <v>89.199999999999974</v>
      </c>
      <c r="I459" s="124">
        <v>90.59999999999998</v>
      </c>
      <c r="J459" s="124">
        <v>92.599999999999966</v>
      </c>
      <c r="K459" s="123">
        <v>88.6</v>
      </c>
      <c r="L459" s="123">
        <v>85.2</v>
      </c>
      <c r="M459" s="123">
        <v>68.389880000000005</v>
      </c>
    </row>
    <row r="460" spans="1:13">
      <c r="A460" s="65">
        <v>451</v>
      </c>
      <c r="B460" s="123" t="s">
        <v>1923</v>
      </c>
      <c r="C460" s="126">
        <v>1070.7</v>
      </c>
      <c r="D460" s="124">
        <v>1077.8</v>
      </c>
      <c r="E460" s="124">
        <v>1056.5999999999999</v>
      </c>
      <c r="F460" s="124">
        <v>1042.5</v>
      </c>
      <c r="G460" s="124">
        <v>1021.3</v>
      </c>
      <c r="H460" s="124">
        <v>1091.8999999999999</v>
      </c>
      <c r="I460" s="124">
        <v>1113.1000000000001</v>
      </c>
      <c r="J460" s="124">
        <v>1127.1999999999998</v>
      </c>
      <c r="K460" s="123">
        <v>1099</v>
      </c>
      <c r="L460" s="123">
        <v>1063.7</v>
      </c>
      <c r="M460" s="123">
        <v>1.3931899999999999</v>
      </c>
    </row>
    <row r="461" spans="1:13">
      <c r="A461" s="65">
        <v>452</v>
      </c>
      <c r="B461" s="123" t="s">
        <v>151</v>
      </c>
      <c r="C461" s="126">
        <v>589.79999999999995</v>
      </c>
      <c r="D461" s="124">
        <v>588.6</v>
      </c>
      <c r="E461" s="124">
        <v>582.45000000000005</v>
      </c>
      <c r="F461" s="124">
        <v>575.1</v>
      </c>
      <c r="G461" s="124">
        <v>568.95000000000005</v>
      </c>
      <c r="H461" s="124">
        <v>595.95000000000005</v>
      </c>
      <c r="I461" s="124">
        <v>602.09999999999991</v>
      </c>
      <c r="J461" s="124">
        <v>609.45000000000005</v>
      </c>
      <c r="K461" s="123">
        <v>594.75</v>
      </c>
      <c r="L461" s="123">
        <v>581.25</v>
      </c>
      <c r="M461" s="123">
        <v>47.174050000000001</v>
      </c>
    </row>
    <row r="462" spans="1:13">
      <c r="A462" s="65">
        <v>453</v>
      </c>
      <c r="B462" s="123" t="s">
        <v>153</v>
      </c>
      <c r="C462" s="126">
        <v>670.5</v>
      </c>
      <c r="D462" s="124">
        <v>678.26666666666665</v>
      </c>
      <c r="E462" s="124">
        <v>660.68333333333328</v>
      </c>
      <c r="F462" s="124">
        <v>650.86666666666667</v>
      </c>
      <c r="G462" s="124">
        <v>633.2833333333333</v>
      </c>
      <c r="H462" s="124">
        <v>688.08333333333326</v>
      </c>
      <c r="I462" s="124">
        <v>705.66666666666674</v>
      </c>
      <c r="J462" s="124">
        <v>715.48333333333323</v>
      </c>
      <c r="K462" s="123">
        <v>695.85</v>
      </c>
      <c r="L462" s="123">
        <v>668.45</v>
      </c>
      <c r="M462" s="123">
        <v>37.562489999999997</v>
      </c>
    </row>
    <row r="463" spans="1:13">
      <c r="A463" s="65">
        <v>454</v>
      </c>
      <c r="B463" s="123" t="s">
        <v>1936</v>
      </c>
      <c r="C463" s="126">
        <v>351.15</v>
      </c>
      <c r="D463" s="124">
        <v>352.26666666666665</v>
      </c>
      <c r="E463" s="124">
        <v>346.5333333333333</v>
      </c>
      <c r="F463" s="124">
        <v>341.91666666666663</v>
      </c>
      <c r="G463" s="124">
        <v>336.18333333333328</v>
      </c>
      <c r="H463" s="124">
        <v>356.88333333333333</v>
      </c>
      <c r="I463" s="124">
        <v>362.61666666666667</v>
      </c>
      <c r="J463" s="124">
        <v>367.23333333333335</v>
      </c>
      <c r="K463" s="123">
        <v>358</v>
      </c>
      <c r="L463" s="123">
        <v>347.65</v>
      </c>
      <c r="M463" s="123">
        <v>2.0630299999999999</v>
      </c>
    </row>
    <row r="464" spans="1:13">
      <c r="A464" s="65">
        <v>455</v>
      </c>
      <c r="B464" s="123" t="s">
        <v>1940</v>
      </c>
      <c r="C464" s="126">
        <v>84.9</v>
      </c>
      <c r="D464" s="124">
        <v>85.399999999999991</v>
      </c>
      <c r="E464" s="124">
        <v>83.999999999999986</v>
      </c>
      <c r="F464" s="124">
        <v>83.1</v>
      </c>
      <c r="G464" s="124">
        <v>81.699999999999989</v>
      </c>
      <c r="H464" s="124">
        <v>86.299999999999983</v>
      </c>
      <c r="I464" s="124">
        <v>87.699999999999989</v>
      </c>
      <c r="J464" s="124">
        <v>88.59999999999998</v>
      </c>
      <c r="K464" s="123">
        <v>86.8</v>
      </c>
      <c r="L464" s="123">
        <v>84.5</v>
      </c>
      <c r="M464" s="123">
        <v>1.0858699999999999</v>
      </c>
    </row>
    <row r="465" spans="1:13">
      <c r="A465" s="65">
        <v>456</v>
      </c>
      <c r="B465" s="123" t="s">
        <v>214</v>
      </c>
      <c r="C465" s="126">
        <v>814.5</v>
      </c>
      <c r="D465" s="124">
        <v>815.9</v>
      </c>
      <c r="E465" s="124">
        <v>804.75</v>
      </c>
      <c r="F465" s="124">
        <v>795</v>
      </c>
      <c r="G465" s="124">
        <v>783.85</v>
      </c>
      <c r="H465" s="124">
        <v>825.65</v>
      </c>
      <c r="I465" s="124">
        <v>836.79999999999984</v>
      </c>
      <c r="J465" s="124">
        <v>846.55</v>
      </c>
      <c r="K465" s="123">
        <v>827.05</v>
      </c>
      <c r="L465" s="123">
        <v>806.15</v>
      </c>
      <c r="M465" s="123">
        <v>2.06332</v>
      </c>
    </row>
    <row r="466" spans="1:13">
      <c r="A466" s="65">
        <v>457</v>
      </c>
      <c r="B466" s="123" t="s">
        <v>215</v>
      </c>
      <c r="C466" s="126">
        <v>1140.7</v>
      </c>
      <c r="D466" s="124">
        <v>1145.8</v>
      </c>
      <c r="E466" s="124">
        <v>1126.55</v>
      </c>
      <c r="F466" s="124">
        <v>1112.4000000000001</v>
      </c>
      <c r="G466" s="124">
        <v>1093.1500000000001</v>
      </c>
      <c r="H466" s="124">
        <v>1159.9499999999998</v>
      </c>
      <c r="I466" s="124">
        <v>1179.1999999999998</v>
      </c>
      <c r="J466" s="124">
        <v>1193.3499999999997</v>
      </c>
      <c r="K466" s="123">
        <v>1165.05</v>
      </c>
      <c r="L466" s="123">
        <v>1131.6500000000001</v>
      </c>
      <c r="M466" s="123">
        <v>0.32578000000000001</v>
      </c>
    </row>
    <row r="467" spans="1:13">
      <c r="A467" s="65">
        <v>458</v>
      </c>
      <c r="B467" s="123" t="s">
        <v>1949</v>
      </c>
      <c r="C467" s="126">
        <v>291.89999999999998</v>
      </c>
      <c r="D467" s="124">
        <v>291.76666666666665</v>
      </c>
      <c r="E467" s="124">
        <v>290.0333333333333</v>
      </c>
      <c r="F467" s="124">
        <v>288.16666666666663</v>
      </c>
      <c r="G467" s="124">
        <v>286.43333333333328</v>
      </c>
      <c r="H467" s="124">
        <v>293.63333333333333</v>
      </c>
      <c r="I467" s="124">
        <v>295.36666666666667</v>
      </c>
      <c r="J467" s="124">
        <v>297.23333333333335</v>
      </c>
      <c r="K467" s="123">
        <v>293.5</v>
      </c>
      <c r="L467" s="123">
        <v>289.89999999999998</v>
      </c>
      <c r="M467" s="123">
        <v>5.5664600000000002</v>
      </c>
    </row>
    <row r="468" spans="1:13">
      <c r="A468" s="65">
        <v>459</v>
      </c>
      <c r="B468" s="123" t="s">
        <v>1951</v>
      </c>
      <c r="C468" s="126">
        <v>668.75</v>
      </c>
      <c r="D468" s="124">
        <v>673.31666666666672</v>
      </c>
      <c r="E468" s="124">
        <v>657.88333333333344</v>
      </c>
      <c r="F468" s="124">
        <v>647.01666666666677</v>
      </c>
      <c r="G468" s="124">
        <v>631.58333333333348</v>
      </c>
      <c r="H468" s="124">
        <v>684.18333333333339</v>
      </c>
      <c r="I468" s="124">
        <v>699.61666666666656</v>
      </c>
      <c r="J468" s="124">
        <v>710.48333333333335</v>
      </c>
      <c r="K468" s="123">
        <v>688.75</v>
      </c>
      <c r="L468" s="123">
        <v>662.45</v>
      </c>
      <c r="M468" s="123">
        <v>0.28154000000000001</v>
      </c>
    </row>
    <row r="469" spans="1:13">
      <c r="A469" s="65">
        <v>460</v>
      </c>
      <c r="B469" s="123" t="s">
        <v>1959</v>
      </c>
      <c r="C469" s="126">
        <v>163.1</v>
      </c>
      <c r="D469" s="124">
        <v>164.33333333333334</v>
      </c>
      <c r="E469" s="124">
        <v>160.26666666666668</v>
      </c>
      <c r="F469" s="124">
        <v>157.43333333333334</v>
      </c>
      <c r="G469" s="124">
        <v>153.36666666666667</v>
      </c>
      <c r="H469" s="124">
        <v>167.16666666666669</v>
      </c>
      <c r="I469" s="124">
        <v>171.23333333333335</v>
      </c>
      <c r="J469" s="124">
        <v>174.06666666666669</v>
      </c>
      <c r="K469" s="123">
        <v>168.4</v>
      </c>
      <c r="L469" s="123">
        <v>161.5</v>
      </c>
      <c r="M469" s="123">
        <v>0.80413000000000001</v>
      </c>
    </row>
    <row r="470" spans="1:13">
      <c r="A470" s="65">
        <v>461</v>
      </c>
      <c r="B470" s="123" t="s">
        <v>1961</v>
      </c>
      <c r="C470" s="126">
        <v>695.2</v>
      </c>
      <c r="D470" s="124">
        <v>695.43333333333339</v>
      </c>
      <c r="E470" s="124">
        <v>690.86666666666679</v>
      </c>
      <c r="F470" s="124">
        <v>686.53333333333342</v>
      </c>
      <c r="G470" s="124">
        <v>681.96666666666681</v>
      </c>
      <c r="H470" s="124">
        <v>699.76666666666677</v>
      </c>
      <c r="I470" s="124">
        <v>704.33333333333337</v>
      </c>
      <c r="J470" s="124">
        <v>708.66666666666674</v>
      </c>
      <c r="K470" s="123">
        <v>700</v>
      </c>
      <c r="L470" s="123">
        <v>691.1</v>
      </c>
      <c r="M470" s="123">
        <v>0.13424</v>
      </c>
    </row>
    <row r="471" spans="1:13">
      <c r="A471" s="65">
        <v>462</v>
      </c>
      <c r="B471" s="123" t="s">
        <v>154</v>
      </c>
      <c r="C471" s="126">
        <v>970</v>
      </c>
      <c r="D471" s="124">
        <v>970.5333333333333</v>
      </c>
      <c r="E471" s="124">
        <v>963.06666666666661</v>
      </c>
      <c r="F471" s="124">
        <v>956.13333333333333</v>
      </c>
      <c r="G471" s="124">
        <v>948.66666666666663</v>
      </c>
      <c r="H471" s="124">
        <v>977.46666666666658</v>
      </c>
      <c r="I471" s="124">
        <v>984.93333333333328</v>
      </c>
      <c r="J471" s="124">
        <v>991.86666666666656</v>
      </c>
      <c r="K471" s="123">
        <v>978</v>
      </c>
      <c r="L471" s="123">
        <v>963.6</v>
      </c>
      <c r="M471" s="123">
        <v>10.496869999999999</v>
      </c>
    </row>
    <row r="472" spans="1:13">
      <c r="A472" s="65">
        <v>463</v>
      </c>
      <c r="B472" s="123" t="s">
        <v>216</v>
      </c>
      <c r="C472" s="126">
        <v>1384.25</v>
      </c>
      <c r="D472" s="124">
        <v>1386.3500000000001</v>
      </c>
      <c r="E472" s="124">
        <v>1363.7000000000003</v>
      </c>
      <c r="F472" s="124">
        <v>1343.15</v>
      </c>
      <c r="G472" s="124">
        <v>1320.5000000000002</v>
      </c>
      <c r="H472" s="124">
        <v>1406.9000000000003</v>
      </c>
      <c r="I472" s="124">
        <v>1429.5500000000004</v>
      </c>
      <c r="J472" s="124">
        <v>1450.1000000000004</v>
      </c>
      <c r="K472" s="123">
        <v>1409</v>
      </c>
      <c r="L472" s="123">
        <v>1365.8</v>
      </c>
      <c r="M472" s="123">
        <v>0.78863000000000005</v>
      </c>
    </row>
    <row r="473" spans="1:13">
      <c r="A473" s="65">
        <v>464</v>
      </c>
      <c r="B473" s="123" t="s">
        <v>217</v>
      </c>
      <c r="C473" s="126">
        <v>241.2</v>
      </c>
      <c r="D473" s="124">
        <v>241.20000000000002</v>
      </c>
      <c r="E473" s="124">
        <v>238.65000000000003</v>
      </c>
      <c r="F473" s="124">
        <v>236.10000000000002</v>
      </c>
      <c r="G473" s="124">
        <v>233.55000000000004</v>
      </c>
      <c r="H473" s="124">
        <v>243.75000000000003</v>
      </c>
      <c r="I473" s="124">
        <v>246.30000000000004</v>
      </c>
      <c r="J473" s="124">
        <v>248.85000000000002</v>
      </c>
      <c r="K473" s="123">
        <v>243.75</v>
      </c>
      <c r="L473" s="123">
        <v>238.65</v>
      </c>
      <c r="M473" s="123">
        <v>3.8168799999999998</v>
      </c>
    </row>
    <row r="474" spans="1:13">
      <c r="A474" s="65">
        <v>465</v>
      </c>
      <c r="B474" s="123" t="s">
        <v>1978</v>
      </c>
      <c r="C474" s="126">
        <v>350.85</v>
      </c>
      <c r="D474" s="124">
        <v>350.91666666666669</v>
      </c>
      <c r="E474" s="124">
        <v>348.98333333333335</v>
      </c>
      <c r="F474" s="124">
        <v>347.11666666666667</v>
      </c>
      <c r="G474" s="124">
        <v>345.18333333333334</v>
      </c>
      <c r="H474" s="124">
        <v>352.78333333333336</v>
      </c>
      <c r="I474" s="124">
        <v>354.71666666666664</v>
      </c>
      <c r="J474" s="124">
        <v>356.58333333333337</v>
      </c>
      <c r="K474" s="123">
        <v>352.85</v>
      </c>
      <c r="L474" s="123">
        <v>349.05</v>
      </c>
      <c r="M474" s="123">
        <v>0.34064</v>
      </c>
    </row>
    <row r="475" spans="1:13">
      <c r="A475" s="65">
        <v>466</v>
      </c>
      <c r="B475" s="123" t="s">
        <v>1979</v>
      </c>
      <c r="C475" s="126">
        <v>68.75</v>
      </c>
      <c r="D475" s="124">
        <v>69</v>
      </c>
      <c r="E475" s="124">
        <v>68.2</v>
      </c>
      <c r="F475" s="124">
        <v>67.650000000000006</v>
      </c>
      <c r="G475" s="124">
        <v>66.850000000000009</v>
      </c>
      <c r="H475" s="124">
        <v>69.55</v>
      </c>
      <c r="I475" s="124">
        <v>70.350000000000009</v>
      </c>
      <c r="J475" s="124">
        <v>70.899999999999991</v>
      </c>
      <c r="K475" s="123">
        <v>69.8</v>
      </c>
      <c r="L475" s="123">
        <v>68.45</v>
      </c>
      <c r="M475" s="123">
        <v>2.8761800000000002</v>
      </c>
    </row>
    <row r="476" spans="1:13">
      <c r="A476" s="65">
        <v>467</v>
      </c>
      <c r="B476" s="123" t="s">
        <v>157</v>
      </c>
      <c r="C476" s="126">
        <v>19.8</v>
      </c>
      <c r="D476" s="124">
        <v>19.75</v>
      </c>
      <c r="E476" s="124">
        <v>19.3</v>
      </c>
      <c r="F476" s="124">
        <v>18.8</v>
      </c>
      <c r="G476" s="124">
        <v>18.350000000000001</v>
      </c>
      <c r="H476" s="124">
        <v>20.25</v>
      </c>
      <c r="I476" s="124">
        <v>20.700000000000003</v>
      </c>
      <c r="J476" s="124">
        <v>21.2</v>
      </c>
      <c r="K476" s="123">
        <v>20.2</v>
      </c>
      <c r="L476" s="123">
        <v>19.25</v>
      </c>
      <c r="M476" s="123">
        <v>10.005050000000001</v>
      </c>
    </row>
    <row r="477" spans="1:13">
      <c r="A477" s="65">
        <v>468</v>
      </c>
      <c r="B477" s="123" t="s">
        <v>2001</v>
      </c>
      <c r="C477" s="126">
        <v>334.85</v>
      </c>
      <c r="D477" s="124">
        <v>338.15000000000003</v>
      </c>
      <c r="E477" s="124">
        <v>329.30000000000007</v>
      </c>
      <c r="F477" s="124">
        <v>323.75000000000006</v>
      </c>
      <c r="G477" s="124">
        <v>314.90000000000009</v>
      </c>
      <c r="H477" s="124">
        <v>343.70000000000005</v>
      </c>
      <c r="I477" s="124">
        <v>352.55000000000007</v>
      </c>
      <c r="J477" s="124">
        <v>358.1</v>
      </c>
      <c r="K477" s="123">
        <v>347</v>
      </c>
      <c r="L477" s="123">
        <v>332.6</v>
      </c>
      <c r="M477" s="123">
        <v>2.6185299999999998</v>
      </c>
    </row>
    <row r="478" spans="1:13">
      <c r="A478" s="65">
        <v>469</v>
      </c>
      <c r="B478" s="123" t="s">
        <v>161</v>
      </c>
      <c r="C478" s="126">
        <v>754.35</v>
      </c>
      <c r="D478" s="124">
        <v>755.63333333333333</v>
      </c>
      <c r="E478" s="124">
        <v>750.31666666666661</v>
      </c>
      <c r="F478" s="124">
        <v>746.2833333333333</v>
      </c>
      <c r="G478" s="124">
        <v>740.96666666666658</v>
      </c>
      <c r="H478" s="124">
        <v>759.66666666666663</v>
      </c>
      <c r="I478" s="124">
        <v>764.98333333333346</v>
      </c>
      <c r="J478" s="124">
        <v>769.01666666666665</v>
      </c>
      <c r="K478" s="123">
        <v>760.95</v>
      </c>
      <c r="L478" s="123">
        <v>751.6</v>
      </c>
      <c r="M478" s="123">
        <v>11.41207</v>
      </c>
    </row>
    <row r="479" spans="1:13">
      <c r="A479" s="65">
        <v>470</v>
      </c>
      <c r="B479" s="123" t="s">
        <v>2009</v>
      </c>
      <c r="C479" s="126">
        <v>405.35</v>
      </c>
      <c r="D479" s="124">
        <v>406.56666666666666</v>
      </c>
      <c r="E479" s="124">
        <v>400.58333333333331</v>
      </c>
      <c r="F479" s="124">
        <v>395.81666666666666</v>
      </c>
      <c r="G479" s="124">
        <v>389.83333333333331</v>
      </c>
      <c r="H479" s="124">
        <v>411.33333333333331</v>
      </c>
      <c r="I479" s="124">
        <v>417.31666666666666</v>
      </c>
      <c r="J479" s="124">
        <v>422.08333333333331</v>
      </c>
      <c r="K479" s="123">
        <v>412.55</v>
      </c>
      <c r="L479" s="123">
        <v>401.8</v>
      </c>
      <c r="M479" s="123">
        <v>13.652799999999999</v>
      </c>
    </row>
    <row r="480" spans="1:13">
      <c r="A480" s="65">
        <v>471</v>
      </c>
      <c r="B480" s="123" t="s">
        <v>158</v>
      </c>
      <c r="C480" s="126">
        <v>4062.35</v>
      </c>
      <c r="D480" s="124">
        <v>4073.7333333333336</v>
      </c>
      <c r="E480" s="124">
        <v>4024.6166666666668</v>
      </c>
      <c r="F480" s="124">
        <v>3986.8833333333332</v>
      </c>
      <c r="G480" s="124">
        <v>3937.7666666666664</v>
      </c>
      <c r="H480" s="124">
        <v>4111.4666666666672</v>
      </c>
      <c r="I480" s="124">
        <v>4160.5833333333339</v>
      </c>
      <c r="J480" s="124">
        <v>4198.3166666666675</v>
      </c>
      <c r="K480" s="123">
        <v>4122.8500000000004</v>
      </c>
      <c r="L480" s="123">
        <v>4036</v>
      </c>
      <c r="M480" s="123">
        <v>1.2758100000000001</v>
      </c>
    </row>
    <row r="481" spans="1:13">
      <c r="A481" s="65">
        <v>472</v>
      </c>
      <c r="B481" s="123" t="s">
        <v>2014</v>
      </c>
      <c r="C481" s="126">
        <v>269.14999999999998</v>
      </c>
      <c r="D481" s="124">
        <v>269.41666666666669</v>
      </c>
      <c r="E481" s="124">
        <v>263.03333333333336</v>
      </c>
      <c r="F481" s="124">
        <v>256.91666666666669</v>
      </c>
      <c r="G481" s="124">
        <v>250.53333333333336</v>
      </c>
      <c r="H481" s="124">
        <v>275.53333333333336</v>
      </c>
      <c r="I481" s="124">
        <v>281.91666666666669</v>
      </c>
      <c r="J481" s="124">
        <v>288.03333333333336</v>
      </c>
      <c r="K481" s="123">
        <v>275.8</v>
      </c>
      <c r="L481" s="123">
        <v>263.3</v>
      </c>
      <c r="M481" s="123">
        <v>0.67849000000000004</v>
      </c>
    </row>
    <row r="482" spans="1:13">
      <c r="A482" s="65">
        <v>473</v>
      </c>
      <c r="B482" s="125" t="s">
        <v>159</v>
      </c>
      <c r="C482" s="127">
        <v>94.6</v>
      </c>
      <c r="D482" s="128">
        <v>94.100000000000009</v>
      </c>
      <c r="E482" s="128">
        <v>91.250000000000014</v>
      </c>
      <c r="F482" s="128">
        <v>87.9</v>
      </c>
      <c r="G482" s="128">
        <v>85.050000000000011</v>
      </c>
      <c r="H482" s="128">
        <v>97.450000000000017</v>
      </c>
      <c r="I482" s="128">
        <v>100.30000000000001</v>
      </c>
      <c r="J482" s="128">
        <v>103.65000000000002</v>
      </c>
      <c r="K482" s="125">
        <v>96.95</v>
      </c>
      <c r="L482" s="125">
        <v>90.75</v>
      </c>
      <c r="M482" s="125">
        <v>101.43707999999999</v>
      </c>
    </row>
    <row r="483" spans="1:13">
      <c r="A483" s="65">
        <v>474</v>
      </c>
      <c r="B483" s="123" t="s">
        <v>160</v>
      </c>
      <c r="C483" s="136">
        <v>5.95</v>
      </c>
      <c r="D483" s="124">
        <v>5.9666666666666659</v>
      </c>
      <c r="E483" s="124">
        <v>5.883333333333332</v>
      </c>
      <c r="F483" s="124">
        <v>5.8166666666666664</v>
      </c>
      <c r="G483" s="124">
        <v>5.7333333333333325</v>
      </c>
      <c r="H483" s="124">
        <v>6.0333333333333314</v>
      </c>
      <c r="I483" s="124">
        <v>6.1166666666666654</v>
      </c>
      <c r="J483" s="124">
        <v>6.1833333333333309</v>
      </c>
      <c r="K483" s="123">
        <v>6.05</v>
      </c>
      <c r="L483" s="123">
        <v>5.9</v>
      </c>
      <c r="M483" s="123">
        <v>83.619600000000005</v>
      </c>
    </row>
    <row r="484" spans="1:13">
      <c r="A484" s="65">
        <v>475</v>
      </c>
      <c r="B484" s="136" t="s">
        <v>2020</v>
      </c>
      <c r="C484" s="136">
        <v>13.1</v>
      </c>
      <c r="D484" s="131">
        <v>13.050000000000002</v>
      </c>
      <c r="E484" s="131">
        <v>12.850000000000005</v>
      </c>
      <c r="F484" s="131">
        <v>12.600000000000003</v>
      </c>
      <c r="G484" s="131">
        <v>12.400000000000006</v>
      </c>
      <c r="H484" s="131">
        <v>13.300000000000004</v>
      </c>
      <c r="I484" s="131">
        <v>13.500000000000004</v>
      </c>
      <c r="J484" s="131">
        <v>13.750000000000004</v>
      </c>
      <c r="K484" s="136">
        <v>13.25</v>
      </c>
      <c r="L484" s="136">
        <v>12.8</v>
      </c>
      <c r="M484" s="136">
        <v>3.89161</v>
      </c>
    </row>
    <row r="485" spans="1:13">
      <c r="A485" s="65">
        <v>476</v>
      </c>
      <c r="B485" s="136" t="s">
        <v>156</v>
      </c>
      <c r="C485" s="136">
        <v>1186.55</v>
      </c>
      <c r="D485" s="131">
        <v>1173.55</v>
      </c>
      <c r="E485" s="131">
        <v>1150.0999999999999</v>
      </c>
      <c r="F485" s="131">
        <v>1113.6499999999999</v>
      </c>
      <c r="G485" s="131">
        <v>1090.1999999999998</v>
      </c>
      <c r="H485" s="131">
        <v>1210</v>
      </c>
      <c r="I485" s="131">
        <v>1233.4500000000003</v>
      </c>
      <c r="J485" s="131">
        <v>1269.9000000000001</v>
      </c>
      <c r="K485" s="136">
        <v>1197</v>
      </c>
      <c r="L485" s="136">
        <v>1137.0999999999999</v>
      </c>
      <c r="M485" s="136">
        <v>6.7639300000000002</v>
      </c>
    </row>
    <row r="486" spans="1:13">
      <c r="A486" s="65">
        <v>477</v>
      </c>
      <c r="B486" s="136" t="s">
        <v>357</v>
      </c>
      <c r="C486" s="136">
        <v>3573.95</v>
      </c>
      <c r="D486" s="131">
        <v>3569.3166666666671</v>
      </c>
      <c r="E486" s="131">
        <v>3529.6333333333341</v>
      </c>
      <c r="F486" s="131">
        <v>3485.3166666666671</v>
      </c>
      <c r="G486" s="131">
        <v>3445.6333333333341</v>
      </c>
      <c r="H486" s="131">
        <v>3613.6333333333341</v>
      </c>
      <c r="I486" s="131">
        <v>3653.3166666666675</v>
      </c>
      <c r="J486" s="131">
        <v>3697.6333333333341</v>
      </c>
      <c r="K486" s="136">
        <v>3609</v>
      </c>
      <c r="L486" s="136">
        <v>3525</v>
      </c>
      <c r="M486" s="136">
        <v>2.91865</v>
      </c>
    </row>
    <row r="487" spans="1:13">
      <c r="A487" s="65">
        <v>478</v>
      </c>
      <c r="B487" s="136" t="s">
        <v>2047</v>
      </c>
      <c r="C487" s="136">
        <v>237.4</v>
      </c>
      <c r="D487" s="131">
        <v>238.13333333333333</v>
      </c>
      <c r="E487" s="131">
        <v>235.61666666666665</v>
      </c>
      <c r="F487" s="131">
        <v>233.83333333333331</v>
      </c>
      <c r="G487" s="131">
        <v>231.31666666666663</v>
      </c>
      <c r="H487" s="131">
        <v>239.91666666666666</v>
      </c>
      <c r="I487" s="131">
        <v>242.43333333333331</v>
      </c>
      <c r="J487" s="131">
        <v>244.21666666666667</v>
      </c>
      <c r="K487" s="136">
        <v>240.65</v>
      </c>
      <c r="L487" s="136">
        <v>236.35</v>
      </c>
      <c r="M487" s="136">
        <v>4.9249700000000001</v>
      </c>
    </row>
    <row r="488" spans="1:13">
      <c r="A488" s="65">
        <v>479</v>
      </c>
      <c r="B488" s="136" t="s">
        <v>2065</v>
      </c>
      <c r="C488" s="136">
        <v>403.95</v>
      </c>
      <c r="D488" s="131">
        <v>405.2833333333333</v>
      </c>
      <c r="E488" s="131">
        <v>398.66666666666663</v>
      </c>
      <c r="F488" s="131">
        <v>393.38333333333333</v>
      </c>
      <c r="G488" s="131">
        <v>386.76666666666665</v>
      </c>
      <c r="H488" s="131">
        <v>410.56666666666661</v>
      </c>
      <c r="I488" s="131">
        <v>417.18333333333328</v>
      </c>
      <c r="J488" s="131">
        <v>422.46666666666658</v>
      </c>
      <c r="K488" s="136">
        <v>411.9</v>
      </c>
      <c r="L488" s="136">
        <v>400</v>
      </c>
      <c r="M488" s="136">
        <v>5.9553799999999999</v>
      </c>
    </row>
    <row r="489" spans="1:13">
      <c r="A489" s="65">
        <v>480</v>
      </c>
      <c r="B489" s="136" t="s">
        <v>2082</v>
      </c>
      <c r="C489" s="136">
        <v>424.3</v>
      </c>
      <c r="D489" s="131">
        <v>421.13333333333338</v>
      </c>
      <c r="E489" s="131">
        <v>414.26666666666677</v>
      </c>
      <c r="F489" s="131">
        <v>404.23333333333341</v>
      </c>
      <c r="G489" s="131">
        <v>397.36666666666679</v>
      </c>
      <c r="H489" s="131">
        <v>431.16666666666674</v>
      </c>
      <c r="I489" s="131">
        <v>438.03333333333342</v>
      </c>
      <c r="J489" s="131">
        <v>448.06666666666672</v>
      </c>
      <c r="K489" s="136">
        <v>428</v>
      </c>
      <c r="L489" s="136">
        <v>411.1</v>
      </c>
      <c r="M489" s="136">
        <v>0.36441000000000001</v>
      </c>
    </row>
    <row r="490" spans="1:13">
      <c r="A490" s="65">
        <v>481</v>
      </c>
      <c r="B490" s="136" t="s">
        <v>2092</v>
      </c>
      <c r="C490" s="136">
        <v>509.1</v>
      </c>
      <c r="D490" s="131">
        <v>508.40000000000003</v>
      </c>
      <c r="E490" s="131">
        <v>501.95000000000005</v>
      </c>
      <c r="F490" s="131">
        <v>494.8</v>
      </c>
      <c r="G490" s="131">
        <v>488.35</v>
      </c>
      <c r="H490" s="131">
        <v>515.55000000000007</v>
      </c>
      <c r="I490" s="131">
        <v>522</v>
      </c>
      <c r="J490" s="131">
        <v>529.15000000000009</v>
      </c>
      <c r="K490" s="136">
        <v>514.85</v>
      </c>
      <c r="L490" s="136">
        <v>501.25</v>
      </c>
      <c r="M490" s="136">
        <v>0.74233000000000005</v>
      </c>
    </row>
    <row r="491" spans="1:13">
      <c r="A491" s="65">
        <v>483</v>
      </c>
      <c r="B491" s="136" t="s">
        <v>2090</v>
      </c>
      <c r="C491" s="136">
        <v>1225.75</v>
      </c>
      <c r="D491" s="131">
        <v>1226.3166666666666</v>
      </c>
      <c r="E491" s="131">
        <v>1215.6833333333332</v>
      </c>
      <c r="F491" s="131">
        <v>1205.6166666666666</v>
      </c>
      <c r="G491" s="131">
        <v>1194.9833333333331</v>
      </c>
      <c r="H491" s="131">
        <v>1236.3833333333332</v>
      </c>
      <c r="I491" s="131">
        <v>1247.0166666666664</v>
      </c>
      <c r="J491" s="131">
        <v>1257.0833333333333</v>
      </c>
      <c r="K491" s="136">
        <v>1236.95</v>
      </c>
      <c r="L491" s="136">
        <v>1216.25</v>
      </c>
      <c r="M491" s="136">
        <v>0.10453999999999999</v>
      </c>
    </row>
    <row r="492" spans="1:13">
      <c r="A492" s="65">
        <v>484</v>
      </c>
      <c r="B492" s="136" t="s">
        <v>2257</v>
      </c>
      <c r="C492" s="136">
        <v>645.04999999999995</v>
      </c>
      <c r="D492" s="131">
        <v>650.4</v>
      </c>
      <c r="E492" s="131">
        <v>635.79999999999995</v>
      </c>
      <c r="F492" s="131">
        <v>626.54999999999995</v>
      </c>
      <c r="G492" s="131">
        <v>611.94999999999993</v>
      </c>
      <c r="H492" s="131">
        <v>659.65</v>
      </c>
      <c r="I492" s="131">
        <v>674.25000000000011</v>
      </c>
      <c r="J492" s="131">
        <v>683.5</v>
      </c>
      <c r="K492" s="136">
        <v>665</v>
      </c>
      <c r="L492" s="136">
        <v>641.15</v>
      </c>
      <c r="M492" s="136">
        <v>0.96523000000000003</v>
      </c>
    </row>
    <row r="493" spans="1:13">
      <c r="A493" s="65">
        <v>485</v>
      </c>
      <c r="B493" s="136" t="s">
        <v>228</v>
      </c>
      <c r="C493" s="136">
        <v>294.05</v>
      </c>
      <c r="D493" s="131">
        <v>293.5333333333333</v>
      </c>
      <c r="E493" s="131">
        <v>290.56666666666661</v>
      </c>
      <c r="F493" s="131">
        <v>287.08333333333331</v>
      </c>
      <c r="G493" s="131">
        <v>284.11666666666662</v>
      </c>
      <c r="H493" s="131">
        <v>297.01666666666659</v>
      </c>
      <c r="I493" s="131">
        <v>299.98333333333329</v>
      </c>
      <c r="J493" s="131">
        <v>303.46666666666658</v>
      </c>
      <c r="K493" s="136">
        <v>296.5</v>
      </c>
      <c r="L493" s="136">
        <v>290.05</v>
      </c>
      <c r="M493" s="136">
        <v>68.530109999999993</v>
      </c>
    </row>
    <row r="494" spans="1:13">
      <c r="A494" s="65">
        <v>486</v>
      </c>
      <c r="B494" s="136" t="s">
        <v>2044</v>
      </c>
      <c r="C494" s="136">
        <v>1321.05</v>
      </c>
      <c r="D494" s="131">
        <v>1325.0666666666666</v>
      </c>
      <c r="E494" s="131">
        <v>1310.9833333333331</v>
      </c>
      <c r="F494" s="131">
        <v>1300.9166666666665</v>
      </c>
      <c r="G494" s="131">
        <v>1286.833333333333</v>
      </c>
      <c r="H494" s="131">
        <v>1335.1333333333332</v>
      </c>
      <c r="I494" s="131">
        <v>1349.2166666666667</v>
      </c>
      <c r="J494" s="131">
        <v>1359.2833333333333</v>
      </c>
      <c r="K494" s="136">
        <v>1339.15</v>
      </c>
      <c r="L494" s="136">
        <v>1315</v>
      </c>
      <c r="M494" s="136">
        <v>6.4200000000000004E-3</v>
      </c>
    </row>
    <row r="495" spans="1:13">
      <c r="A495" s="65">
        <v>487</v>
      </c>
      <c r="B495" s="136" t="s">
        <v>2050</v>
      </c>
      <c r="C495" s="136">
        <v>11.3</v>
      </c>
      <c r="D495" s="131">
        <v>11.450000000000001</v>
      </c>
      <c r="E495" s="131">
        <v>10.700000000000003</v>
      </c>
      <c r="F495" s="131">
        <v>10.100000000000001</v>
      </c>
      <c r="G495" s="131">
        <v>9.3500000000000032</v>
      </c>
      <c r="H495" s="131">
        <v>12.050000000000002</v>
      </c>
      <c r="I495" s="131">
        <v>12.799999999999999</v>
      </c>
      <c r="J495" s="131">
        <v>13.400000000000002</v>
      </c>
      <c r="K495" s="136">
        <v>12.2</v>
      </c>
      <c r="L495" s="136">
        <v>10.85</v>
      </c>
      <c r="M495" s="136">
        <v>24.08925</v>
      </c>
    </row>
    <row r="496" spans="1:13">
      <c r="A496" s="65">
        <v>488</v>
      </c>
      <c r="B496" s="136" t="s">
        <v>2053</v>
      </c>
      <c r="C496" s="136">
        <v>60</v>
      </c>
      <c r="D496" s="131">
        <v>59.416666666666664</v>
      </c>
      <c r="E496" s="131">
        <v>58.18333333333333</v>
      </c>
      <c r="F496" s="131">
        <v>56.366666666666667</v>
      </c>
      <c r="G496" s="131">
        <v>55.133333333333333</v>
      </c>
      <c r="H496" s="131">
        <v>61.233333333333327</v>
      </c>
      <c r="I496" s="131">
        <v>62.466666666666661</v>
      </c>
      <c r="J496" s="131">
        <v>64.283333333333331</v>
      </c>
      <c r="K496" s="136">
        <v>60.65</v>
      </c>
      <c r="L496" s="136">
        <v>57.6</v>
      </c>
      <c r="M496" s="136">
        <v>11.42549</v>
      </c>
    </row>
    <row r="497" spans="1:13">
      <c r="A497" s="65">
        <v>489</v>
      </c>
      <c r="B497" s="136" t="s">
        <v>2059</v>
      </c>
      <c r="C497" s="136">
        <v>891.6</v>
      </c>
      <c r="D497" s="131">
        <v>891.41666666666663</v>
      </c>
      <c r="E497" s="131">
        <v>885.18333333333328</v>
      </c>
      <c r="F497" s="131">
        <v>878.76666666666665</v>
      </c>
      <c r="G497" s="131">
        <v>872.5333333333333</v>
      </c>
      <c r="H497" s="131">
        <v>897.83333333333326</v>
      </c>
      <c r="I497" s="131">
        <v>904.06666666666661</v>
      </c>
      <c r="J497" s="131">
        <v>910.48333333333323</v>
      </c>
      <c r="K497" s="136">
        <v>897.65</v>
      </c>
      <c r="L497" s="136">
        <v>885</v>
      </c>
      <c r="M497" s="136">
        <v>0.52198999999999995</v>
      </c>
    </row>
    <row r="498" spans="1:13">
      <c r="A498" s="65">
        <v>490</v>
      </c>
      <c r="B498" s="136" t="s">
        <v>162</v>
      </c>
      <c r="C498" s="136">
        <v>635.70000000000005</v>
      </c>
      <c r="D498" s="131">
        <v>633.65</v>
      </c>
      <c r="E498" s="131">
        <v>630.09999999999991</v>
      </c>
      <c r="F498" s="131">
        <v>624.49999999999989</v>
      </c>
      <c r="G498" s="131">
        <v>620.94999999999982</v>
      </c>
      <c r="H498" s="131">
        <v>639.25</v>
      </c>
      <c r="I498" s="131">
        <v>642.79999999999995</v>
      </c>
      <c r="J498" s="131">
        <v>648.40000000000009</v>
      </c>
      <c r="K498" s="136">
        <v>637.20000000000005</v>
      </c>
      <c r="L498" s="136">
        <v>628.04999999999995</v>
      </c>
      <c r="M498" s="136">
        <v>7.9820200000000003</v>
      </c>
    </row>
    <row r="499" spans="1:13">
      <c r="A499" s="65">
        <v>491</v>
      </c>
      <c r="B499" s="136" t="s">
        <v>2094</v>
      </c>
      <c r="C499" s="136">
        <v>8097.35</v>
      </c>
      <c r="D499" s="131">
        <v>8155.4166666666679</v>
      </c>
      <c r="E499" s="131">
        <v>7991.883333333335</v>
      </c>
      <c r="F499" s="131">
        <v>7886.416666666667</v>
      </c>
      <c r="G499" s="131">
        <v>7722.8833333333341</v>
      </c>
      <c r="H499" s="131">
        <v>8260.883333333335</v>
      </c>
      <c r="I499" s="131">
        <v>8424.4166666666679</v>
      </c>
      <c r="J499" s="131">
        <v>8529.8833333333369</v>
      </c>
      <c r="K499" s="136">
        <v>8318.9500000000007</v>
      </c>
      <c r="L499" s="136">
        <v>8049.95</v>
      </c>
      <c r="M499" s="136">
        <v>7.6950000000000005E-2</v>
      </c>
    </row>
    <row r="500" spans="1:13">
      <c r="A500" s="65">
        <v>492</v>
      </c>
      <c r="B500" s="136" t="s">
        <v>2100</v>
      </c>
      <c r="C500" s="136">
        <v>134.94999999999999</v>
      </c>
      <c r="D500" s="131">
        <v>136.41666666666666</v>
      </c>
      <c r="E500" s="131">
        <v>132.88333333333333</v>
      </c>
      <c r="F500" s="131">
        <v>130.81666666666666</v>
      </c>
      <c r="G500" s="131">
        <v>127.28333333333333</v>
      </c>
      <c r="H500" s="131">
        <v>138.48333333333332</v>
      </c>
      <c r="I500" s="131">
        <v>142.01666666666668</v>
      </c>
      <c r="J500" s="131">
        <v>144.08333333333331</v>
      </c>
      <c r="K500" s="136">
        <v>139.94999999999999</v>
      </c>
      <c r="L500" s="136">
        <v>134.35</v>
      </c>
      <c r="M500" s="136">
        <v>3.08588</v>
      </c>
    </row>
    <row r="501" spans="1:13">
      <c r="A501" s="65">
        <v>493</v>
      </c>
      <c r="B501" s="136" t="s">
        <v>2104</v>
      </c>
      <c r="C501" s="136">
        <v>57.1</v>
      </c>
      <c r="D501" s="131">
        <v>57</v>
      </c>
      <c r="E501" s="131">
        <v>56.15</v>
      </c>
      <c r="F501" s="131">
        <v>55.199999999999996</v>
      </c>
      <c r="G501" s="131">
        <v>54.349999999999994</v>
      </c>
      <c r="H501" s="131">
        <v>57.95</v>
      </c>
      <c r="I501" s="131">
        <v>58.8</v>
      </c>
      <c r="J501" s="131">
        <v>59.750000000000007</v>
      </c>
      <c r="K501" s="136">
        <v>57.85</v>
      </c>
      <c r="L501" s="136">
        <v>56.05</v>
      </c>
      <c r="M501" s="136">
        <v>9.4535599999999995</v>
      </c>
    </row>
    <row r="502" spans="1:13">
      <c r="A502" s="65">
        <v>494</v>
      </c>
      <c r="B502" s="136" t="s">
        <v>2110</v>
      </c>
      <c r="C502" s="136">
        <v>1584.9</v>
      </c>
      <c r="D502" s="131">
        <v>1584.6166666666668</v>
      </c>
      <c r="E502" s="131">
        <v>1575.2833333333335</v>
      </c>
      <c r="F502" s="131">
        <v>1565.6666666666667</v>
      </c>
      <c r="G502" s="131">
        <v>1556.3333333333335</v>
      </c>
      <c r="H502" s="131">
        <v>1594.2333333333336</v>
      </c>
      <c r="I502" s="131">
        <v>1603.5666666666666</v>
      </c>
      <c r="J502" s="131">
        <v>1613.1833333333336</v>
      </c>
      <c r="K502" s="136">
        <v>1593.95</v>
      </c>
      <c r="L502" s="136">
        <v>1575</v>
      </c>
      <c r="M502" s="136">
        <v>0.6885</v>
      </c>
    </row>
    <row r="503" spans="1:13">
      <c r="A503" s="65">
        <v>495</v>
      </c>
      <c r="B503" s="136" t="s">
        <v>163</v>
      </c>
      <c r="C503" s="136">
        <v>276.14999999999998</v>
      </c>
      <c r="D503" s="131">
        <v>276.60000000000002</v>
      </c>
      <c r="E503" s="131">
        <v>273.90000000000003</v>
      </c>
      <c r="F503" s="131">
        <v>271.65000000000003</v>
      </c>
      <c r="G503" s="131">
        <v>268.95000000000005</v>
      </c>
      <c r="H503" s="131">
        <v>278.85000000000002</v>
      </c>
      <c r="I503" s="131">
        <v>281.55000000000007</v>
      </c>
      <c r="J503" s="131">
        <v>283.8</v>
      </c>
      <c r="K503" s="136">
        <v>279.3</v>
      </c>
      <c r="L503" s="136">
        <v>274.35000000000002</v>
      </c>
      <c r="M503" s="136">
        <v>24.447859999999999</v>
      </c>
    </row>
    <row r="504" spans="1:13">
      <c r="A504" s="65">
        <v>496</v>
      </c>
      <c r="B504" s="136" t="s">
        <v>164</v>
      </c>
      <c r="C504" s="136">
        <v>817.8</v>
      </c>
      <c r="D504" s="131">
        <v>811.76666666666654</v>
      </c>
      <c r="E504" s="131">
        <v>801.6333333333331</v>
      </c>
      <c r="F504" s="131">
        <v>785.46666666666658</v>
      </c>
      <c r="G504" s="131">
        <v>775.33333333333314</v>
      </c>
      <c r="H504" s="131">
        <v>827.93333333333305</v>
      </c>
      <c r="I504" s="131">
        <v>838.06666666666649</v>
      </c>
      <c r="J504" s="131">
        <v>854.23333333333301</v>
      </c>
      <c r="K504" s="136">
        <v>821.9</v>
      </c>
      <c r="L504" s="136">
        <v>795.6</v>
      </c>
      <c r="M504" s="136">
        <v>18.361789999999999</v>
      </c>
    </row>
    <row r="505" spans="1:13">
      <c r="A505" s="65">
        <v>497</v>
      </c>
      <c r="B505" s="136" t="s">
        <v>165</v>
      </c>
      <c r="C505" s="136">
        <v>348.9</v>
      </c>
      <c r="D505" s="131">
        <v>354.33333333333331</v>
      </c>
      <c r="E505" s="131">
        <v>339.66666666666663</v>
      </c>
      <c r="F505" s="131">
        <v>330.43333333333334</v>
      </c>
      <c r="G505" s="131">
        <v>315.76666666666665</v>
      </c>
      <c r="H505" s="131">
        <v>363.56666666666661</v>
      </c>
      <c r="I505" s="131">
        <v>378.23333333333323</v>
      </c>
      <c r="J505" s="131">
        <v>387.46666666666658</v>
      </c>
      <c r="K505" s="136">
        <v>369</v>
      </c>
      <c r="L505" s="136">
        <v>345.1</v>
      </c>
      <c r="M505" s="136">
        <v>522.30751999999995</v>
      </c>
    </row>
    <row r="506" spans="1:13">
      <c r="A506" s="65">
        <v>498</v>
      </c>
      <c r="B506" s="136" t="s">
        <v>166</v>
      </c>
      <c r="C506" s="136">
        <v>591.65</v>
      </c>
      <c r="D506" s="131">
        <v>588.5</v>
      </c>
      <c r="E506" s="131">
        <v>583.54999999999995</v>
      </c>
      <c r="F506" s="131">
        <v>575.44999999999993</v>
      </c>
      <c r="G506" s="131">
        <v>570.49999999999989</v>
      </c>
      <c r="H506" s="131">
        <v>596.6</v>
      </c>
      <c r="I506" s="131">
        <v>601.55000000000007</v>
      </c>
      <c r="J506" s="131">
        <v>609.65000000000009</v>
      </c>
      <c r="K506" s="136">
        <v>593.45000000000005</v>
      </c>
      <c r="L506" s="136">
        <v>580.4</v>
      </c>
      <c r="M506" s="136">
        <v>5.5278200000000002</v>
      </c>
    </row>
    <row r="507" spans="1:13">
      <c r="A507" s="65">
        <v>499</v>
      </c>
      <c r="B507" s="136" t="s">
        <v>2123</v>
      </c>
      <c r="C507" s="136">
        <v>35.549999999999997</v>
      </c>
      <c r="D507" s="131">
        <v>35.550000000000004</v>
      </c>
      <c r="E507" s="131">
        <v>35.250000000000007</v>
      </c>
      <c r="F507" s="131">
        <v>34.950000000000003</v>
      </c>
      <c r="G507" s="131">
        <v>34.650000000000006</v>
      </c>
      <c r="H507" s="131">
        <v>35.850000000000009</v>
      </c>
      <c r="I507" s="131">
        <v>36.150000000000006</v>
      </c>
      <c r="J507" s="131">
        <v>36.45000000000001</v>
      </c>
      <c r="K507" s="136">
        <v>35.85</v>
      </c>
      <c r="L507" s="136">
        <v>35.25</v>
      </c>
      <c r="M507" s="136">
        <v>1.46204</v>
      </c>
    </row>
    <row r="508" spans="1:13">
      <c r="A508" s="65">
        <v>500</v>
      </c>
      <c r="B508" s="136" t="s">
        <v>2126</v>
      </c>
      <c r="C508" s="136">
        <v>1258.8499999999999</v>
      </c>
      <c r="D508" s="131">
        <v>1244.05</v>
      </c>
      <c r="E508" s="131">
        <v>1218.0999999999999</v>
      </c>
      <c r="F508" s="131">
        <v>1177.3499999999999</v>
      </c>
      <c r="G508" s="131">
        <v>1151.3999999999999</v>
      </c>
      <c r="H508" s="131">
        <v>1284.8</v>
      </c>
      <c r="I508" s="131">
        <v>1310.7500000000002</v>
      </c>
      <c r="J508" s="131">
        <v>1351.5</v>
      </c>
      <c r="K508" s="136">
        <v>1270</v>
      </c>
      <c r="L508" s="136">
        <v>1203.3</v>
      </c>
      <c r="M508" s="136">
        <v>0.68972999999999995</v>
      </c>
    </row>
    <row r="509" spans="1:13">
      <c r="A509" s="65">
        <v>501</v>
      </c>
      <c r="B509" s="136"/>
      <c r="C509" s="136"/>
      <c r="D509" s="131"/>
      <c r="E509" s="131"/>
      <c r="F509" s="131"/>
      <c r="G509" s="131"/>
      <c r="H509" s="131"/>
      <c r="I509" s="131"/>
      <c r="J509" s="131"/>
      <c r="K509" s="136"/>
      <c r="L509" s="136"/>
      <c r="M509" s="136"/>
    </row>
    <row r="510" spans="1:13">
      <c r="A510" s="65">
        <v>502</v>
      </c>
      <c r="B510" s="136"/>
      <c r="C510" s="136"/>
      <c r="D510" s="131"/>
      <c r="E510" s="131"/>
      <c r="F510" s="131"/>
      <c r="G510" s="131"/>
      <c r="H510" s="131"/>
      <c r="I510" s="131"/>
      <c r="J510" s="131"/>
      <c r="K510" s="136"/>
      <c r="L510" s="136"/>
      <c r="M510" s="136"/>
    </row>
    <row r="511" spans="1:13">
      <c r="A511" s="65"/>
      <c r="B511" s="44"/>
      <c r="C511" s="44"/>
      <c r="D511" s="37"/>
      <c r="E511" s="37"/>
      <c r="F511" s="37"/>
      <c r="G511" s="37"/>
      <c r="H511" s="37"/>
      <c r="I511" s="37"/>
      <c r="J511" s="37"/>
      <c r="K511" s="37"/>
    </row>
    <row r="512" spans="1:13">
      <c r="A512" s="44"/>
      <c r="B512" s="44"/>
      <c r="C512" s="44"/>
      <c r="D512" s="44"/>
      <c r="E512" s="37"/>
      <c r="F512" s="37"/>
      <c r="G512" s="37"/>
      <c r="H512" s="37"/>
      <c r="I512" s="37"/>
      <c r="J512" s="37"/>
      <c r="K512" s="37"/>
      <c r="L512" s="37"/>
    </row>
    <row r="513" spans="1:12">
      <c r="A513" s="162"/>
      <c r="B513" s="44"/>
      <c r="C513" s="44"/>
      <c r="D513" s="44"/>
      <c r="E513" s="37"/>
      <c r="F513" s="37"/>
      <c r="G513" s="37"/>
      <c r="H513" s="37"/>
      <c r="I513" s="37"/>
      <c r="J513" s="37"/>
      <c r="K513" s="37"/>
      <c r="L513" s="37"/>
    </row>
    <row r="514" spans="1:12">
      <c r="A514" s="162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27"/>
    </row>
    <row r="516" spans="1:12">
      <c r="A516" s="27"/>
    </row>
    <row r="517" spans="1:12">
      <c r="A517" s="27"/>
    </row>
    <row r="518" spans="1:12">
      <c r="A518" s="19"/>
    </row>
    <row r="519" spans="1:12">
      <c r="A519" s="19"/>
    </row>
    <row r="520" spans="1:12">
      <c r="A520" s="19"/>
    </row>
    <row r="521" spans="1:12">
      <c r="A521" s="19"/>
    </row>
    <row r="523" spans="1:12">
      <c r="A523" s="37"/>
    </row>
    <row r="524" spans="1:12">
      <c r="A524" s="43"/>
    </row>
    <row r="525" spans="1:12">
      <c r="A525" s="37"/>
    </row>
    <row r="526" spans="1:12">
      <c r="A526" s="37"/>
    </row>
    <row r="527" spans="1:12">
      <c r="A527" s="37"/>
    </row>
    <row r="528" spans="1:12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5" spans="1:1">
      <c r="A535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37" activePane="bottomLeft" state="frozen"/>
      <selection pane="bottomLeft" activeCell="D3" sqref="D3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8"/>
      <c r="B5" s="528"/>
      <c r="C5" s="529"/>
      <c r="D5" s="52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0" t="s">
        <v>225</v>
      </c>
      <c r="C7" s="530"/>
      <c r="D7" s="48">
        <f>Main!B10</f>
        <v>42855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43217</v>
      </c>
      <c r="B10" s="143">
        <v>526921</v>
      </c>
      <c r="C10" s="143" t="s">
        <v>3386</v>
      </c>
      <c r="D10" s="143" t="s">
        <v>3490</v>
      </c>
      <c r="E10" s="143" t="s">
        <v>257</v>
      </c>
      <c r="F10" s="144">
        <v>78540</v>
      </c>
      <c r="G10" s="143">
        <v>45.08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43217</v>
      </c>
      <c r="B11" s="143">
        <v>524412</v>
      </c>
      <c r="C11" s="143" t="s">
        <v>3527</v>
      </c>
      <c r="D11" s="143" t="s">
        <v>3528</v>
      </c>
      <c r="E11" s="143" t="s">
        <v>257</v>
      </c>
      <c r="F11" s="144">
        <v>150000</v>
      </c>
      <c r="G11" s="143">
        <v>60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43217</v>
      </c>
      <c r="B12" s="143">
        <v>507526</v>
      </c>
      <c r="C12" s="143" t="s">
        <v>3529</v>
      </c>
      <c r="D12" s="143" t="s">
        <v>3530</v>
      </c>
      <c r="E12" s="143" t="s">
        <v>256</v>
      </c>
      <c r="F12" s="144">
        <v>102548</v>
      </c>
      <c r="G12" s="143">
        <v>394.64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43217</v>
      </c>
      <c r="B13" s="143">
        <v>530871</v>
      </c>
      <c r="C13" s="143" t="s">
        <v>3531</v>
      </c>
      <c r="D13" s="143" t="s">
        <v>3532</v>
      </c>
      <c r="E13" s="143" t="s">
        <v>256</v>
      </c>
      <c r="F13" s="144">
        <v>79051</v>
      </c>
      <c r="G13" s="143">
        <v>303.77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43217</v>
      </c>
      <c r="B14" s="143">
        <v>540903</v>
      </c>
      <c r="C14" s="65" t="s">
        <v>3533</v>
      </c>
      <c r="D14" s="65" t="s">
        <v>3493</v>
      </c>
      <c r="E14" s="65" t="s">
        <v>257</v>
      </c>
      <c r="F14" s="144">
        <v>104000</v>
      </c>
      <c r="G14" s="143">
        <v>60.74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43217</v>
      </c>
      <c r="B15" s="143">
        <v>524818</v>
      </c>
      <c r="C15" s="65" t="s">
        <v>3534</v>
      </c>
      <c r="D15" s="65" t="s">
        <v>3492</v>
      </c>
      <c r="E15" s="65" t="s">
        <v>257</v>
      </c>
      <c r="F15" s="144">
        <v>22000</v>
      </c>
      <c r="G15" s="143">
        <v>113.75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43217</v>
      </c>
      <c r="B16" s="143">
        <v>524818</v>
      </c>
      <c r="C16" s="65" t="s">
        <v>3534</v>
      </c>
      <c r="D16" s="65" t="s">
        <v>3535</v>
      </c>
      <c r="E16" s="65" t="s">
        <v>256</v>
      </c>
      <c r="F16" s="144">
        <v>21432</v>
      </c>
      <c r="G16" s="143">
        <v>113.71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43217</v>
      </c>
      <c r="B17" s="143">
        <v>524818</v>
      </c>
      <c r="C17" s="143" t="s">
        <v>3534</v>
      </c>
      <c r="D17" s="143" t="s">
        <v>3535</v>
      </c>
      <c r="E17" s="143" t="s">
        <v>257</v>
      </c>
      <c r="F17" s="144">
        <v>21432</v>
      </c>
      <c r="G17" s="143">
        <v>114.57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43217</v>
      </c>
      <c r="B18" s="143">
        <v>514474</v>
      </c>
      <c r="C18" s="143" t="s">
        <v>3536</v>
      </c>
      <c r="D18" s="143" t="s">
        <v>3537</v>
      </c>
      <c r="E18" s="143" t="s">
        <v>257</v>
      </c>
      <c r="F18" s="144">
        <v>50000</v>
      </c>
      <c r="G18" s="143">
        <v>88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43217</v>
      </c>
      <c r="B19" s="143">
        <v>514474</v>
      </c>
      <c r="C19" s="143" t="s">
        <v>3536</v>
      </c>
      <c r="D19" s="143" t="s">
        <v>3538</v>
      </c>
      <c r="E19" s="143" t="s">
        <v>256</v>
      </c>
      <c r="F19" s="144">
        <v>53952</v>
      </c>
      <c r="G19" s="143">
        <v>88.07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43217</v>
      </c>
      <c r="B20" s="143">
        <v>513252</v>
      </c>
      <c r="C20" s="143" t="s">
        <v>3539</v>
      </c>
      <c r="D20" s="143" t="s">
        <v>3540</v>
      </c>
      <c r="E20" s="143" t="s">
        <v>256</v>
      </c>
      <c r="F20" s="144">
        <v>33000</v>
      </c>
      <c r="G20" s="143">
        <v>586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43217</v>
      </c>
      <c r="B21" s="143">
        <v>513252</v>
      </c>
      <c r="C21" s="143" t="s">
        <v>3539</v>
      </c>
      <c r="D21" s="143" t="s">
        <v>3541</v>
      </c>
      <c r="E21" s="143" t="s">
        <v>257</v>
      </c>
      <c r="F21" s="144">
        <v>33000</v>
      </c>
      <c r="G21" s="143">
        <v>586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43217</v>
      </c>
      <c r="B22" s="143">
        <v>540850</v>
      </c>
      <c r="C22" s="143" t="s">
        <v>3515</v>
      </c>
      <c r="D22" s="143" t="s">
        <v>3542</v>
      </c>
      <c r="E22" s="143" t="s">
        <v>257</v>
      </c>
      <c r="F22" s="144">
        <v>60000</v>
      </c>
      <c r="G22" s="143">
        <v>65.209999999999994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43217</v>
      </c>
      <c r="B23" s="143">
        <v>540850</v>
      </c>
      <c r="C23" s="143" t="s">
        <v>3515</v>
      </c>
      <c r="D23" s="143" t="s">
        <v>3543</v>
      </c>
      <c r="E23" s="143" t="s">
        <v>257</v>
      </c>
      <c r="F23" s="144">
        <v>60000</v>
      </c>
      <c r="G23" s="143">
        <v>65.3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43217</v>
      </c>
      <c r="B24" s="143">
        <v>540850</v>
      </c>
      <c r="C24" s="143" t="s">
        <v>3515</v>
      </c>
      <c r="D24" s="143" t="s">
        <v>3516</v>
      </c>
      <c r="E24" s="143" t="s">
        <v>256</v>
      </c>
      <c r="F24" s="144">
        <v>52000</v>
      </c>
      <c r="G24" s="143">
        <v>65.260000000000005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43217</v>
      </c>
      <c r="B25" s="143">
        <v>540937</v>
      </c>
      <c r="C25" s="143" t="s">
        <v>3544</v>
      </c>
      <c r="D25" s="143" t="s">
        <v>3545</v>
      </c>
      <c r="E25" s="143" t="s">
        <v>256</v>
      </c>
      <c r="F25" s="144">
        <v>43200</v>
      </c>
      <c r="G25" s="143">
        <v>97.75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43217</v>
      </c>
      <c r="B26" s="143">
        <v>540937</v>
      </c>
      <c r="C26" s="143" t="s">
        <v>3544</v>
      </c>
      <c r="D26" s="143" t="s">
        <v>3546</v>
      </c>
      <c r="E26" s="143" t="s">
        <v>257</v>
      </c>
      <c r="F26" s="144">
        <v>44400</v>
      </c>
      <c r="G26" s="143">
        <v>97.76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43217</v>
      </c>
      <c r="B27" s="143">
        <v>540150</v>
      </c>
      <c r="C27" s="143" t="s">
        <v>3443</v>
      </c>
      <c r="D27" s="143" t="s">
        <v>3472</v>
      </c>
      <c r="E27" s="143" t="s">
        <v>256</v>
      </c>
      <c r="F27" s="144">
        <v>24000</v>
      </c>
      <c r="G27" s="143">
        <v>57.86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43217</v>
      </c>
      <c r="B28" s="143">
        <v>540150</v>
      </c>
      <c r="C28" s="143" t="s">
        <v>3443</v>
      </c>
      <c r="D28" s="143" t="s">
        <v>3472</v>
      </c>
      <c r="E28" s="143" t="s">
        <v>257</v>
      </c>
      <c r="F28" s="144">
        <v>24000</v>
      </c>
      <c r="G28" s="143">
        <v>57.89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43217</v>
      </c>
      <c r="B29" s="143">
        <v>540150</v>
      </c>
      <c r="C29" s="143" t="s">
        <v>3443</v>
      </c>
      <c r="D29" s="143" t="s">
        <v>3473</v>
      </c>
      <c r="E29" s="143" t="s">
        <v>256</v>
      </c>
      <c r="F29" s="144">
        <v>30000</v>
      </c>
      <c r="G29" s="143">
        <v>57.81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43217</v>
      </c>
      <c r="B30" s="143">
        <v>540150</v>
      </c>
      <c r="C30" s="143" t="s">
        <v>3443</v>
      </c>
      <c r="D30" s="143" t="s">
        <v>3473</v>
      </c>
      <c r="E30" s="143" t="s">
        <v>257</v>
      </c>
      <c r="F30" s="144">
        <v>30000</v>
      </c>
      <c r="G30" s="143">
        <v>57.8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43217</v>
      </c>
      <c r="B31" s="143">
        <v>500460</v>
      </c>
      <c r="C31" s="143" t="s">
        <v>1398</v>
      </c>
      <c r="D31" s="143" t="s">
        <v>3547</v>
      </c>
      <c r="E31" s="143" t="s">
        <v>256</v>
      </c>
      <c r="F31" s="144">
        <v>770000</v>
      </c>
      <c r="G31" s="143">
        <v>70.930000000000007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43217</v>
      </c>
      <c r="B32" s="143">
        <v>500460</v>
      </c>
      <c r="C32" s="143" t="s">
        <v>1398</v>
      </c>
      <c r="D32" s="143" t="s">
        <v>3548</v>
      </c>
      <c r="E32" s="143" t="s">
        <v>257</v>
      </c>
      <c r="F32" s="144">
        <v>770000</v>
      </c>
      <c r="G32" s="143">
        <v>70.930000000000007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43217</v>
      </c>
      <c r="B33" s="143">
        <v>539007</v>
      </c>
      <c r="C33" s="143" t="s">
        <v>3549</v>
      </c>
      <c r="D33" s="143" t="s">
        <v>3550</v>
      </c>
      <c r="E33" s="143" t="s">
        <v>256</v>
      </c>
      <c r="F33" s="144">
        <v>393085</v>
      </c>
      <c r="G33" s="143">
        <v>2.95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43217</v>
      </c>
      <c r="B34" s="143">
        <v>539007</v>
      </c>
      <c r="C34" s="143" t="s">
        <v>3549</v>
      </c>
      <c r="D34" s="143" t="s">
        <v>3551</v>
      </c>
      <c r="E34" s="143" t="s">
        <v>256</v>
      </c>
      <c r="F34" s="144">
        <v>572000</v>
      </c>
      <c r="G34" s="143">
        <v>2.95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43217</v>
      </c>
      <c r="B35" s="143">
        <v>539007</v>
      </c>
      <c r="C35" s="143" t="s">
        <v>3549</v>
      </c>
      <c r="D35" s="143" t="s">
        <v>3552</v>
      </c>
      <c r="E35" s="143" t="s">
        <v>257</v>
      </c>
      <c r="F35" s="144">
        <v>533121</v>
      </c>
      <c r="G35" s="143">
        <v>2.95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43217</v>
      </c>
      <c r="B36" s="143">
        <v>539007</v>
      </c>
      <c r="C36" s="143" t="s">
        <v>3549</v>
      </c>
      <c r="D36" s="143" t="s">
        <v>3553</v>
      </c>
      <c r="E36" s="143" t="s">
        <v>257</v>
      </c>
      <c r="F36" s="144">
        <v>555000</v>
      </c>
      <c r="G36" s="143">
        <v>2.95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43217</v>
      </c>
      <c r="B37" s="143">
        <v>539195</v>
      </c>
      <c r="C37" s="143" t="s">
        <v>3554</v>
      </c>
      <c r="D37" s="143" t="s">
        <v>3555</v>
      </c>
      <c r="E37" s="143" t="s">
        <v>257</v>
      </c>
      <c r="F37" s="144">
        <v>52400</v>
      </c>
      <c r="G37" s="143">
        <v>89.37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43217</v>
      </c>
      <c r="B38" s="143">
        <v>540108</v>
      </c>
      <c r="C38" s="143" t="s">
        <v>3491</v>
      </c>
      <c r="D38" s="143" t="s">
        <v>3518</v>
      </c>
      <c r="E38" s="143" t="s">
        <v>256</v>
      </c>
      <c r="F38" s="144">
        <v>26500</v>
      </c>
      <c r="G38" s="143">
        <v>11.23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43217</v>
      </c>
      <c r="B39" s="143">
        <v>540108</v>
      </c>
      <c r="C39" s="143" t="s">
        <v>3491</v>
      </c>
      <c r="D39" s="143" t="s">
        <v>3517</v>
      </c>
      <c r="E39" s="143" t="s">
        <v>256</v>
      </c>
      <c r="F39" s="144">
        <v>26689</v>
      </c>
      <c r="G39" s="143">
        <v>11.24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43217</v>
      </c>
      <c r="B40" s="143">
        <v>540108</v>
      </c>
      <c r="C40" s="143" t="s">
        <v>3491</v>
      </c>
      <c r="D40" s="143" t="s">
        <v>3517</v>
      </c>
      <c r="E40" s="143" t="s">
        <v>257</v>
      </c>
      <c r="F40" s="144">
        <v>6689</v>
      </c>
      <c r="G40" s="143">
        <v>11.26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43217</v>
      </c>
      <c r="B41" s="143">
        <v>538610</v>
      </c>
      <c r="C41" s="143" t="s">
        <v>3556</v>
      </c>
      <c r="D41" s="143" t="s">
        <v>3557</v>
      </c>
      <c r="E41" s="143" t="s">
        <v>256</v>
      </c>
      <c r="F41" s="144">
        <v>25300</v>
      </c>
      <c r="G41" s="143">
        <v>46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43217</v>
      </c>
      <c r="B42" s="143">
        <v>538610</v>
      </c>
      <c r="C42" s="143" t="s">
        <v>3556</v>
      </c>
      <c r="D42" s="143" t="s">
        <v>3558</v>
      </c>
      <c r="E42" s="143" t="s">
        <v>256</v>
      </c>
      <c r="F42" s="144">
        <v>24700</v>
      </c>
      <c r="G42" s="143">
        <v>46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43217</v>
      </c>
      <c r="B43" s="143">
        <v>538610</v>
      </c>
      <c r="C43" s="143" t="s">
        <v>3556</v>
      </c>
      <c r="D43" s="143" t="s">
        <v>3559</v>
      </c>
      <c r="E43" s="143" t="s">
        <v>257</v>
      </c>
      <c r="F43" s="144">
        <v>50000</v>
      </c>
      <c r="G43" s="143">
        <v>46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43217</v>
      </c>
      <c r="B44" s="143">
        <v>539097</v>
      </c>
      <c r="C44" s="143" t="s">
        <v>3560</v>
      </c>
      <c r="D44" s="143" t="s">
        <v>3561</v>
      </c>
      <c r="E44" s="143" t="s">
        <v>257</v>
      </c>
      <c r="F44" s="144">
        <v>40000</v>
      </c>
      <c r="G44" s="143">
        <v>13.02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43217</v>
      </c>
      <c r="B45" s="143">
        <v>539097</v>
      </c>
      <c r="C45" s="143" t="s">
        <v>3560</v>
      </c>
      <c r="D45" s="143" t="s">
        <v>3562</v>
      </c>
      <c r="E45" s="143" t="s">
        <v>257</v>
      </c>
      <c r="F45" s="144">
        <v>64000</v>
      </c>
      <c r="G45" s="143">
        <v>13.02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43217</v>
      </c>
      <c r="B46" s="143">
        <v>539097</v>
      </c>
      <c r="C46" s="143" t="s">
        <v>3560</v>
      </c>
      <c r="D46" s="143" t="s">
        <v>3563</v>
      </c>
      <c r="E46" s="143" t="s">
        <v>257</v>
      </c>
      <c r="F46" s="144">
        <v>168000</v>
      </c>
      <c r="G46" s="143">
        <v>13.02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43217</v>
      </c>
      <c r="B47" s="143">
        <v>539097</v>
      </c>
      <c r="C47" s="143" t="s">
        <v>3560</v>
      </c>
      <c r="D47" s="143" t="s">
        <v>3564</v>
      </c>
      <c r="E47" s="143" t="s">
        <v>256</v>
      </c>
      <c r="F47" s="144">
        <v>232000</v>
      </c>
      <c r="G47" s="143">
        <v>13.02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43217</v>
      </c>
      <c r="B48" s="143">
        <v>539097</v>
      </c>
      <c r="C48" s="143" t="s">
        <v>3560</v>
      </c>
      <c r="D48" s="143" t="s">
        <v>3565</v>
      </c>
      <c r="E48" s="143" t="s">
        <v>257</v>
      </c>
      <c r="F48" s="144">
        <v>40000</v>
      </c>
      <c r="G48" s="143">
        <v>13.02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43217</v>
      </c>
      <c r="B49" s="143">
        <v>539097</v>
      </c>
      <c r="C49" s="143" t="s">
        <v>3560</v>
      </c>
      <c r="D49" s="143" t="s">
        <v>3566</v>
      </c>
      <c r="E49" s="143" t="s">
        <v>256</v>
      </c>
      <c r="F49" s="144">
        <v>24000</v>
      </c>
      <c r="G49" s="143">
        <v>13.02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43217</v>
      </c>
      <c r="B50" s="143">
        <v>539097</v>
      </c>
      <c r="C50" s="143" t="s">
        <v>3560</v>
      </c>
      <c r="D50" s="143" t="s">
        <v>3567</v>
      </c>
      <c r="E50" s="143" t="s">
        <v>257</v>
      </c>
      <c r="F50" s="144">
        <v>48000</v>
      </c>
      <c r="G50" s="143">
        <v>13.02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43217</v>
      </c>
      <c r="B51" s="143">
        <v>539097</v>
      </c>
      <c r="C51" s="143" t="s">
        <v>3560</v>
      </c>
      <c r="D51" s="143" t="s">
        <v>3568</v>
      </c>
      <c r="E51" s="143" t="s">
        <v>256</v>
      </c>
      <c r="F51" s="144">
        <v>104000</v>
      </c>
      <c r="G51" s="143">
        <v>13.02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43217</v>
      </c>
      <c r="B52" s="143">
        <v>539097</v>
      </c>
      <c r="C52" s="143" t="s">
        <v>3560</v>
      </c>
      <c r="D52" s="143" t="s">
        <v>3569</v>
      </c>
      <c r="E52" s="143" t="s">
        <v>256</v>
      </c>
      <c r="F52" s="144">
        <v>112000</v>
      </c>
      <c r="G52" s="143">
        <v>13.02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43217</v>
      </c>
      <c r="B53" s="143" t="s">
        <v>3570</v>
      </c>
      <c r="C53" s="143" t="s">
        <v>3571</v>
      </c>
      <c r="D53" s="143" t="s">
        <v>3572</v>
      </c>
      <c r="E53" s="143" t="s">
        <v>257</v>
      </c>
      <c r="F53" s="144">
        <v>42000</v>
      </c>
      <c r="G53" s="143">
        <v>54.74</v>
      </c>
      <c r="H53" s="143" t="s">
        <v>2408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43217</v>
      </c>
      <c r="B54" s="143" t="s">
        <v>3570</v>
      </c>
      <c r="C54" s="143" t="s">
        <v>3571</v>
      </c>
      <c r="D54" s="143" t="s">
        <v>3573</v>
      </c>
      <c r="E54" s="143" t="s">
        <v>257</v>
      </c>
      <c r="F54" s="144">
        <v>110000</v>
      </c>
      <c r="G54" s="143">
        <v>56.52</v>
      </c>
      <c r="H54" s="143" t="s">
        <v>2408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43217</v>
      </c>
      <c r="B55" s="143" t="s">
        <v>2636</v>
      </c>
      <c r="C55" s="143" t="s">
        <v>3574</v>
      </c>
      <c r="D55" s="143" t="s">
        <v>3535</v>
      </c>
      <c r="E55" s="143" t="s">
        <v>257</v>
      </c>
      <c r="F55" s="144">
        <v>335932</v>
      </c>
      <c r="G55" s="143">
        <v>34.86</v>
      </c>
      <c r="H55" s="143" t="s">
        <v>2408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43217</v>
      </c>
      <c r="B56" s="143" t="s">
        <v>869</v>
      </c>
      <c r="C56" s="143" t="s">
        <v>3575</v>
      </c>
      <c r="D56" s="143" t="s">
        <v>3576</v>
      </c>
      <c r="E56" s="143" t="s">
        <v>257</v>
      </c>
      <c r="F56" s="144">
        <v>142193</v>
      </c>
      <c r="G56" s="143">
        <v>164.01</v>
      </c>
      <c r="H56" s="143" t="s">
        <v>2408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43217</v>
      </c>
      <c r="B57" s="143" t="s">
        <v>3577</v>
      </c>
      <c r="C57" s="143" t="s">
        <v>3578</v>
      </c>
      <c r="D57" s="143" t="s">
        <v>3579</v>
      </c>
      <c r="E57" s="143" t="s">
        <v>257</v>
      </c>
      <c r="F57" s="144">
        <v>81600</v>
      </c>
      <c r="G57" s="143">
        <v>72.72</v>
      </c>
      <c r="H57" s="143" t="s">
        <v>2408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43217</v>
      </c>
      <c r="B58" s="143" t="s">
        <v>358</v>
      </c>
      <c r="C58" s="143" t="s">
        <v>3519</v>
      </c>
      <c r="D58" s="143" t="s">
        <v>3494</v>
      </c>
      <c r="E58" s="143" t="s">
        <v>257</v>
      </c>
      <c r="F58" s="144">
        <v>1980965</v>
      </c>
      <c r="G58" s="143">
        <v>202.83</v>
      </c>
      <c r="H58" s="143" t="s">
        <v>2408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43217</v>
      </c>
      <c r="B59" s="143" t="s">
        <v>3495</v>
      </c>
      <c r="C59" s="143" t="s">
        <v>3496</v>
      </c>
      <c r="D59" s="143" t="s">
        <v>3580</v>
      </c>
      <c r="E59" s="143" t="s">
        <v>257</v>
      </c>
      <c r="F59" s="144">
        <v>66000</v>
      </c>
      <c r="G59" s="143">
        <v>37</v>
      </c>
      <c r="H59" s="143" t="s">
        <v>2408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43217</v>
      </c>
      <c r="B60" s="143" t="s">
        <v>2812</v>
      </c>
      <c r="C60" s="143" t="s">
        <v>3581</v>
      </c>
      <c r="D60" s="143" t="s">
        <v>3582</v>
      </c>
      <c r="E60" s="143" t="s">
        <v>257</v>
      </c>
      <c r="F60" s="144">
        <v>514327</v>
      </c>
      <c r="G60" s="143">
        <v>29.75</v>
      </c>
      <c r="H60" s="143" t="s">
        <v>2408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43217</v>
      </c>
      <c r="B61" s="143" t="s">
        <v>3583</v>
      </c>
      <c r="C61" s="143" t="s">
        <v>3584</v>
      </c>
      <c r="D61" s="143" t="s">
        <v>3585</v>
      </c>
      <c r="E61" s="143" t="s">
        <v>257</v>
      </c>
      <c r="F61" s="144">
        <v>46000</v>
      </c>
      <c r="G61" s="143">
        <v>32</v>
      </c>
      <c r="H61" s="143" t="s">
        <v>2408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43217</v>
      </c>
      <c r="B62" s="143" t="s">
        <v>2636</v>
      </c>
      <c r="C62" s="143" t="s">
        <v>3574</v>
      </c>
      <c r="D62" s="143" t="s">
        <v>3535</v>
      </c>
      <c r="E62" s="143" t="s">
        <v>256</v>
      </c>
      <c r="F62" s="144">
        <v>322890</v>
      </c>
      <c r="G62" s="143">
        <v>33.29</v>
      </c>
      <c r="H62" s="143" t="s">
        <v>2408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43217</v>
      </c>
      <c r="B63" s="143" t="s">
        <v>869</v>
      </c>
      <c r="C63" s="143" t="s">
        <v>3575</v>
      </c>
      <c r="D63" s="143" t="s">
        <v>3576</v>
      </c>
      <c r="E63" s="143" t="s">
        <v>256</v>
      </c>
      <c r="F63" s="144">
        <v>119393</v>
      </c>
      <c r="G63" s="143">
        <v>164.4</v>
      </c>
      <c r="H63" s="143" t="s">
        <v>2408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43217</v>
      </c>
      <c r="B64" s="143" t="s">
        <v>3586</v>
      </c>
      <c r="C64" s="143" t="s">
        <v>3587</v>
      </c>
      <c r="D64" s="143" t="s">
        <v>3588</v>
      </c>
      <c r="E64" s="143" t="s">
        <v>256</v>
      </c>
      <c r="F64" s="144">
        <v>100000</v>
      </c>
      <c r="G64" s="143">
        <v>194.85</v>
      </c>
      <c r="H64" s="143" t="s">
        <v>2408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43217</v>
      </c>
      <c r="B65" s="143" t="s">
        <v>3577</v>
      </c>
      <c r="C65" s="143" t="s">
        <v>3578</v>
      </c>
      <c r="D65" s="143" t="s">
        <v>3589</v>
      </c>
      <c r="E65" s="143" t="s">
        <v>256</v>
      </c>
      <c r="F65" s="144">
        <v>80000</v>
      </c>
      <c r="G65" s="143">
        <v>72.78</v>
      </c>
      <c r="H65" s="143" t="s">
        <v>2408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43217</v>
      </c>
      <c r="B66" s="143" t="s">
        <v>358</v>
      </c>
      <c r="C66" s="143" t="s">
        <v>3519</v>
      </c>
      <c r="D66" s="143" t="s">
        <v>3494</v>
      </c>
      <c r="E66" s="143" t="s">
        <v>256</v>
      </c>
      <c r="F66" s="144">
        <v>1980965</v>
      </c>
      <c r="G66" s="143">
        <v>202.9</v>
      </c>
      <c r="H66" s="143" t="s">
        <v>2408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43217</v>
      </c>
      <c r="B67" s="143" t="s">
        <v>3495</v>
      </c>
      <c r="C67" s="143" t="s">
        <v>3496</v>
      </c>
      <c r="D67" s="143" t="s">
        <v>3497</v>
      </c>
      <c r="E67" s="143" t="s">
        <v>256</v>
      </c>
      <c r="F67" s="144">
        <v>219000</v>
      </c>
      <c r="G67" s="143">
        <v>37</v>
      </c>
      <c r="H67" s="143" t="s">
        <v>2408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43217</v>
      </c>
      <c r="B68" s="143" t="s">
        <v>2812</v>
      </c>
      <c r="C68" s="143" t="s">
        <v>3581</v>
      </c>
      <c r="D68" s="143" t="s">
        <v>3582</v>
      </c>
      <c r="E68" s="143" t="s">
        <v>256</v>
      </c>
      <c r="F68" s="144">
        <v>349725</v>
      </c>
      <c r="G68" s="143">
        <v>29.51</v>
      </c>
      <c r="H68" s="143" t="s">
        <v>2408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43217</v>
      </c>
      <c r="B69" s="143" t="s">
        <v>3583</v>
      </c>
      <c r="C69" s="143" t="s">
        <v>3584</v>
      </c>
      <c r="D69" s="143" t="s">
        <v>3590</v>
      </c>
      <c r="E69" s="143" t="s">
        <v>256</v>
      </c>
      <c r="F69" s="144">
        <v>46000</v>
      </c>
      <c r="G69" s="143">
        <v>32</v>
      </c>
      <c r="H69" s="143" t="s">
        <v>2408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/>
      <c r="B70" s="143"/>
      <c r="C70" s="143"/>
      <c r="D70" s="143"/>
      <c r="E70" s="143"/>
      <c r="F70" s="144"/>
      <c r="G70" s="143"/>
      <c r="H70" s="143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/>
      <c r="B71" s="143"/>
      <c r="C71" s="143"/>
      <c r="D71" s="143"/>
      <c r="E71" s="143"/>
      <c r="F71" s="144"/>
      <c r="G71" s="143"/>
      <c r="H71" s="143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/>
      <c r="B72" s="143"/>
      <c r="C72" s="143"/>
      <c r="D72" s="143"/>
      <c r="E72" s="143"/>
      <c r="F72" s="144"/>
      <c r="G72" s="143"/>
      <c r="H72" s="143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/>
      <c r="B73" s="143"/>
      <c r="C73" s="143"/>
      <c r="D73" s="143"/>
      <c r="E73" s="143"/>
      <c r="F73" s="144"/>
      <c r="G73" s="143"/>
      <c r="H73" s="143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/>
      <c r="B74" s="143"/>
      <c r="C74" s="143"/>
      <c r="D74" s="143"/>
      <c r="E74" s="143"/>
      <c r="F74" s="144"/>
      <c r="G74" s="143"/>
      <c r="H74" s="143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/>
      <c r="B75" s="143"/>
      <c r="C75" s="143"/>
      <c r="D75" s="143"/>
      <c r="E75" s="143"/>
      <c r="F75" s="144"/>
      <c r="G75" s="143"/>
      <c r="H75" s="143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/>
      <c r="B76" s="143"/>
      <c r="C76" s="143"/>
      <c r="D76" s="143"/>
      <c r="E76" s="143"/>
      <c r="F76" s="144"/>
      <c r="G76" s="143"/>
      <c r="H76" s="143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/>
      <c r="B77" s="143"/>
      <c r="C77" s="143"/>
      <c r="D77" s="143"/>
      <c r="E77" s="143"/>
      <c r="F77" s="144"/>
      <c r="G77" s="143"/>
      <c r="H77" s="143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/>
      <c r="B78" s="143"/>
      <c r="C78" s="143"/>
      <c r="D78" s="143"/>
      <c r="E78" s="143"/>
      <c r="F78" s="144"/>
      <c r="G78" s="143"/>
      <c r="H78" s="143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/>
      <c r="B79" s="143"/>
      <c r="C79" s="143"/>
      <c r="D79" s="143"/>
      <c r="E79" s="143"/>
      <c r="F79" s="143"/>
      <c r="G79" s="143"/>
      <c r="H79" s="143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/>
      <c r="B80" s="143"/>
      <c r="C80" s="143"/>
      <c r="D80" s="143"/>
      <c r="E80" s="143"/>
      <c r="F80" s="143"/>
      <c r="G80" s="143"/>
      <c r="H80" s="14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/>
      <c r="B81" s="143"/>
      <c r="C81" s="143"/>
      <c r="D81" s="143"/>
      <c r="E81" s="143"/>
      <c r="F81" s="143"/>
      <c r="G81" s="143"/>
      <c r="H81" s="14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/>
      <c r="B82" s="143"/>
      <c r="C82" s="143"/>
      <c r="D82" s="143"/>
      <c r="E82" s="143"/>
      <c r="F82" s="143"/>
      <c r="G82" s="143"/>
      <c r="H82" s="14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/>
      <c r="B83" s="143"/>
      <c r="C83" s="143"/>
      <c r="D83" s="143"/>
      <c r="E83" s="143"/>
      <c r="F83" s="143"/>
      <c r="G83" s="143"/>
      <c r="H83" s="14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/>
      <c r="B84" s="143"/>
      <c r="C84" s="143"/>
      <c r="D84" s="143"/>
      <c r="E84" s="143"/>
      <c r="F84" s="143"/>
      <c r="G84" s="143"/>
      <c r="H84" s="14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/>
      <c r="B85" s="143"/>
      <c r="C85" s="143"/>
      <c r="D85" s="143"/>
      <c r="E85" s="143"/>
      <c r="F85" s="143"/>
      <c r="G85" s="143"/>
      <c r="H85" s="14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30"/>
  <sheetViews>
    <sheetView topLeftCell="A22" zoomScale="70" zoomScaleNormal="70" workbookViewId="0">
      <selection activeCell="M19" sqref="M19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3265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42855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6" t="s">
        <v>265</v>
      </c>
      <c r="K9" s="592"/>
      <c r="L9" s="470" t="s">
        <v>266</v>
      </c>
      <c r="M9" s="469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89" customFormat="1" ht="15" customHeight="1">
      <c r="A10" s="398">
        <v>1</v>
      </c>
      <c r="B10" s="373">
        <v>43140</v>
      </c>
      <c r="C10" s="399"/>
      <c r="D10" s="401" t="s">
        <v>83</v>
      </c>
      <c r="E10" s="372" t="s">
        <v>270</v>
      </c>
      <c r="F10" s="372">
        <v>1332</v>
      </c>
      <c r="G10" s="371">
        <v>1275</v>
      </c>
      <c r="H10" s="371">
        <v>1375</v>
      </c>
      <c r="I10" s="372">
        <v>1450</v>
      </c>
      <c r="J10" s="545" t="s">
        <v>3300</v>
      </c>
      <c r="K10" s="546"/>
      <c r="L10" s="383">
        <f>H10-F10-K10</f>
        <v>43</v>
      </c>
      <c r="M10" s="384">
        <f t="shared" ref="M10" si="0">L10/F10</f>
        <v>3.2282282282282283E-2</v>
      </c>
      <c r="N10" s="382" t="s">
        <v>272</v>
      </c>
      <c r="O10" s="385">
        <v>43195</v>
      </c>
      <c r="P10" s="411"/>
      <c r="Q10" s="147"/>
      <c r="R10" s="147"/>
      <c r="S10" s="394" t="s">
        <v>2420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89" customFormat="1" ht="15" customHeight="1">
      <c r="A11" s="388">
        <v>2</v>
      </c>
      <c r="B11" s="370">
        <v>43143</v>
      </c>
      <c r="C11" s="387"/>
      <c r="D11" s="386" t="s">
        <v>99</v>
      </c>
      <c r="E11" s="120" t="s">
        <v>270</v>
      </c>
      <c r="F11" s="391" t="s">
        <v>3186</v>
      </c>
      <c r="G11" s="188">
        <v>250</v>
      </c>
      <c r="H11" s="188"/>
      <c r="I11" s="391">
        <v>310</v>
      </c>
      <c r="J11" s="595" t="s">
        <v>271</v>
      </c>
      <c r="K11" s="596"/>
      <c r="L11" s="188"/>
      <c r="M11" s="188"/>
      <c r="N11" s="188"/>
      <c r="O11" s="366"/>
      <c r="P11" s="219">
        <f>VLOOKUP(D11,Sheet2!$A$1:M2109,6,0)</f>
        <v>279.39999999999998</v>
      </c>
      <c r="Q11" s="147"/>
      <c r="R11" s="147"/>
      <c r="S11" s="394" t="s">
        <v>2432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89" customFormat="1" ht="15" customHeight="1">
      <c r="A12" s="398">
        <v>3</v>
      </c>
      <c r="B12" s="373">
        <v>43167</v>
      </c>
      <c r="C12" s="399"/>
      <c r="D12" s="401" t="s">
        <v>195</v>
      </c>
      <c r="E12" s="372" t="s">
        <v>270</v>
      </c>
      <c r="F12" s="372">
        <v>385</v>
      </c>
      <c r="G12" s="371">
        <v>367</v>
      </c>
      <c r="H12" s="371">
        <v>397.5</v>
      </c>
      <c r="I12" s="372">
        <v>420</v>
      </c>
      <c r="J12" s="545" t="s">
        <v>3278</v>
      </c>
      <c r="K12" s="546"/>
      <c r="L12" s="383">
        <f t="shared" ref="L12:L20" si="1">H12-F12-K12</f>
        <v>12.5</v>
      </c>
      <c r="M12" s="384">
        <f t="shared" ref="M12" si="2">L12/F12</f>
        <v>3.2467532467532464E-2</v>
      </c>
      <c r="N12" s="382" t="s">
        <v>272</v>
      </c>
      <c r="O12" s="385">
        <v>43194</v>
      </c>
      <c r="P12" s="411"/>
      <c r="Q12" s="147"/>
      <c r="R12" s="147"/>
      <c r="S12" s="157" t="s">
        <v>2419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89" customFormat="1" ht="15" customHeight="1">
      <c r="A13" s="398">
        <v>4</v>
      </c>
      <c r="B13" s="373">
        <v>43172</v>
      </c>
      <c r="C13" s="399"/>
      <c r="D13" s="401" t="s">
        <v>112</v>
      </c>
      <c r="E13" s="372" t="s">
        <v>270</v>
      </c>
      <c r="F13" s="372">
        <v>772</v>
      </c>
      <c r="G13" s="371">
        <v>732</v>
      </c>
      <c r="H13" s="371">
        <v>802.75</v>
      </c>
      <c r="I13" s="372">
        <v>850</v>
      </c>
      <c r="J13" s="545" t="s">
        <v>3321</v>
      </c>
      <c r="K13" s="546"/>
      <c r="L13" s="383">
        <f t="shared" si="1"/>
        <v>30.75</v>
      </c>
      <c r="M13" s="384">
        <f t="shared" ref="M13" si="3">L13/F13</f>
        <v>3.9831606217616583E-2</v>
      </c>
      <c r="N13" s="382" t="s">
        <v>272</v>
      </c>
      <c r="O13" s="385">
        <v>43196</v>
      </c>
      <c r="P13" s="411"/>
      <c r="Q13" s="147"/>
      <c r="R13" s="147"/>
      <c r="S13" s="157" t="s">
        <v>2419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89" customFormat="1" ht="15" customHeight="1">
      <c r="A14" s="398">
        <v>5</v>
      </c>
      <c r="B14" s="373">
        <v>43175</v>
      </c>
      <c r="C14" s="399"/>
      <c r="D14" s="401" t="s">
        <v>145</v>
      </c>
      <c r="E14" s="372" t="s">
        <v>270</v>
      </c>
      <c r="F14" s="372">
        <v>686.5</v>
      </c>
      <c r="G14" s="371">
        <v>658</v>
      </c>
      <c r="H14" s="371">
        <v>714.5</v>
      </c>
      <c r="I14" s="372" t="s">
        <v>3227</v>
      </c>
      <c r="J14" s="545" t="s">
        <v>3266</v>
      </c>
      <c r="K14" s="546"/>
      <c r="L14" s="383">
        <f t="shared" si="1"/>
        <v>28</v>
      </c>
      <c r="M14" s="384">
        <f t="shared" ref="M14:M15" si="4">L14/F14</f>
        <v>4.0786598689002182E-2</v>
      </c>
      <c r="N14" s="382" t="s">
        <v>272</v>
      </c>
      <c r="O14" s="385">
        <v>43193</v>
      </c>
      <c r="P14" s="411"/>
      <c r="Q14" s="147"/>
      <c r="R14" s="147"/>
      <c r="S14" s="157" t="s">
        <v>2418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89" customFormat="1" ht="15" customHeight="1">
      <c r="A15" s="398">
        <v>6</v>
      </c>
      <c r="B15" s="373">
        <v>43178</v>
      </c>
      <c r="C15" s="399"/>
      <c r="D15" s="401" t="s">
        <v>152</v>
      </c>
      <c r="E15" s="372" t="s">
        <v>270</v>
      </c>
      <c r="F15" s="372">
        <v>2842.5</v>
      </c>
      <c r="G15" s="371">
        <v>2720</v>
      </c>
      <c r="H15" s="371">
        <v>2937.5</v>
      </c>
      <c r="I15" s="372">
        <v>3050</v>
      </c>
      <c r="J15" s="545" t="s">
        <v>3299</v>
      </c>
      <c r="K15" s="546"/>
      <c r="L15" s="383">
        <f t="shared" si="1"/>
        <v>95</v>
      </c>
      <c r="M15" s="384">
        <f t="shared" si="4"/>
        <v>3.3421284080914687E-2</v>
      </c>
      <c r="N15" s="382" t="s">
        <v>272</v>
      </c>
      <c r="O15" s="385">
        <v>43195</v>
      </c>
      <c r="P15" s="411"/>
      <c r="Q15" s="147"/>
      <c r="R15" s="147"/>
      <c r="S15" s="157" t="s">
        <v>2420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89" customFormat="1" ht="15" customHeight="1">
      <c r="A16" s="398">
        <v>7</v>
      </c>
      <c r="B16" s="373">
        <v>43186</v>
      </c>
      <c r="C16" s="399"/>
      <c r="D16" s="401" t="s">
        <v>203</v>
      </c>
      <c r="E16" s="372" t="s">
        <v>270</v>
      </c>
      <c r="F16" s="372">
        <v>219.5</v>
      </c>
      <c r="G16" s="371">
        <v>210</v>
      </c>
      <c r="H16" s="371">
        <v>226.4</v>
      </c>
      <c r="I16" s="372">
        <v>240</v>
      </c>
      <c r="J16" s="545" t="s">
        <v>3325</v>
      </c>
      <c r="K16" s="546"/>
      <c r="L16" s="383">
        <f t="shared" si="1"/>
        <v>6.9000000000000057</v>
      </c>
      <c r="M16" s="384">
        <f t="shared" ref="M16:M17" si="5">L16/F16</f>
        <v>3.1435079726651508E-2</v>
      </c>
      <c r="N16" s="382" t="s">
        <v>272</v>
      </c>
      <c r="O16" s="385">
        <v>43196</v>
      </c>
      <c r="P16" s="411"/>
      <c r="Q16" s="147"/>
      <c r="R16" s="147"/>
      <c r="S16" s="157" t="s">
        <v>2419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89" customFormat="1" ht="15" customHeight="1">
      <c r="A17" s="403">
        <v>8</v>
      </c>
      <c r="B17" s="404">
        <v>43186</v>
      </c>
      <c r="C17" s="405"/>
      <c r="D17" s="438" t="s">
        <v>87</v>
      </c>
      <c r="E17" s="406" t="s">
        <v>270</v>
      </c>
      <c r="F17" s="406">
        <v>283</v>
      </c>
      <c r="G17" s="247">
        <v>268</v>
      </c>
      <c r="H17" s="247">
        <v>262.5</v>
      </c>
      <c r="I17" s="406">
        <v>310</v>
      </c>
      <c r="J17" s="549" t="s">
        <v>3261</v>
      </c>
      <c r="K17" s="550"/>
      <c r="L17" s="407">
        <f t="shared" si="1"/>
        <v>-20.5</v>
      </c>
      <c r="M17" s="408">
        <f t="shared" si="5"/>
        <v>-7.2438162544169613E-2</v>
      </c>
      <c r="N17" s="409" t="s">
        <v>2156</v>
      </c>
      <c r="O17" s="410">
        <v>43192</v>
      </c>
      <c r="P17" s="412"/>
      <c r="Q17" s="147"/>
      <c r="R17" s="147"/>
      <c r="S17" s="157" t="s">
        <v>2419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89" customFormat="1" ht="15" customHeight="1">
      <c r="A18" s="398">
        <v>9</v>
      </c>
      <c r="B18" s="373">
        <v>43187</v>
      </c>
      <c r="C18" s="399"/>
      <c r="D18" s="401" t="s">
        <v>111</v>
      </c>
      <c r="E18" s="372" t="s">
        <v>270</v>
      </c>
      <c r="F18" s="372">
        <v>1292.5</v>
      </c>
      <c r="G18" s="371">
        <v>1245</v>
      </c>
      <c r="H18" s="371">
        <v>1334.5</v>
      </c>
      <c r="I18" s="372" t="s">
        <v>3251</v>
      </c>
      <c r="J18" s="545" t="s">
        <v>3273</v>
      </c>
      <c r="K18" s="546"/>
      <c r="L18" s="383">
        <f t="shared" si="1"/>
        <v>42</v>
      </c>
      <c r="M18" s="384">
        <f t="shared" ref="M18" si="6">L18/F18</f>
        <v>3.2495164410058029E-2</v>
      </c>
      <c r="N18" s="382" t="s">
        <v>272</v>
      </c>
      <c r="O18" s="385">
        <v>43193</v>
      </c>
      <c r="P18" s="411"/>
      <c r="Q18" s="147"/>
      <c r="R18" s="147"/>
      <c r="S18" s="157" t="s">
        <v>2418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89" customFormat="1" ht="15" customHeight="1">
      <c r="A19" s="398">
        <v>10</v>
      </c>
      <c r="B19" s="373">
        <v>43192</v>
      </c>
      <c r="C19" s="399"/>
      <c r="D19" s="401" t="s">
        <v>35</v>
      </c>
      <c r="E19" s="372" t="s">
        <v>270</v>
      </c>
      <c r="F19" s="372">
        <v>232</v>
      </c>
      <c r="G19" s="371">
        <v>219</v>
      </c>
      <c r="H19" s="371">
        <v>239.75</v>
      </c>
      <c r="I19" s="372" t="s">
        <v>3256</v>
      </c>
      <c r="J19" s="545" t="s">
        <v>3274</v>
      </c>
      <c r="K19" s="546"/>
      <c r="L19" s="383">
        <f t="shared" si="1"/>
        <v>7.75</v>
      </c>
      <c r="M19" s="384">
        <f t="shared" ref="M19:M20" si="7">L19/F19</f>
        <v>3.3405172413793101E-2</v>
      </c>
      <c r="N19" s="382" t="s">
        <v>272</v>
      </c>
      <c r="O19" s="385">
        <v>43193</v>
      </c>
      <c r="P19" s="411"/>
      <c r="Q19" s="147"/>
      <c r="R19" s="147"/>
      <c r="S19" s="157" t="s">
        <v>2418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89" customFormat="1" ht="15" customHeight="1">
      <c r="A20" s="398">
        <v>11</v>
      </c>
      <c r="B20" s="373">
        <v>43192</v>
      </c>
      <c r="C20" s="399"/>
      <c r="D20" s="401" t="s">
        <v>59</v>
      </c>
      <c r="E20" s="372" t="s">
        <v>270</v>
      </c>
      <c r="F20" s="372">
        <v>1050</v>
      </c>
      <c r="G20" s="371">
        <v>998</v>
      </c>
      <c r="H20" s="371">
        <v>1087</v>
      </c>
      <c r="I20" s="372" t="s">
        <v>3259</v>
      </c>
      <c r="J20" s="545" t="s">
        <v>3282</v>
      </c>
      <c r="K20" s="546"/>
      <c r="L20" s="383">
        <f t="shared" si="1"/>
        <v>37</v>
      </c>
      <c r="M20" s="384">
        <f t="shared" si="7"/>
        <v>3.5238095238095235E-2</v>
      </c>
      <c r="N20" s="382" t="s">
        <v>272</v>
      </c>
      <c r="O20" s="385">
        <v>43194</v>
      </c>
      <c r="P20" s="411"/>
      <c r="Q20" s="147"/>
      <c r="R20" s="147"/>
      <c r="S20" s="157" t="s">
        <v>2418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89" customFormat="1" ht="15" customHeight="1">
      <c r="A21" s="398">
        <v>12</v>
      </c>
      <c r="B21" s="373">
        <v>43192</v>
      </c>
      <c r="C21" s="399"/>
      <c r="D21" s="401" t="s">
        <v>99</v>
      </c>
      <c r="E21" s="372" t="s">
        <v>270</v>
      </c>
      <c r="F21" s="372">
        <v>257.5</v>
      </c>
      <c r="G21" s="371">
        <v>248</v>
      </c>
      <c r="H21" s="371">
        <f>(275.75+280)/2</f>
        <v>277.875</v>
      </c>
      <c r="I21" s="372" t="s">
        <v>320</v>
      </c>
      <c r="J21" s="545" t="s">
        <v>3415</v>
      </c>
      <c r="K21" s="546"/>
      <c r="L21" s="383">
        <f t="shared" ref="L21" si="8">H21-F21-K21</f>
        <v>20.375</v>
      </c>
      <c r="M21" s="384">
        <f t="shared" ref="M21" si="9">L21/F21</f>
        <v>7.9126213592233013E-2</v>
      </c>
      <c r="N21" s="382" t="s">
        <v>272</v>
      </c>
      <c r="O21" s="385">
        <v>43209</v>
      </c>
      <c r="P21" s="411"/>
      <c r="Q21" s="147"/>
      <c r="R21" s="147"/>
      <c r="S21" s="157" t="s">
        <v>2420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89" customFormat="1" ht="15" customHeight="1">
      <c r="A22" s="398">
        <v>13</v>
      </c>
      <c r="B22" s="373">
        <v>43193</v>
      </c>
      <c r="C22" s="399"/>
      <c r="D22" s="401" t="s">
        <v>2009</v>
      </c>
      <c r="E22" s="372" t="s">
        <v>270</v>
      </c>
      <c r="F22" s="372">
        <v>351.5</v>
      </c>
      <c r="G22" s="371">
        <v>334</v>
      </c>
      <c r="H22" s="371">
        <v>364.5</v>
      </c>
      <c r="I22" s="372" t="s">
        <v>3268</v>
      </c>
      <c r="J22" s="545" t="s">
        <v>3287</v>
      </c>
      <c r="K22" s="546"/>
      <c r="L22" s="383">
        <f>H22-F22-K22</f>
        <v>13</v>
      </c>
      <c r="M22" s="384">
        <f t="shared" ref="M22:M24" si="10">L22/F22</f>
        <v>3.6984352773826459E-2</v>
      </c>
      <c r="N22" s="382" t="s">
        <v>272</v>
      </c>
      <c r="O22" s="385">
        <v>43194</v>
      </c>
      <c r="P22" s="411"/>
      <c r="Q22" s="147"/>
      <c r="R22" s="147"/>
      <c r="S22" s="157" t="s">
        <v>2419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89" customFormat="1" ht="15" customHeight="1">
      <c r="A23" s="398">
        <v>14</v>
      </c>
      <c r="B23" s="373">
        <v>43193</v>
      </c>
      <c r="C23" s="399"/>
      <c r="D23" s="401" t="s">
        <v>92</v>
      </c>
      <c r="E23" s="372" t="s">
        <v>270</v>
      </c>
      <c r="F23" s="372">
        <v>278</v>
      </c>
      <c r="G23" s="371">
        <v>267</v>
      </c>
      <c r="H23" s="371">
        <v>290.25</v>
      </c>
      <c r="I23" s="372" t="s">
        <v>3270</v>
      </c>
      <c r="J23" s="545" t="s">
        <v>3317</v>
      </c>
      <c r="K23" s="546"/>
      <c r="L23" s="383">
        <f>H23-F23-K23</f>
        <v>12.25</v>
      </c>
      <c r="M23" s="384">
        <f t="shared" si="10"/>
        <v>4.4064748201438846E-2</v>
      </c>
      <c r="N23" s="382" t="s">
        <v>272</v>
      </c>
      <c r="O23" s="385">
        <v>43196</v>
      </c>
      <c r="P23" s="411"/>
      <c r="Q23" s="147"/>
      <c r="R23" s="147"/>
      <c r="S23" s="157" t="s">
        <v>2418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89" customFormat="1" ht="15" customHeight="1">
      <c r="A24" s="403">
        <v>15</v>
      </c>
      <c r="B24" s="404">
        <v>43193</v>
      </c>
      <c r="C24" s="405"/>
      <c r="D24" s="438" t="s">
        <v>105</v>
      </c>
      <c r="E24" s="406" t="s">
        <v>2371</v>
      </c>
      <c r="F24" s="406">
        <v>2340</v>
      </c>
      <c r="G24" s="247">
        <v>2450</v>
      </c>
      <c r="H24" s="247">
        <v>2470</v>
      </c>
      <c r="I24" s="406">
        <v>2150</v>
      </c>
      <c r="J24" s="549" t="s">
        <v>3328</v>
      </c>
      <c r="K24" s="550"/>
      <c r="L24" s="407">
        <f>F24-H24</f>
        <v>-130</v>
      </c>
      <c r="M24" s="408">
        <f t="shared" si="10"/>
        <v>-5.5555555555555552E-2</v>
      </c>
      <c r="N24" s="409" t="s">
        <v>2156</v>
      </c>
      <c r="O24" s="410">
        <v>43199</v>
      </c>
      <c r="P24" s="412"/>
      <c r="Q24" s="147"/>
      <c r="R24" s="147"/>
      <c r="S24" s="157" t="s">
        <v>2419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89" customFormat="1" ht="15" customHeight="1">
      <c r="A25" s="398">
        <v>16</v>
      </c>
      <c r="B25" s="373">
        <v>43195</v>
      </c>
      <c r="C25" s="399"/>
      <c r="D25" s="401" t="s">
        <v>35</v>
      </c>
      <c r="E25" s="372" t="s">
        <v>270</v>
      </c>
      <c r="F25" s="372">
        <v>237</v>
      </c>
      <c r="G25" s="371">
        <v>227</v>
      </c>
      <c r="H25" s="371">
        <v>247</v>
      </c>
      <c r="I25" s="372" t="s">
        <v>3301</v>
      </c>
      <c r="J25" s="545" t="s">
        <v>3416</v>
      </c>
      <c r="K25" s="546"/>
      <c r="L25" s="383">
        <f>H25-F25-K25</f>
        <v>10</v>
      </c>
      <c r="M25" s="384">
        <f t="shared" ref="M25" si="11">L25/F25</f>
        <v>4.2194092827004218E-2</v>
      </c>
      <c r="N25" s="382" t="s">
        <v>272</v>
      </c>
      <c r="O25" s="385">
        <v>43209</v>
      </c>
      <c r="P25" s="411"/>
      <c r="Q25" s="147"/>
      <c r="R25" s="147"/>
      <c r="S25" s="157" t="s">
        <v>2418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89" customFormat="1" ht="15" customHeight="1">
      <c r="A26" s="398">
        <v>17</v>
      </c>
      <c r="B26" s="373">
        <v>43195</v>
      </c>
      <c r="C26" s="399"/>
      <c r="D26" s="401" t="s">
        <v>209</v>
      </c>
      <c r="E26" s="372" t="s">
        <v>270</v>
      </c>
      <c r="F26" s="372">
        <v>2500</v>
      </c>
      <c r="G26" s="371">
        <v>2420</v>
      </c>
      <c r="H26" s="371">
        <v>2583</v>
      </c>
      <c r="I26" s="372">
        <v>2650</v>
      </c>
      <c r="J26" s="545" t="s">
        <v>3319</v>
      </c>
      <c r="K26" s="546"/>
      <c r="L26" s="383">
        <f>H26-F26-K26</f>
        <v>83</v>
      </c>
      <c r="M26" s="384">
        <f t="shared" ref="M26" si="12">L26/F26</f>
        <v>3.32E-2</v>
      </c>
      <c r="N26" s="382" t="s">
        <v>272</v>
      </c>
      <c r="O26" s="385">
        <v>43196</v>
      </c>
      <c r="P26" s="411"/>
      <c r="Q26" s="147"/>
      <c r="R26" s="147"/>
      <c r="S26" s="157" t="s">
        <v>2419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89" customFormat="1" ht="15" customHeight="1">
      <c r="A27" s="388">
        <v>18</v>
      </c>
      <c r="B27" s="370">
        <v>43195</v>
      </c>
      <c r="C27" s="387"/>
      <c r="D27" s="400" t="s">
        <v>132</v>
      </c>
      <c r="E27" s="120" t="s">
        <v>270</v>
      </c>
      <c r="F27" s="462" t="s">
        <v>3305</v>
      </c>
      <c r="G27" s="188">
        <v>122</v>
      </c>
      <c r="H27" s="188"/>
      <c r="I27" s="439">
        <v>140</v>
      </c>
      <c r="J27" s="531" t="s">
        <v>271</v>
      </c>
      <c r="K27" s="531"/>
      <c r="L27" s="188"/>
      <c r="M27" s="188"/>
      <c r="N27" s="188"/>
      <c r="O27" s="366"/>
      <c r="P27" s="219">
        <f>VLOOKUP(D27,Sheet2!$A$1:M2148,6,0)</f>
        <v>126</v>
      </c>
      <c r="Q27" s="147"/>
      <c r="R27" s="147"/>
      <c r="S27" s="157" t="s">
        <v>2419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89" customFormat="1" ht="15" customHeight="1">
      <c r="A28" s="403">
        <v>19</v>
      </c>
      <c r="B28" s="404">
        <v>43196</v>
      </c>
      <c r="C28" s="405"/>
      <c r="D28" s="438" t="s">
        <v>1049</v>
      </c>
      <c r="E28" s="406" t="s">
        <v>2371</v>
      </c>
      <c r="F28" s="406">
        <v>1421.5</v>
      </c>
      <c r="G28" s="247">
        <v>1490</v>
      </c>
      <c r="H28" s="247">
        <v>1490</v>
      </c>
      <c r="I28" s="406">
        <v>1280</v>
      </c>
      <c r="J28" s="549" t="s">
        <v>3329</v>
      </c>
      <c r="K28" s="550"/>
      <c r="L28" s="407">
        <f>F28-H28</f>
        <v>-68.5</v>
      </c>
      <c r="M28" s="408">
        <f t="shared" ref="M28:M29" si="13">L28/F28</f>
        <v>-4.8188533239535702E-2</v>
      </c>
      <c r="N28" s="409" t="s">
        <v>2156</v>
      </c>
      <c r="O28" s="410">
        <v>43199</v>
      </c>
      <c r="P28" s="412"/>
      <c r="Q28" s="147"/>
      <c r="R28" s="147"/>
      <c r="S28" s="157" t="s">
        <v>2419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89" customFormat="1" ht="15" customHeight="1">
      <c r="A29" s="398">
        <v>20</v>
      </c>
      <c r="B29" s="373">
        <v>43201</v>
      </c>
      <c r="C29" s="399"/>
      <c r="D29" s="401" t="s">
        <v>350</v>
      </c>
      <c r="E29" s="372" t="s">
        <v>270</v>
      </c>
      <c r="F29" s="372">
        <v>1072.5</v>
      </c>
      <c r="G29" s="371">
        <v>1040</v>
      </c>
      <c r="H29" s="371">
        <v>1116.5</v>
      </c>
      <c r="I29" s="372" t="s">
        <v>3357</v>
      </c>
      <c r="J29" s="545" t="s">
        <v>3411</v>
      </c>
      <c r="K29" s="546"/>
      <c r="L29" s="383">
        <f>H29-F29-K29</f>
        <v>44</v>
      </c>
      <c r="M29" s="384">
        <f t="shared" si="13"/>
        <v>4.1025641025641026E-2</v>
      </c>
      <c r="N29" s="382" t="s">
        <v>272</v>
      </c>
      <c r="O29" s="385">
        <v>43208</v>
      </c>
      <c r="P29" s="411"/>
      <c r="Q29" s="147"/>
      <c r="R29" s="147"/>
      <c r="S29" s="157" t="s">
        <v>2419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89" customFormat="1" ht="15" customHeight="1">
      <c r="A30" s="388">
        <v>21</v>
      </c>
      <c r="B30" s="370">
        <v>43201</v>
      </c>
      <c r="C30" s="387"/>
      <c r="D30" s="400" t="s">
        <v>68</v>
      </c>
      <c r="E30" s="120" t="s">
        <v>270</v>
      </c>
      <c r="F30" s="485" t="s">
        <v>3358</v>
      </c>
      <c r="G30" s="188">
        <v>94</v>
      </c>
      <c r="H30" s="188"/>
      <c r="I30" s="485" t="s">
        <v>3359</v>
      </c>
      <c r="J30" s="531" t="s">
        <v>271</v>
      </c>
      <c r="K30" s="531"/>
      <c r="L30" s="188"/>
      <c r="M30" s="188"/>
      <c r="N30" s="188"/>
      <c r="O30" s="366"/>
      <c r="P30" s="219">
        <f>VLOOKUP(D30,Sheet2!$A$1:M2151,6,0)</f>
        <v>98.25</v>
      </c>
      <c r="Q30" s="147"/>
      <c r="R30" s="147"/>
      <c r="S30" s="157" t="s">
        <v>2419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89" customFormat="1" ht="15" customHeight="1">
      <c r="A31" s="388">
        <v>22</v>
      </c>
      <c r="B31" s="370">
        <v>43208</v>
      </c>
      <c r="C31" s="387"/>
      <c r="D31" s="400" t="s">
        <v>50</v>
      </c>
      <c r="E31" s="120" t="s">
        <v>270</v>
      </c>
      <c r="F31" s="494" t="s">
        <v>3410</v>
      </c>
      <c r="G31" s="188">
        <v>83</v>
      </c>
      <c r="H31" s="188"/>
      <c r="I31" s="471">
        <v>100</v>
      </c>
      <c r="J31" s="531" t="s">
        <v>271</v>
      </c>
      <c r="K31" s="531"/>
      <c r="L31" s="188"/>
      <c r="M31" s="188"/>
      <c r="N31" s="188"/>
      <c r="O31" s="366"/>
      <c r="P31" s="219">
        <f>VLOOKUP(D31,Sheet2!$A$1:M2152,6,0)</f>
        <v>86.85</v>
      </c>
      <c r="Q31" s="147"/>
      <c r="R31" s="147"/>
      <c r="S31" s="157" t="s">
        <v>2420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89" customFormat="1" ht="15" customHeight="1">
      <c r="A32" s="388">
        <v>23</v>
      </c>
      <c r="B32" s="370">
        <v>43210</v>
      </c>
      <c r="C32" s="387"/>
      <c r="D32" s="400" t="s">
        <v>84</v>
      </c>
      <c r="E32" s="120" t="s">
        <v>2371</v>
      </c>
      <c r="F32" s="498" t="s">
        <v>3432</v>
      </c>
      <c r="G32" s="188">
        <v>340</v>
      </c>
      <c r="H32" s="188"/>
      <c r="I32" s="498" t="s">
        <v>3433</v>
      </c>
      <c r="J32" s="531" t="s">
        <v>271</v>
      </c>
      <c r="K32" s="531"/>
      <c r="L32" s="188"/>
      <c r="M32" s="188"/>
      <c r="N32" s="188"/>
      <c r="O32" s="366"/>
      <c r="P32" s="219">
        <f>VLOOKUP(D32,Sheet2!$A$1:M2153,6,0)</f>
        <v>327.10000000000002</v>
      </c>
      <c r="Q32" s="147"/>
      <c r="R32" s="147"/>
      <c r="S32" s="157" t="s">
        <v>2418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89" customFormat="1" ht="15" customHeight="1">
      <c r="A33" s="398">
        <v>24</v>
      </c>
      <c r="B33" s="373">
        <v>43210</v>
      </c>
      <c r="C33" s="399"/>
      <c r="D33" s="401" t="s">
        <v>53</v>
      </c>
      <c r="E33" s="372" t="s">
        <v>270</v>
      </c>
      <c r="F33" s="372">
        <v>379.5</v>
      </c>
      <c r="G33" s="371">
        <v>368</v>
      </c>
      <c r="H33" s="371">
        <v>392.4</v>
      </c>
      <c r="I33" s="372" t="s">
        <v>3436</v>
      </c>
      <c r="J33" s="545" t="s">
        <v>3434</v>
      </c>
      <c r="K33" s="546"/>
      <c r="L33" s="383">
        <f>H33-F33-K33</f>
        <v>12.899999999999977</v>
      </c>
      <c r="M33" s="384">
        <f t="shared" ref="M33" si="14">L33/F33</f>
        <v>3.3992094861660022E-2</v>
      </c>
      <c r="N33" s="382" t="s">
        <v>272</v>
      </c>
      <c r="O33" s="385">
        <v>43217</v>
      </c>
      <c r="P33" s="411"/>
      <c r="Q33" s="147"/>
      <c r="R33" s="147"/>
      <c r="S33" s="157" t="s">
        <v>2418</v>
      </c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89" customFormat="1" ht="15" customHeight="1">
      <c r="A34" s="403">
        <v>25</v>
      </c>
      <c r="B34" s="404">
        <v>43210</v>
      </c>
      <c r="C34" s="405"/>
      <c r="D34" s="438" t="s">
        <v>694</v>
      </c>
      <c r="E34" s="406" t="s">
        <v>270</v>
      </c>
      <c r="F34" s="406">
        <v>535</v>
      </c>
      <c r="G34" s="247">
        <v>514</v>
      </c>
      <c r="H34" s="247">
        <v>514</v>
      </c>
      <c r="I34" s="406" t="s">
        <v>3440</v>
      </c>
      <c r="J34" s="549" t="s">
        <v>3468</v>
      </c>
      <c r="K34" s="550"/>
      <c r="L34" s="407">
        <f t="shared" ref="L34" si="15">H34-F34-K34</f>
        <v>-21</v>
      </c>
      <c r="M34" s="408">
        <f t="shared" ref="M34" si="16">L34/F34</f>
        <v>-3.925233644859813E-2</v>
      </c>
      <c r="N34" s="409" t="s">
        <v>2156</v>
      </c>
      <c r="O34" s="410">
        <v>43214</v>
      </c>
      <c r="P34" s="412"/>
      <c r="Q34" s="147"/>
      <c r="R34" s="147"/>
      <c r="S34" s="157" t="s">
        <v>2418</v>
      </c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89" customFormat="1" ht="15" customHeight="1">
      <c r="A35" s="388">
        <v>26</v>
      </c>
      <c r="B35" s="370">
        <v>43216</v>
      </c>
      <c r="C35" s="387"/>
      <c r="D35" s="400" t="s">
        <v>75</v>
      </c>
      <c r="E35" s="120" t="s">
        <v>270</v>
      </c>
      <c r="F35" s="504" t="s">
        <v>3504</v>
      </c>
      <c r="G35" s="188">
        <v>1018</v>
      </c>
      <c r="H35" s="188"/>
      <c r="I35" s="504" t="s">
        <v>3505</v>
      </c>
      <c r="J35" s="531" t="s">
        <v>271</v>
      </c>
      <c r="K35" s="531"/>
      <c r="L35" s="188"/>
      <c r="M35" s="188"/>
      <c r="N35" s="188"/>
      <c r="O35" s="366"/>
      <c r="P35" s="219">
        <f>VLOOKUP(D35,Sheet2!$A$1:M2156,6,0)</f>
        <v>1041.6500000000001</v>
      </c>
      <c r="Q35" s="147"/>
      <c r="R35" s="147"/>
      <c r="S35" s="157" t="s">
        <v>2418</v>
      </c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389" customFormat="1" ht="15" customHeight="1">
      <c r="A36" s="388">
        <v>27</v>
      </c>
      <c r="B36" s="370">
        <v>43217</v>
      </c>
      <c r="C36" s="387"/>
      <c r="D36" s="400" t="s">
        <v>127</v>
      </c>
      <c r="E36" s="120" t="s">
        <v>270</v>
      </c>
      <c r="F36" s="498" t="s">
        <v>3525</v>
      </c>
      <c r="G36" s="188">
        <v>82.5</v>
      </c>
      <c r="H36" s="188"/>
      <c r="I36" s="498" t="s">
        <v>3526</v>
      </c>
      <c r="J36" s="531" t="s">
        <v>271</v>
      </c>
      <c r="K36" s="531"/>
      <c r="L36" s="188"/>
      <c r="M36" s="188"/>
      <c r="N36" s="188"/>
      <c r="O36" s="366"/>
      <c r="P36" s="219">
        <f>VLOOKUP(D36,Sheet2!$A$1:M2157,6,0)</f>
        <v>86.3</v>
      </c>
      <c r="Q36" s="147"/>
      <c r="R36" s="147"/>
      <c r="S36" s="157" t="s">
        <v>2418</v>
      </c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389" customFormat="1" ht="15" customHeight="1">
      <c r="A37" s="388"/>
      <c r="B37" s="370"/>
      <c r="C37" s="387"/>
      <c r="D37" s="400"/>
      <c r="E37" s="120"/>
      <c r="F37" s="498"/>
      <c r="G37" s="188"/>
      <c r="H37" s="188"/>
      <c r="I37" s="498"/>
      <c r="J37" s="496"/>
      <c r="K37" s="496"/>
      <c r="L37" s="188"/>
      <c r="M37" s="188"/>
      <c r="N37" s="188"/>
      <c r="O37" s="366"/>
      <c r="P37" s="219"/>
      <c r="Q37" s="147"/>
      <c r="R37" s="147"/>
      <c r="S37" s="15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389" customFormat="1" ht="15" customHeight="1">
      <c r="A38" s="388"/>
      <c r="B38" s="370"/>
      <c r="C38" s="387"/>
      <c r="D38" s="400"/>
      <c r="E38" s="120"/>
      <c r="F38" s="498"/>
      <c r="G38" s="188"/>
      <c r="H38" s="188"/>
      <c r="I38" s="498"/>
      <c r="J38" s="496"/>
      <c r="K38" s="496"/>
      <c r="L38" s="188"/>
      <c r="M38" s="188"/>
      <c r="N38" s="188"/>
      <c r="O38" s="366"/>
      <c r="P38" s="219"/>
      <c r="Q38" s="147"/>
      <c r="R38" s="147"/>
      <c r="S38" s="15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s="389" customFormat="1" ht="15" customHeight="1">
      <c r="A39" s="388"/>
      <c r="B39" s="370"/>
      <c r="C39" s="387"/>
      <c r="D39" s="400"/>
      <c r="E39" s="120"/>
      <c r="F39" s="498"/>
      <c r="G39" s="188"/>
      <c r="H39" s="188"/>
      <c r="I39" s="498"/>
      <c r="J39" s="496"/>
      <c r="K39" s="496"/>
      <c r="L39" s="188"/>
      <c r="M39" s="188"/>
      <c r="N39" s="188"/>
      <c r="O39" s="366"/>
      <c r="P39" s="219"/>
      <c r="Q39" s="147"/>
      <c r="R39" s="147"/>
      <c r="S39" s="15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389" customFormat="1" ht="15" customHeight="1">
      <c r="A40" s="388"/>
      <c r="B40" s="370"/>
      <c r="C40" s="387"/>
      <c r="D40" s="400"/>
      <c r="E40" s="120"/>
      <c r="F40" s="434"/>
      <c r="G40" s="188"/>
      <c r="H40" s="188"/>
      <c r="I40" s="434"/>
      <c r="J40" s="531"/>
      <c r="K40" s="531"/>
      <c r="L40" s="188"/>
      <c r="M40" s="188"/>
      <c r="N40" s="188"/>
      <c r="O40" s="366"/>
      <c r="P40" s="219"/>
      <c r="Q40" s="147"/>
      <c r="R40" s="147"/>
      <c r="S40" s="15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</row>
    <row r="41" spans="1:39" s="19" customFormat="1" ht="12" customHeight="1">
      <c r="A41" s="329" t="s">
        <v>347</v>
      </c>
      <c r="B41" s="329"/>
      <c r="C41" s="329"/>
      <c r="D41" s="329"/>
      <c r="F41" s="181" t="s">
        <v>370</v>
      </c>
      <c r="G41" s="89"/>
      <c r="H41" s="103"/>
      <c r="I41" s="104"/>
      <c r="J41" s="148"/>
      <c r="K41" s="148"/>
      <c r="L41" s="174"/>
      <c r="M41" s="175"/>
      <c r="N41" s="175"/>
      <c r="O41" s="18"/>
      <c r="P41" s="156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 ht="12" customHeight="1">
      <c r="A42" s="195" t="s">
        <v>2514</v>
      </c>
      <c r="B42" s="163"/>
      <c r="C42" s="193"/>
      <c r="D42" s="163"/>
      <c r="E42" s="88"/>
      <c r="F42" s="181" t="s">
        <v>2556</v>
      </c>
      <c r="G42" s="89"/>
      <c r="H42" s="103"/>
      <c r="I42" s="104"/>
      <c r="J42" s="148"/>
      <c r="K42" s="148"/>
      <c r="L42" s="174"/>
      <c r="M42" s="175"/>
      <c r="N42" s="175"/>
      <c r="O42" s="18"/>
      <c r="P42" s="156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</row>
    <row r="43" spans="1:39" s="19" customFormat="1" ht="12" customHeight="1">
      <c r="A43" s="163"/>
      <c r="B43" s="163"/>
      <c r="C43" s="193"/>
      <c r="D43" s="163"/>
      <c r="E43" s="88"/>
      <c r="F43" s="89"/>
      <c r="G43" s="89"/>
      <c r="H43" s="103"/>
      <c r="I43" s="104"/>
      <c r="J43" s="149"/>
      <c r="K43" s="148"/>
      <c r="L43" s="174"/>
      <c r="M43" s="175"/>
      <c r="N43" s="89"/>
      <c r="O43" s="90"/>
      <c r="P43" s="146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</row>
    <row r="44" spans="1:39" ht="15" customHeight="1">
      <c r="A44" s="108" t="s">
        <v>2160</v>
      </c>
      <c r="B44" s="108"/>
      <c r="C44" s="108"/>
      <c r="D44" s="108"/>
      <c r="E44" s="88"/>
      <c r="F44" s="89"/>
      <c r="G44" s="49"/>
      <c r="H44" s="89"/>
      <c r="I44" s="49"/>
      <c r="J44" s="7"/>
      <c r="K44" s="93"/>
      <c r="L44" s="49"/>
      <c r="M44" s="49"/>
      <c r="N44" s="49"/>
      <c r="O44" s="49"/>
      <c r="P44" s="9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ht="44.25" customHeight="1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85" t="s">
        <v>262</v>
      </c>
      <c r="H45" s="85" t="s">
        <v>263</v>
      </c>
      <c r="I45" s="85" t="s">
        <v>264</v>
      </c>
      <c r="J45" s="593" t="s">
        <v>265</v>
      </c>
      <c r="K45" s="594"/>
      <c r="L45" s="176" t="s">
        <v>273</v>
      </c>
      <c r="M45" s="176" t="s">
        <v>274</v>
      </c>
      <c r="N45" s="85" t="s">
        <v>275</v>
      </c>
      <c r="O45" s="468" t="s">
        <v>268</v>
      </c>
      <c r="P45" s="187" t="s">
        <v>269</v>
      </c>
      <c r="Q45" s="19"/>
      <c r="R45" s="18"/>
      <c r="S45" s="89"/>
      <c r="T45" s="18"/>
      <c r="U45" s="18"/>
      <c r="V45" s="18"/>
      <c r="W45" s="18"/>
      <c r="X45" s="18"/>
      <c r="Y45" s="18"/>
      <c r="Z45" s="18"/>
      <c r="AA45" s="19"/>
      <c r="AB45" s="19"/>
      <c r="AC45" s="19"/>
    </row>
    <row r="46" spans="1:39" s="389" customFormat="1" ht="15" customHeight="1">
      <c r="A46" s="398">
        <v>1</v>
      </c>
      <c r="B46" s="373">
        <v>43186</v>
      </c>
      <c r="C46" s="399"/>
      <c r="D46" s="401" t="s">
        <v>3246</v>
      </c>
      <c r="E46" s="372" t="s">
        <v>270</v>
      </c>
      <c r="F46" s="372">
        <v>1887.5</v>
      </c>
      <c r="G46" s="371">
        <v>1858</v>
      </c>
      <c r="H46" s="371">
        <v>1910</v>
      </c>
      <c r="I46" s="372" t="s">
        <v>3247</v>
      </c>
      <c r="J46" s="545" t="s">
        <v>3245</v>
      </c>
      <c r="K46" s="546"/>
      <c r="L46" s="371">
        <f>H46-F46</f>
        <v>22.5</v>
      </c>
      <c r="M46" s="371">
        <f>L46*N46</f>
        <v>11250</v>
      </c>
      <c r="N46" s="371">
        <v>500</v>
      </c>
      <c r="O46" s="382" t="s">
        <v>272</v>
      </c>
      <c r="P46" s="435">
        <v>43192</v>
      </c>
      <c r="Q46" s="147"/>
      <c r="R46" s="147"/>
      <c r="S46" s="157" t="s">
        <v>2418</v>
      </c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</row>
    <row r="47" spans="1:39" s="19" customFormat="1">
      <c r="A47" s="582">
        <v>2</v>
      </c>
      <c r="B47" s="584">
        <v>43187</v>
      </c>
      <c r="C47" s="436"/>
      <c r="D47" s="401" t="s">
        <v>3249</v>
      </c>
      <c r="E47" s="437" t="s">
        <v>270</v>
      </c>
      <c r="F47" s="402">
        <v>10156</v>
      </c>
      <c r="G47" s="586">
        <v>10050</v>
      </c>
      <c r="H47" s="402">
        <v>10235</v>
      </c>
      <c r="I47" s="586">
        <v>10350</v>
      </c>
      <c r="J47" s="588" t="s">
        <v>3255</v>
      </c>
      <c r="K47" s="589"/>
      <c r="L47" s="402">
        <f>H47-F47</f>
        <v>79</v>
      </c>
      <c r="M47" s="402">
        <f>L47*N47</f>
        <v>5925</v>
      </c>
      <c r="N47" s="603">
        <v>75</v>
      </c>
      <c r="O47" s="601" t="s">
        <v>272</v>
      </c>
      <c r="P47" s="605">
        <v>43192</v>
      </c>
      <c r="R47" s="18"/>
      <c r="S47" s="89" t="s">
        <v>2420</v>
      </c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583"/>
      <c r="B48" s="585"/>
      <c r="C48" s="436"/>
      <c r="D48" s="401" t="s">
        <v>3250</v>
      </c>
      <c r="E48" s="437" t="s">
        <v>2371</v>
      </c>
      <c r="F48" s="402">
        <v>140</v>
      </c>
      <c r="G48" s="587"/>
      <c r="H48" s="402">
        <v>169</v>
      </c>
      <c r="I48" s="587"/>
      <c r="J48" s="590"/>
      <c r="K48" s="591"/>
      <c r="L48" s="402">
        <f>F48-H48</f>
        <v>-29</v>
      </c>
      <c r="M48" s="402">
        <f>L48*N47</f>
        <v>-2175</v>
      </c>
      <c r="N48" s="604"/>
      <c r="O48" s="602"/>
      <c r="P48" s="606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47" customFormat="1">
      <c r="A49" s="486">
        <v>3</v>
      </c>
      <c r="B49" s="404">
        <v>43199</v>
      </c>
      <c r="C49" s="487"/>
      <c r="D49" s="459" t="s">
        <v>3249</v>
      </c>
      <c r="E49" s="488" t="s">
        <v>2371</v>
      </c>
      <c r="F49" s="488">
        <v>10400</v>
      </c>
      <c r="G49" s="489">
        <v>10470</v>
      </c>
      <c r="H49" s="489">
        <v>10470</v>
      </c>
      <c r="I49" s="488" t="s">
        <v>3332</v>
      </c>
      <c r="J49" s="549" t="s">
        <v>3372</v>
      </c>
      <c r="K49" s="550"/>
      <c r="L49" s="247">
        <f>F49-H49</f>
        <v>-70</v>
      </c>
      <c r="M49" s="247">
        <f>L49*N49</f>
        <v>-5250</v>
      </c>
      <c r="N49" s="247">
        <v>75</v>
      </c>
      <c r="O49" s="409" t="s">
        <v>2156</v>
      </c>
      <c r="P49" s="490">
        <v>43202</v>
      </c>
      <c r="Q49" s="216"/>
      <c r="R49" s="214"/>
      <c r="S49" s="200" t="s">
        <v>2418</v>
      </c>
      <c r="T49" s="218"/>
      <c r="U49" s="198"/>
      <c r="V49" s="198"/>
      <c r="W49" s="198"/>
      <c r="X49" s="198"/>
      <c r="Y49" s="198"/>
      <c r="Z49" s="198"/>
    </row>
    <row r="50" spans="1:29" s="147" customFormat="1">
      <c r="A50" s="486">
        <v>4</v>
      </c>
      <c r="B50" s="404">
        <v>43208</v>
      </c>
      <c r="C50" s="487"/>
      <c r="D50" s="459" t="s">
        <v>3249</v>
      </c>
      <c r="E50" s="488" t="s">
        <v>2371</v>
      </c>
      <c r="F50" s="488">
        <v>10555</v>
      </c>
      <c r="G50" s="489">
        <v>10620</v>
      </c>
      <c r="H50" s="489">
        <v>10620</v>
      </c>
      <c r="I50" s="488">
        <v>10400</v>
      </c>
      <c r="J50" s="549" t="s">
        <v>3457</v>
      </c>
      <c r="K50" s="550"/>
      <c r="L50" s="247">
        <f>F50-H50</f>
        <v>-65</v>
      </c>
      <c r="M50" s="247">
        <f>L50*N50</f>
        <v>-4875</v>
      </c>
      <c r="N50" s="247">
        <v>75</v>
      </c>
      <c r="O50" s="409" t="s">
        <v>2156</v>
      </c>
      <c r="P50" s="490">
        <v>43213</v>
      </c>
      <c r="Q50" s="216"/>
      <c r="R50" s="214"/>
      <c r="S50" s="200" t="s">
        <v>2420</v>
      </c>
      <c r="T50" s="218"/>
      <c r="U50" s="198"/>
      <c r="V50" s="198"/>
      <c r="W50" s="198"/>
      <c r="X50" s="198"/>
      <c r="Y50" s="198"/>
      <c r="Z50" s="198"/>
    </row>
    <row r="51" spans="1:29" s="19" customFormat="1">
      <c r="A51" s="513">
        <v>5</v>
      </c>
      <c r="B51" s="458">
        <v>43217</v>
      </c>
      <c r="C51" s="514"/>
      <c r="D51" s="515" t="s">
        <v>3520</v>
      </c>
      <c r="E51" s="516" t="s">
        <v>2371</v>
      </c>
      <c r="F51" s="516" t="s">
        <v>3521</v>
      </c>
      <c r="G51" s="516">
        <v>10780</v>
      </c>
      <c r="H51" s="516"/>
      <c r="I51" s="516">
        <v>10400</v>
      </c>
      <c r="S51" s="19" t="s">
        <v>2418</v>
      </c>
      <c r="T51" s="18"/>
      <c r="U51" s="18"/>
      <c r="V51" s="18"/>
      <c r="W51" s="18"/>
      <c r="X51" s="18"/>
      <c r="Y51" s="18"/>
      <c r="Z51" s="18"/>
      <c r="AA51" s="18"/>
      <c r="AB51" s="18"/>
    </row>
    <row r="52" spans="1:29" s="19" customFormat="1">
      <c r="A52" s="423"/>
      <c r="B52" s="396"/>
      <c r="C52" s="424"/>
      <c r="D52" s="400"/>
      <c r="E52" s="425"/>
      <c r="F52" s="426"/>
      <c r="G52" s="426"/>
      <c r="H52" s="426"/>
      <c r="I52" s="426"/>
      <c r="J52" s="397"/>
      <c r="K52" s="397"/>
      <c r="L52" s="426"/>
      <c r="M52" s="426"/>
      <c r="N52" s="471"/>
      <c r="O52" s="397"/>
      <c r="P52" s="427"/>
      <c r="R52" s="18"/>
      <c r="S52" s="89"/>
      <c r="T52" s="18"/>
      <c r="U52" s="18"/>
      <c r="V52" s="18"/>
      <c r="W52" s="18"/>
      <c r="X52" s="18"/>
      <c r="Y52" s="18"/>
      <c r="Z52" s="18"/>
      <c r="AA52" s="18"/>
      <c r="AB52" s="18"/>
    </row>
    <row r="53" spans="1:29" s="19" customFormat="1">
      <c r="A53" s="423"/>
      <c r="B53" s="396"/>
      <c r="C53" s="424"/>
      <c r="D53" s="400"/>
      <c r="E53" s="425"/>
      <c r="F53" s="426"/>
      <c r="G53" s="426"/>
      <c r="H53" s="426"/>
      <c r="I53" s="426"/>
      <c r="J53" s="397"/>
      <c r="K53" s="397"/>
      <c r="L53" s="426"/>
      <c r="M53" s="426"/>
      <c r="N53" s="471"/>
      <c r="O53" s="397"/>
      <c r="P53" s="427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</row>
    <row r="54" spans="1:29" s="19" customFormat="1">
      <c r="A54" s="423"/>
      <c r="B54" s="396"/>
      <c r="C54" s="424"/>
      <c r="D54" s="400"/>
      <c r="E54" s="425"/>
      <c r="F54" s="426"/>
      <c r="G54" s="426"/>
      <c r="H54" s="426"/>
      <c r="I54" s="426"/>
      <c r="J54" s="397"/>
      <c r="K54" s="397"/>
      <c r="L54" s="426"/>
      <c r="M54" s="426"/>
      <c r="N54" s="428"/>
      <c r="O54" s="397"/>
      <c r="P54" s="427"/>
      <c r="R54" s="18"/>
      <c r="S54" s="89"/>
      <c r="T54" s="18"/>
      <c r="U54" s="18"/>
      <c r="V54" s="18"/>
      <c r="W54" s="18"/>
      <c r="X54" s="18"/>
      <c r="Y54" s="18"/>
      <c r="Z54" s="18"/>
      <c r="AA54" s="18"/>
      <c r="AB54" s="18"/>
    </row>
    <row r="55" spans="1:29">
      <c r="A55" s="376"/>
      <c r="B55" s="201"/>
      <c r="C55" s="377"/>
      <c r="D55" s="378"/>
      <c r="E55" s="379"/>
      <c r="F55" s="182"/>
      <c r="G55" s="182"/>
      <c r="H55" s="182"/>
      <c r="I55" s="182"/>
      <c r="J55" s="89"/>
      <c r="K55" s="89"/>
      <c r="L55" s="380"/>
      <c r="M55" s="380"/>
      <c r="N55" s="89"/>
      <c r="O55" s="18"/>
      <c r="P55" s="381"/>
      <c r="Q55" s="19"/>
      <c r="R55" s="18"/>
      <c r="S55" s="89"/>
      <c r="T55" s="18"/>
      <c r="U55" s="18"/>
      <c r="V55" s="18"/>
      <c r="W55" s="18"/>
      <c r="X55" s="18"/>
      <c r="Y55" s="18"/>
      <c r="Z55" s="18"/>
      <c r="AA55" s="18"/>
      <c r="AB55" s="18"/>
      <c r="AC55" s="19"/>
    </row>
    <row r="56" spans="1:29" ht="15">
      <c r="A56" s="107" t="s">
        <v>276</v>
      </c>
      <c r="B56" s="107"/>
      <c r="C56" s="107"/>
      <c r="D56" s="107"/>
      <c r="E56" s="165"/>
      <c r="F56" s="182"/>
      <c r="G56" s="182"/>
      <c r="H56" s="182"/>
      <c r="I56" s="182"/>
      <c r="J56" s="9"/>
      <c r="K56" s="93"/>
      <c r="L56" s="49"/>
      <c r="M56" s="49"/>
      <c r="N56" s="49"/>
      <c r="O56" s="1"/>
      <c r="P56" s="9"/>
      <c r="Q56" s="19"/>
      <c r="R56" s="18"/>
      <c r="S56" s="89"/>
      <c r="T56" s="18"/>
      <c r="U56" s="18"/>
      <c r="V56" s="18"/>
      <c r="W56" s="18"/>
      <c r="X56" s="18"/>
      <c r="Y56" s="18"/>
      <c r="Z56" s="18"/>
      <c r="AA56" s="18"/>
      <c r="AB56" s="18"/>
      <c r="AC56" s="19"/>
    </row>
    <row r="57" spans="1:29" ht="38.25">
      <c r="A57" s="8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183" t="s">
        <v>262</v>
      </c>
      <c r="H57" s="85" t="s">
        <v>263</v>
      </c>
      <c r="I57" s="85" t="s">
        <v>264</v>
      </c>
      <c r="J57" s="593" t="s">
        <v>265</v>
      </c>
      <c r="K57" s="594"/>
      <c r="L57" s="168" t="s">
        <v>277</v>
      </c>
      <c r="M57" s="176" t="s">
        <v>274</v>
      </c>
      <c r="N57" s="85" t="s">
        <v>275</v>
      </c>
      <c r="O57" s="85" t="s">
        <v>268</v>
      </c>
      <c r="P57" s="86" t="s">
        <v>269</v>
      </c>
      <c r="R57" s="1"/>
      <c r="S57" s="89"/>
      <c r="T57" s="18"/>
      <c r="U57" s="18"/>
      <c r="V57" s="18"/>
      <c r="W57" s="18"/>
      <c r="X57" s="18"/>
      <c r="Y57" s="18"/>
      <c r="Z57" s="18"/>
    </row>
    <row r="58" spans="1:29">
      <c r="A58" s="582">
        <v>1</v>
      </c>
      <c r="B58" s="584">
        <v>43195</v>
      </c>
      <c r="C58" s="436"/>
      <c r="D58" s="401" t="s">
        <v>3308</v>
      </c>
      <c r="E58" s="437" t="s">
        <v>270</v>
      </c>
      <c r="F58" s="402">
        <v>17.5</v>
      </c>
      <c r="G58" s="586"/>
      <c r="H58" s="402">
        <v>52.5</v>
      </c>
      <c r="I58" s="586">
        <v>100</v>
      </c>
      <c r="J58" s="588" t="s">
        <v>3287</v>
      </c>
      <c r="K58" s="589"/>
      <c r="L58" s="402">
        <f t="shared" ref="L58:L65" si="17">H58-F58</f>
        <v>35</v>
      </c>
      <c r="M58" s="402">
        <f>L58*N58</f>
        <v>1400</v>
      </c>
      <c r="N58" s="603">
        <v>40</v>
      </c>
      <c r="O58" s="601" t="s">
        <v>272</v>
      </c>
      <c r="P58" s="605">
        <v>43195</v>
      </c>
      <c r="R58" s="1"/>
      <c r="S58" s="89" t="s">
        <v>2420</v>
      </c>
      <c r="T58" s="18"/>
      <c r="U58" s="18"/>
      <c r="V58" s="18"/>
      <c r="W58" s="18"/>
      <c r="X58" s="18"/>
      <c r="Y58" s="18"/>
      <c r="Z58" s="18"/>
    </row>
    <row r="59" spans="1:29">
      <c r="A59" s="583"/>
      <c r="B59" s="585"/>
      <c r="C59" s="436"/>
      <c r="D59" s="401" t="s">
        <v>3307</v>
      </c>
      <c r="E59" s="437" t="s">
        <v>2371</v>
      </c>
      <c r="F59" s="402">
        <v>22</v>
      </c>
      <c r="G59" s="587"/>
      <c r="H59" s="402">
        <v>0</v>
      </c>
      <c r="I59" s="587"/>
      <c r="J59" s="590"/>
      <c r="K59" s="591"/>
      <c r="L59" s="402">
        <f t="shared" si="17"/>
        <v>-22</v>
      </c>
      <c r="M59" s="402">
        <f>L59*N58</f>
        <v>-880</v>
      </c>
      <c r="N59" s="604"/>
      <c r="O59" s="602"/>
      <c r="P59" s="606"/>
      <c r="R59" s="1"/>
      <c r="S59" s="89"/>
      <c r="T59" s="18"/>
      <c r="U59" s="18"/>
      <c r="V59" s="18"/>
      <c r="W59" s="18"/>
      <c r="X59" s="18"/>
      <c r="Y59" s="18"/>
      <c r="Z59" s="18"/>
    </row>
    <row r="60" spans="1:29" s="147" customFormat="1">
      <c r="A60" s="486">
        <v>2</v>
      </c>
      <c r="B60" s="404">
        <v>43199</v>
      </c>
      <c r="C60" s="487"/>
      <c r="D60" s="459" t="s">
        <v>3330</v>
      </c>
      <c r="E60" s="488" t="s">
        <v>270</v>
      </c>
      <c r="F60" s="488">
        <v>63</v>
      </c>
      <c r="G60" s="489">
        <v>45</v>
      </c>
      <c r="H60" s="489">
        <v>45</v>
      </c>
      <c r="I60" s="488" t="s">
        <v>3331</v>
      </c>
      <c r="J60" s="549" t="s">
        <v>3360</v>
      </c>
      <c r="K60" s="550"/>
      <c r="L60" s="247">
        <f t="shared" si="17"/>
        <v>-18</v>
      </c>
      <c r="M60" s="247">
        <f>L60*N60</f>
        <v>-1350</v>
      </c>
      <c r="N60" s="247">
        <v>75</v>
      </c>
      <c r="O60" s="409" t="s">
        <v>2156</v>
      </c>
      <c r="P60" s="490">
        <v>43201</v>
      </c>
      <c r="Q60" s="216"/>
      <c r="R60" s="214"/>
      <c r="S60" s="200" t="s">
        <v>2418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86">
        <v>3</v>
      </c>
      <c r="B61" s="404">
        <v>43202</v>
      </c>
      <c r="C61" s="487"/>
      <c r="D61" s="459" t="s">
        <v>3366</v>
      </c>
      <c r="E61" s="488" t="s">
        <v>270</v>
      </c>
      <c r="F61" s="488">
        <v>26</v>
      </c>
      <c r="G61" s="489">
        <v>0</v>
      </c>
      <c r="H61" s="489">
        <v>0</v>
      </c>
      <c r="I61" s="488">
        <v>75</v>
      </c>
      <c r="J61" s="549" t="s">
        <v>3367</v>
      </c>
      <c r="K61" s="550"/>
      <c r="L61" s="247">
        <f t="shared" si="17"/>
        <v>-26</v>
      </c>
      <c r="M61" s="247">
        <f>L61*N61</f>
        <v>-1040</v>
      </c>
      <c r="N61" s="247">
        <v>40</v>
      </c>
      <c r="O61" s="409" t="s">
        <v>2156</v>
      </c>
      <c r="P61" s="490">
        <v>43202</v>
      </c>
      <c r="Q61" s="216"/>
      <c r="R61" s="214"/>
      <c r="S61" s="200" t="s">
        <v>2420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86">
        <v>4</v>
      </c>
      <c r="B62" s="404">
        <v>43203</v>
      </c>
      <c r="C62" s="487"/>
      <c r="D62" s="459" t="s">
        <v>3381</v>
      </c>
      <c r="E62" s="488" t="s">
        <v>270</v>
      </c>
      <c r="F62" s="488">
        <v>46</v>
      </c>
      <c r="G62" s="489"/>
      <c r="H62" s="489">
        <v>0</v>
      </c>
      <c r="I62" s="488">
        <v>100</v>
      </c>
      <c r="J62" s="549" t="s">
        <v>3514</v>
      </c>
      <c r="K62" s="550"/>
      <c r="L62" s="247">
        <f t="shared" si="17"/>
        <v>-46</v>
      </c>
      <c r="M62" s="247">
        <f>L62*N62</f>
        <v>-3450</v>
      </c>
      <c r="N62" s="247">
        <v>75</v>
      </c>
      <c r="O62" s="409" t="s">
        <v>2156</v>
      </c>
      <c r="P62" s="490">
        <v>43216</v>
      </c>
      <c r="Q62" s="216"/>
      <c r="R62" s="214"/>
      <c r="S62" s="200" t="s">
        <v>2418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86">
        <v>5</v>
      </c>
      <c r="B63" s="404">
        <v>43209</v>
      </c>
      <c r="C63" s="487"/>
      <c r="D63" s="459" t="s">
        <v>3424</v>
      </c>
      <c r="E63" s="488" t="s">
        <v>270</v>
      </c>
      <c r="F63" s="488">
        <v>19</v>
      </c>
      <c r="G63" s="489"/>
      <c r="H63" s="489">
        <v>0</v>
      </c>
      <c r="I63" s="488">
        <v>50</v>
      </c>
      <c r="J63" s="549" t="s">
        <v>3425</v>
      </c>
      <c r="K63" s="550"/>
      <c r="L63" s="247">
        <f t="shared" si="17"/>
        <v>-19</v>
      </c>
      <c r="M63" s="247">
        <f>L63*N63</f>
        <v>-760</v>
      </c>
      <c r="N63" s="247">
        <v>40</v>
      </c>
      <c r="O63" s="409" t="s">
        <v>2156</v>
      </c>
      <c r="P63" s="490">
        <v>43209</v>
      </c>
      <c r="Q63" s="218"/>
      <c r="R63" s="214"/>
      <c r="S63" s="200" t="s">
        <v>2420</v>
      </c>
      <c r="T63" s="218"/>
      <c r="U63" s="198"/>
      <c r="V63" s="198"/>
      <c r="W63" s="198"/>
      <c r="X63" s="198"/>
      <c r="Y63" s="198"/>
      <c r="Z63" s="198"/>
    </row>
    <row r="64" spans="1:29">
      <c r="A64" s="540">
        <v>6</v>
      </c>
      <c r="B64" s="542">
        <v>43216</v>
      </c>
      <c r="C64" s="510"/>
      <c r="D64" s="438" t="s">
        <v>3512</v>
      </c>
      <c r="E64" s="511" t="s">
        <v>270</v>
      </c>
      <c r="F64" s="512">
        <v>10</v>
      </c>
      <c r="G64" s="532"/>
      <c r="H64" s="512">
        <v>11</v>
      </c>
      <c r="I64" s="532">
        <v>40</v>
      </c>
      <c r="J64" s="607" t="s">
        <v>3380</v>
      </c>
      <c r="K64" s="608"/>
      <c r="L64" s="512">
        <f t="shared" si="17"/>
        <v>1</v>
      </c>
      <c r="M64" s="512">
        <f>L64*N64</f>
        <v>75</v>
      </c>
      <c r="N64" s="534">
        <v>75</v>
      </c>
      <c r="O64" s="536" t="s">
        <v>2156</v>
      </c>
      <c r="P64" s="538">
        <v>43216</v>
      </c>
      <c r="R64" s="1"/>
      <c r="S64" s="89" t="s">
        <v>2420</v>
      </c>
      <c r="T64" s="18"/>
      <c r="U64" s="18"/>
      <c r="V64" s="18"/>
      <c r="W64" s="18"/>
      <c r="X64" s="18"/>
      <c r="Y64" s="18"/>
      <c r="Z64" s="18"/>
    </row>
    <row r="65" spans="1:27">
      <c r="A65" s="541"/>
      <c r="B65" s="543"/>
      <c r="C65" s="510"/>
      <c r="D65" s="438" t="s">
        <v>3513</v>
      </c>
      <c r="E65" s="511" t="s">
        <v>270</v>
      </c>
      <c r="F65" s="512">
        <v>8</v>
      </c>
      <c r="G65" s="533"/>
      <c r="H65" s="512">
        <v>0</v>
      </c>
      <c r="I65" s="533"/>
      <c r="J65" s="609"/>
      <c r="K65" s="610"/>
      <c r="L65" s="512">
        <f t="shared" si="17"/>
        <v>-8</v>
      </c>
      <c r="M65" s="512">
        <f>L65*N64</f>
        <v>-600</v>
      </c>
      <c r="N65" s="535"/>
      <c r="O65" s="537"/>
      <c r="P65" s="539"/>
      <c r="R65" s="1"/>
      <c r="S65" s="89"/>
      <c r="T65" s="18"/>
      <c r="U65" s="18"/>
      <c r="V65" s="18"/>
      <c r="W65" s="18"/>
      <c r="X65" s="18"/>
      <c r="Y65" s="18"/>
      <c r="Z65" s="18"/>
    </row>
    <row r="66" spans="1:27" s="147" customFormat="1">
      <c r="A66" s="453"/>
      <c r="B66" s="370"/>
      <c r="C66" s="370"/>
      <c r="D66" s="454"/>
      <c r="E66" s="455"/>
      <c r="F66" s="455"/>
      <c r="G66" s="453"/>
      <c r="H66" s="453"/>
      <c r="I66" s="455"/>
      <c r="J66" s="555"/>
      <c r="K66" s="556"/>
      <c r="L66" s="463"/>
      <c r="M66" s="464"/>
      <c r="N66" s="465"/>
      <c r="O66" s="466"/>
      <c r="P66" s="467"/>
      <c r="Q66" s="218"/>
      <c r="R66" s="214"/>
      <c r="S66" s="200"/>
      <c r="T66" s="218"/>
      <c r="U66" s="198"/>
      <c r="V66" s="198"/>
      <c r="W66" s="198"/>
      <c r="X66" s="198"/>
      <c r="Y66" s="198"/>
      <c r="Z66" s="198"/>
    </row>
    <row r="67" spans="1:27" s="147" customFormat="1">
      <c r="A67" s="453"/>
      <c r="B67" s="370"/>
      <c r="C67" s="370"/>
      <c r="D67" s="454"/>
      <c r="E67" s="455"/>
      <c r="F67" s="455"/>
      <c r="G67" s="453"/>
      <c r="H67" s="453"/>
      <c r="I67" s="455"/>
      <c r="J67" s="555"/>
      <c r="K67" s="556"/>
      <c r="L67" s="463"/>
      <c r="M67" s="464"/>
      <c r="N67" s="465"/>
      <c r="O67" s="466"/>
      <c r="P67" s="467"/>
      <c r="Q67" s="218"/>
      <c r="R67" s="214"/>
      <c r="S67" s="200"/>
      <c r="T67" s="218"/>
      <c r="U67" s="198"/>
      <c r="V67" s="198"/>
      <c r="W67" s="198"/>
      <c r="X67" s="198"/>
      <c r="Y67" s="198"/>
      <c r="Z67" s="198"/>
    </row>
    <row r="68" spans="1:27" ht="15">
      <c r="B68" s="333" t="s">
        <v>278</v>
      </c>
      <c r="C68" s="333"/>
      <c r="D68" s="333"/>
      <c r="E68" s="333"/>
      <c r="F68" s="181"/>
      <c r="G68" s="181"/>
      <c r="H68" s="181"/>
      <c r="I68" s="181"/>
      <c r="J68" s="151"/>
      <c r="K68" s="152"/>
      <c r="L68" s="177"/>
      <c r="M68" s="178"/>
      <c r="N68" s="179"/>
      <c r="O68" s="94"/>
      <c r="P68" s="150"/>
      <c r="R68" s="1"/>
      <c r="S68" s="49"/>
      <c r="T68" s="18"/>
      <c r="Z68" s="18"/>
      <c r="AA68" s="18"/>
    </row>
    <row r="69" spans="1:27" ht="38.25">
      <c r="A69" s="164" t="s">
        <v>13</v>
      </c>
      <c r="B69" s="85" t="s">
        <v>218</v>
      </c>
      <c r="C69" s="85"/>
      <c r="D69" s="86" t="s">
        <v>259</v>
      </c>
      <c r="E69" s="85" t="s">
        <v>260</v>
      </c>
      <c r="F69" s="85" t="s">
        <v>261</v>
      </c>
      <c r="G69" s="85" t="s">
        <v>346</v>
      </c>
      <c r="H69" s="85" t="s">
        <v>263</v>
      </c>
      <c r="I69" s="85" t="s">
        <v>264</v>
      </c>
      <c r="J69" s="576" t="s">
        <v>265</v>
      </c>
      <c r="K69" s="577"/>
      <c r="L69" s="85" t="s">
        <v>266</v>
      </c>
      <c r="M69" s="85" t="s">
        <v>267</v>
      </c>
      <c r="N69" s="85" t="s">
        <v>268</v>
      </c>
      <c r="O69" s="86" t="s">
        <v>269</v>
      </c>
      <c r="P69" s="85" t="s">
        <v>393</v>
      </c>
      <c r="R69" s="1"/>
      <c r="S69" s="49"/>
      <c r="T69" s="18"/>
      <c r="Z69" s="18"/>
      <c r="AA69" s="18"/>
    </row>
    <row r="70" spans="1:27" s="147" customFormat="1">
      <c r="A70" s="392">
        <v>1</v>
      </c>
      <c r="B70" s="370">
        <v>43146</v>
      </c>
      <c r="C70" s="393"/>
      <c r="D70" s="215" t="s">
        <v>30</v>
      </c>
      <c r="E70" s="203" t="s">
        <v>3220</v>
      </c>
      <c r="F70" s="199">
        <v>1585</v>
      </c>
      <c r="G70" s="196">
        <v>1520</v>
      </c>
      <c r="H70" s="196"/>
      <c r="I70" s="203">
        <v>1750</v>
      </c>
      <c r="J70" s="531" t="s">
        <v>271</v>
      </c>
      <c r="K70" s="544"/>
      <c r="L70" s="204"/>
      <c r="M70" s="205"/>
      <c r="N70" s="202"/>
      <c r="O70" s="334"/>
      <c r="P70" s="219">
        <f>VLOOKUP(D70,Sheet2!$A$1:M2140,6,0)</f>
        <v>1559.6</v>
      </c>
      <c r="Q70" s="216"/>
      <c r="R70" s="214"/>
      <c r="S70" s="200" t="s">
        <v>2419</v>
      </c>
      <c r="T70" s="218"/>
      <c r="U70" s="198"/>
      <c r="V70" s="198"/>
      <c r="W70" s="198"/>
      <c r="X70" s="198"/>
      <c r="Y70" s="198"/>
      <c r="Z70" s="198"/>
    </row>
    <row r="71" spans="1:27" s="147" customFormat="1">
      <c r="A71" s="429">
        <v>2</v>
      </c>
      <c r="B71" s="373">
        <v>43171</v>
      </c>
      <c r="C71" s="430"/>
      <c r="D71" s="431" t="s">
        <v>118</v>
      </c>
      <c r="E71" s="432" t="s">
        <v>270</v>
      </c>
      <c r="F71" s="432">
        <v>317.5</v>
      </c>
      <c r="G71" s="433">
        <v>307</v>
      </c>
      <c r="H71" s="433">
        <v>327</v>
      </c>
      <c r="I71" s="432">
        <v>335</v>
      </c>
      <c r="J71" s="545" t="s">
        <v>3217</v>
      </c>
      <c r="K71" s="546"/>
      <c r="L71" s="383">
        <f>H71-F71-K71</f>
        <v>9.5</v>
      </c>
      <c r="M71" s="384">
        <f t="shared" ref="M71:M72" si="18">L71/F71</f>
        <v>2.9921259842519685E-2</v>
      </c>
      <c r="N71" s="382" t="s">
        <v>272</v>
      </c>
      <c r="O71" s="385">
        <v>43192</v>
      </c>
      <c r="P71" s="411"/>
      <c r="Q71" s="216"/>
      <c r="R71" s="214"/>
      <c r="S71" s="200" t="s">
        <v>2419</v>
      </c>
      <c r="T71" s="218"/>
      <c r="U71" s="198"/>
      <c r="V71" s="198"/>
      <c r="W71" s="198"/>
      <c r="X71" s="198"/>
      <c r="Y71" s="198"/>
      <c r="Z71" s="198"/>
    </row>
    <row r="72" spans="1:27" s="147" customFormat="1">
      <c r="A72" s="429">
        <v>3</v>
      </c>
      <c r="B72" s="373">
        <v>43172</v>
      </c>
      <c r="C72" s="430"/>
      <c r="D72" s="431" t="s">
        <v>126</v>
      </c>
      <c r="E72" s="432" t="s">
        <v>270</v>
      </c>
      <c r="F72" s="432">
        <v>235.5</v>
      </c>
      <c r="G72" s="433">
        <v>228</v>
      </c>
      <c r="H72" s="433">
        <v>243</v>
      </c>
      <c r="I72" s="432" t="s">
        <v>3224</v>
      </c>
      <c r="J72" s="545" t="s">
        <v>3336</v>
      </c>
      <c r="K72" s="546"/>
      <c r="L72" s="383">
        <f t="shared" ref="L72" si="19">H72-F72-K72</f>
        <v>7.5</v>
      </c>
      <c r="M72" s="384">
        <f t="shared" si="18"/>
        <v>3.1847133757961783E-2</v>
      </c>
      <c r="N72" s="382" t="s">
        <v>272</v>
      </c>
      <c r="O72" s="385">
        <v>43207</v>
      </c>
      <c r="P72" s="411"/>
      <c r="Q72" s="216"/>
      <c r="R72" s="214"/>
      <c r="S72" s="200" t="s">
        <v>2418</v>
      </c>
      <c r="T72" s="218"/>
      <c r="U72" s="198"/>
      <c r="V72" s="198"/>
      <c r="W72" s="198"/>
      <c r="X72" s="198"/>
      <c r="Y72" s="198"/>
      <c r="Z72" s="198"/>
    </row>
    <row r="73" spans="1:27" s="147" customFormat="1">
      <c r="A73" s="429">
        <v>4</v>
      </c>
      <c r="B73" s="373">
        <v>43180</v>
      </c>
      <c r="C73" s="430"/>
      <c r="D73" s="431" t="s">
        <v>914</v>
      </c>
      <c r="E73" s="432" t="s">
        <v>270</v>
      </c>
      <c r="F73" s="432">
        <v>117</v>
      </c>
      <c r="G73" s="433">
        <v>113</v>
      </c>
      <c r="H73" s="433">
        <v>120.5</v>
      </c>
      <c r="I73" s="432">
        <v>125</v>
      </c>
      <c r="J73" s="545" t="s">
        <v>3258</v>
      </c>
      <c r="K73" s="546"/>
      <c r="L73" s="383">
        <f t="shared" ref="L73:L78" si="20">H73-F73-K73</f>
        <v>3.5</v>
      </c>
      <c r="M73" s="384">
        <f t="shared" ref="M73:M74" si="21">L73/F73</f>
        <v>2.9914529914529916E-2</v>
      </c>
      <c r="N73" s="382" t="s">
        <v>272</v>
      </c>
      <c r="O73" s="385">
        <v>43192</v>
      </c>
      <c r="P73" s="411"/>
      <c r="Q73" s="216"/>
      <c r="R73" s="214"/>
      <c r="S73" s="200" t="s">
        <v>2419</v>
      </c>
      <c r="T73" s="218"/>
      <c r="U73" s="198"/>
      <c r="V73" s="198"/>
      <c r="W73" s="198"/>
      <c r="X73" s="198"/>
      <c r="Y73" s="198"/>
      <c r="Z73" s="198"/>
    </row>
    <row r="74" spans="1:27" s="147" customFormat="1">
      <c r="A74" s="429">
        <v>5</v>
      </c>
      <c r="B74" s="373">
        <v>43185</v>
      </c>
      <c r="C74" s="430"/>
      <c r="D74" s="431" t="s">
        <v>2065</v>
      </c>
      <c r="E74" s="432" t="s">
        <v>270</v>
      </c>
      <c r="F74" s="432">
        <v>318</v>
      </c>
      <c r="G74" s="433">
        <v>310</v>
      </c>
      <c r="H74" s="433">
        <v>331.5</v>
      </c>
      <c r="I74" s="432">
        <v>335</v>
      </c>
      <c r="J74" s="545" t="s">
        <v>3304</v>
      </c>
      <c r="K74" s="546"/>
      <c r="L74" s="383">
        <f t="shared" si="20"/>
        <v>13.5</v>
      </c>
      <c r="M74" s="384">
        <f t="shared" si="21"/>
        <v>4.2452830188679243E-2</v>
      </c>
      <c r="N74" s="382" t="s">
        <v>272</v>
      </c>
      <c r="O74" s="385">
        <v>43195</v>
      </c>
      <c r="P74" s="411"/>
      <c r="Q74" s="216"/>
      <c r="R74" s="214"/>
      <c r="S74" s="200" t="s">
        <v>2419</v>
      </c>
      <c r="T74" s="218"/>
      <c r="U74" s="198"/>
      <c r="V74" s="198"/>
      <c r="W74" s="198"/>
      <c r="X74" s="198"/>
      <c r="Y74" s="198"/>
      <c r="Z74" s="198"/>
    </row>
    <row r="75" spans="1:27" s="147" customFormat="1">
      <c r="A75" s="429">
        <v>6</v>
      </c>
      <c r="B75" s="373">
        <v>43192</v>
      </c>
      <c r="C75" s="430"/>
      <c r="D75" s="431" t="s">
        <v>63</v>
      </c>
      <c r="E75" s="432" t="s">
        <v>270</v>
      </c>
      <c r="F75" s="432">
        <v>202</v>
      </c>
      <c r="G75" s="433">
        <v>194</v>
      </c>
      <c r="H75" s="433">
        <v>208</v>
      </c>
      <c r="I75" s="432" t="s">
        <v>3257</v>
      </c>
      <c r="J75" s="545" t="s">
        <v>3286</v>
      </c>
      <c r="K75" s="546"/>
      <c r="L75" s="383">
        <f t="shared" si="20"/>
        <v>6</v>
      </c>
      <c r="M75" s="384">
        <f t="shared" ref="M75" si="22">L75/F75</f>
        <v>2.9702970297029702E-2</v>
      </c>
      <c r="N75" s="382" t="s">
        <v>272</v>
      </c>
      <c r="O75" s="385">
        <v>43194</v>
      </c>
      <c r="P75" s="411"/>
      <c r="Q75" s="216"/>
      <c r="R75" s="214"/>
      <c r="S75" s="200" t="s">
        <v>2418</v>
      </c>
      <c r="T75" s="218"/>
      <c r="U75" s="198"/>
      <c r="V75" s="198"/>
      <c r="W75" s="198"/>
      <c r="X75" s="198"/>
      <c r="Y75" s="198"/>
      <c r="Z75" s="198"/>
    </row>
    <row r="76" spans="1:27" s="147" customFormat="1">
      <c r="A76" s="429">
        <v>7</v>
      </c>
      <c r="B76" s="373">
        <v>43192</v>
      </c>
      <c r="C76" s="430"/>
      <c r="D76" s="431" t="s">
        <v>1617</v>
      </c>
      <c r="E76" s="432" t="s">
        <v>270</v>
      </c>
      <c r="F76" s="432">
        <v>339.5</v>
      </c>
      <c r="G76" s="433">
        <v>330</v>
      </c>
      <c r="H76" s="433">
        <v>350</v>
      </c>
      <c r="I76" s="432">
        <v>360</v>
      </c>
      <c r="J76" s="545" t="s">
        <v>3223</v>
      </c>
      <c r="K76" s="546"/>
      <c r="L76" s="383">
        <f t="shared" si="20"/>
        <v>10.5</v>
      </c>
      <c r="M76" s="384">
        <f t="shared" ref="M76" si="23">L76/F76</f>
        <v>3.0927835051546393E-2</v>
      </c>
      <c r="N76" s="382" t="s">
        <v>272</v>
      </c>
      <c r="O76" s="385">
        <v>43192</v>
      </c>
      <c r="P76" s="411"/>
      <c r="Q76" s="216"/>
      <c r="R76" s="214"/>
      <c r="S76" s="200" t="s">
        <v>2419</v>
      </c>
      <c r="T76" s="218"/>
      <c r="U76" s="198"/>
      <c r="V76" s="198"/>
      <c r="W76" s="198"/>
      <c r="X76" s="198"/>
      <c r="Y76" s="198"/>
      <c r="Z76" s="198"/>
    </row>
    <row r="77" spans="1:27" s="147" customFormat="1">
      <c r="A77" s="429">
        <v>8</v>
      </c>
      <c r="B77" s="373">
        <v>43193</v>
      </c>
      <c r="C77" s="430"/>
      <c r="D77" s="431" t="s">
        <v>234</v>
      </c>
      <c r="E77" s="432" t="s">
        <v>270</v>
      </c>
      <c r="F77" s="432">
        <v>526.5</v>
      </c>
      <c r="G77" s="433">
        <v>510</v>
      </c>
      <c r="H77" s="433">
        <v>541.5</v>
      </c>
      <c r="I77" s="432">
        <v>550</v>
      </c>
      <c r="J77" s="545" t="s">
        <v>3281</v>
      </c>
      <c r="K77" s="546"/>
      <c r="L77" s="383">
        <f t="shared" si="20"/>
        <v>15</v>
      </c>
      <c r="M77" s="384">
        <f t="shared" ref="M77:M78" si="24">L77/F77</f>
        <v>2.8490028490028491E-2</v>
      </c>
      <c r="N77" s="382" t="s">
        <v>272</v>
      </c>
      <c r="O77" s="385">
        <v>43194</v>
      </c>
      <c r="P77" s="411"/>
      <c r="Q77" s="216"/>
      <c r="R77" s="214"/>
      <c r="S77" s="200" t="s">
        <v>2419</v>
      </c>
      <c r="T77" s="218"/>
      <c r="U77" s="198"/>
      <c r="V77" s="198"/>
      <c r="W77" s="198"/>
      <c r="X77" s="198"/>
      <c r="Y77" s="198"/>
      <c r="Z77" s="198"/>
    </row>
    <row r="78" spans="1:27" s="147" customFormat="1">
      <c r="A78" s="429">
        <v>9</v>
      </c>
      <c r="B78" s="373">
        <v>43193</v>
      </c>
      <c r="C78" s="430"/>
      <c r="D78" s="431" t="s">
        <v>100</v>
      </c>
      <c r="E78" s="432" t="s">
        <v>270</v>
      </c>
      <c r="F78" s="432">
        <v>226.5</v>
      </c>
      <c r="G78" s="433">
        <v>219</v>
      </c>
      <c r="H78" s="433">
        <v>233.5</v>
      </c>
      <c r="I78" s="432">
        <v>237</v>
      </c>
      <c r="J78" s="545" t="s">
        <v>3280</v>
      </c>
      <c r="K78" s="546"/>
      <c r="L78" s="383">
        <f t="shared" si="20"/>
        <v>7</v>
      </c>
      <c r="M78" s="384">
        <f t="shared" si="24"/>
        <v>3.0905077262693158E-2</v>
      </c>
      <c r="N78" s="382" t="s">
        <v>272</v>
      </c>
      <c r="O78" s="385">
        <v>43194</v>
      </c>
      <c r="P78" s="411"/>
      <c r="Q78" s="216"/>
      <c r="R78" s="214"/>
      <c r="S78" s="200" t="s">
        <v>2419</v>
      </c>
      <c r="T78" s="218"/>
      <c r="U78" s="198"/>
      <c r="V78" s="198"/>
      <c r="W78" s="198"/>
      <c r="X78" s="198"/>
      <c r="Y78" s="198"/>
      <c r="Z78" s="198"/>
    </row>
    <row r="79" spans="1:27" s="147" customFormat="1">
      <c r="A79" s="429">
        <v>10</v>
      </c>
      <c r="B79" s="373">
        <v>43194</v>
      </c>
      <c r="C79" s="430"/>
      <c r="D79" s="431" t="s">
        <v>158</v>
      </c>
      <c r="E79" s="432" t="s">
        <v>270</v>
      </c>
      <c r="F79" s="432">
        <v>3965</v>
      </c>
      <c r="G79" s="433">
        <v>3850</v>
      </c>
      <c r="H79" s="433">
        <v>4050</v>
      </c>
      <c r="I79" s="432">
        <v>4200</v>
      </c>
      <c r="J79" s="545" t="s">
        <v>3414</v>
      </c>
      <c r="K79" s="546"/>
      <c r="L79" s="383">
        <f t="shared" ref="L79" si="25">H79-F79-K79</f>
        <v>85</v>
      </c>
      <c r="M79" s="384">
        <f t="shared" ref="M79" si="26">L79/F79</f>
        <v>2.1437578814627996E-2</v>
      </c>
      <c r="N79" s="382" t="s">
        <v>272</v>
      </c>
      <c r="O79" s="385">
        <v>43209</v>
      </c>
      <c r="P79" s="411"/>
      <c r="Q79" s="216"/>
      <c r="R79" s="214"/>
      <c r="S79" s="200" t="s">
        <v>2419</v>
      </c>
      <c r="T79" s="218"/>
      <c r="U79" s="198"/>
      <c r="V79" s="198"/>
      <c r="W79" s="198"/>
      <c r="X79" s="198"/>
      <c r="Y79" s="198"/>
      <c r="Z79" s="198"/>
    </row>
    <row r="80" spans="1:27" s="147" customFormat="1">
      <c r="A80" s="429">
        <v>11</v>
      </c>
      <c r="B80" s="373">
        <v>43194</v>
      </c>
      <c r="C80" s="430"/>
      <c r="D80" s="431" t="s">
        <v>32</v>
      </c>
      <c r="E80" s="432" t="s">
        <v>270</v>
      </c>
      <c r="F80" s="432">
        <v>370.5</v>
      </c>
      <c r="G80" s="433">
        <v>358</v>
      </c>
      <c r="H80" s="433">
        <v>382.5</v>
      </c>
      <c r="I80" s="432">
        <v>395</v>
      </c>
      <c r="J80" s="545" t="s">
        <v>3318</v>
      </c>
      <c r="K80" s="546"/>
      <c r="L80" s="383">
        <f t="shared" ref="L80" si="27">H80-F80-K80</f>
        <v>12</v>
      </c>
      <c r="M80" s="384">
        <f t="shared" ref="M80" si="28">L80/F80</f>
        <v>3.2388663967611336E-2</v>
      </c>
      <c r="N80" s="382" t="s">
        <v>272</v>
      </c>
      <c r="O80" s="385">
        <v>43196</v>
      </c>
      <c r="P80" s="411"/>
      <c r="Q80" s="216"/>
      <c r="R80" s="214"/>
      <c r="S80" s="200" t="s">
        <v>2419</v>
      </c>
      <c r="T80" s="218"/>
      <c r="U80" s="198"/>
      <c r="V80" s="198"/>
      <c r="W80" s="198"/>
      <c r="X80" s="198"/>
      <c r="Y80" s="198"/>
      <c r="Z80" s="198"/>
    </row>
    <row r="81" spans="1:26" s="147" customFormat="1">
      <c r="A81" s="429">
        <v>12</v>
      </c>
      <c r="B81" s="373">
        <v>43195</v>
      </c>
      <c r="C81" s="430"/>
      <c r="D81" s="431" t="s">
        <v>63</v>
      </c>
      <c r="E81" s="432" t="s">
        <v>270</v>
      </c>
      <c r="F81" s="432">
        <v>202</v>
      </c>
      <c r="G81" s="433">
        <v>194</v>
      </c>
      <c r="H81" s="433">
        <v>209</v>
      </c>
      <c r="I81" s="432" t="s">
        <v>3257</v>
      </c>
      <c r="J81" s="545" t="s">
        <v>3280</v>
      </c>
      <c r="K81" s="546"/>
      <c r="L81" s="383">
        <f t="shared" ref="L81" si="29">H81-F81-K81</f>
        <v>7</v>
      </c>
      <c r="M81" s="384">
        <f t="shared" ref="M81" si="30">L81/F81</f>
        <v>3.4653465346534656E-2</v>
      </c>
      <c r="N81" s="382" t="s">
        <v>272</v>
      </c>
      <c r="O81" s="385">
        <v>43200</v>
      </c>
      <c r="P81" s="411"/>
      <c r="Q81" s="216"/>
      <c r="R81" s="214"/>
      <c r="S81" s="200" t="s">
        <v>2418</v>
      </c>
      <c r="T81" s="218"/>
      <c r="U81" s="198"/>
      <c r="V81" s="198"/>
      <c r="W81" s="198"/>
      <c r="X81" s="198"/>
      <c r="Y81" s="198"/>
      <c r="Z81" s="198"/>
    </row>
    <row r="82" spans="1:26" s="147" customFormat="1">
      <c r="A82" s="429">
        <v>13</v>
      </c>
      <c r="B82" s="373">
        <v>43195</v>
      </c>
      <c r="C82" s="430"/>
      <c r="D82" s="431" t="s">
        <v>81</v>
      </c>
      <c r="E82" s="432" t="s">
        <v>270</v>
      </c>
      <c r="F82" s="432">
        <v>209</v>
      </c>
      <c r="G82" s="433">
        <v>199</v>
      </c>
      <c r="H82" s="433">
        <v>215</v>
      </c>
      <c r="I82" s="432" t="s">
        <v>3306</v>
      </c>
      <c r="J82" s="545" t="s">
        <v>3286</v>
      </c>
      <c r="K82" s="546"/>
      <c r="L82" s="383">
        <f t="shared" ref="L82" si="31">H82-F82-K82</f>
        <v>6</v>
      </c>
      <c r="M82" s="384">
        <f t="shared" ref="M82" si="32">L82/F82</f>
        <v>2.8708133971291867E-2</v>
      </c>
      <c r="N82" s="382" t="s">
        <v>272</v>
      </c>
      <c r="O82" s="385">
        <v>43196</v>
      </c>
      <c r="P82" s="411"/>
      <c r="Q82" s="216"/>
      <c r="R82" s="214"/>
      <c r="S82" s="200" t="s">
        <v>2418</v>
      </c>
      <c r="T82" s="218"/>
      <c r="U82" s="198"/>
      <c r="V82" s="198"/>
      <c r="W82" s="198"/>
      <c r="X82" s="198"/>
      <c r="Y82" s="198"/>
      <c r="Z82" s="198"/>
    </row>
    <row r="83" spans="1:26" s="147" customFormat="1">
      <c r="A83" s="429">
        <v>14</v>
      </c>
      <c r="B83" s="373">
        <v>43199</v>
      </c>
      <c r="C83" s="430"/>
      <c r="D83" s="431" t="s">
        <v>44</v>
      </c>
      <c r="E83" s="432" t="s">
        <v>270</v>
      </c>
      <c r="F83" s="432">
        <v>2800</v>
      </c>
      <c r="G83" s="433">
        <v>2730</v>
      </c>
      <c r="H83" s="433">
        <v>2873.5</v>
      </c>
      <c r="I83" s="432" t="s">
        <v>3333</v>
      </c>
      <c r="J83" s="545" t="s">
        <v>3403</v>
      </c>
      <c r="K83" s="546"/>
      <c r="L83" s="383">
        <f t="shared" ref="L83" si="33">H83-F83-K83</f>
        <v>73.5</v>
      </c>
      <c r="M83" s="384">
        <f t="shared" ref="M83" si="34">L83/F83</f>
        <v>2.6249999999999999E-2</v>
      </c>
      <c r="N83" s="382" t="s">
        <v>272</v>
      </c>
      <c r="O83" s="385">
        <v>43207</v>
      </c>
      <c r="P83" s="411"/>
      <c r="Q83" s="216"/>
      <c r="R83" s="214"/>
      <c r="S83" s="200" t="s">
        <v>2419</v>
      </c>
      <c r="T83" s="218"/>
      <c r="U83" s="198"/>
      <c r="V83" s="198"/>
      <c r="W83" s="198"/>
      <c r="X83" s="198"/>
      <c r="Y83" s="198"/>
      <c r="Z83" s="198"/>
    </row>
    <row r="84" spans="1:26" s="147" customFormat="1">
      <c r="A84" s="392">
        <v>15</v>
      </c>
      <c r="B84" s="390">
        <v>43199</v>
      </c>
      <c r="C84" s="393"/>
      <c r="D84" s="400" t="s">
        <v>142</v>
      </c>
      <c r="E84" s="203" t="s">
        <v>270</v>
      </c>
      <c r="F84" s="199" t="s">
        <v>3334</v>
      </c>
      <c r="G84" s="196">
        <v>500</v>
      </c>
      <c r="H84" s="196"/>
      <c r="I84" s="203" t="s">
        <v>3335</v>
      </c>
      <c r="J84" s="531" t="s">
        <v>271</v>
      </c>
      <c r="K84" s="544"/>
      <c r="L84" s="204"/>
      <c r="M84" s="205"/>
      <c r="N84" s="202"/>
      <c r="O84" s="334"/>
      <c r="P84" s="219">
        <f>VLOOKUP(D84,Sheet2!$A$1:M2193,6,0)</f>
        <v>524.15</v>
      </c>
      <c r="Q84" s="216"/>
      <c r="R84" s="214"/>
      <c r="S84" s="200" t="s">
        <v>2419</v>
      </c>
      <c r="T84" s="218"/>
      <c r="U84" s="198"/>
      <c r="V84" s="198"/>
      <c r="W84" s="198"/>
      <c r="X84" s="198"/>
      <c r="Y84" s="198"/>
      <c r="Z84" s="198"/>
    </row>
    <row r="85" spans="1:26" s="147" customFormat="1">
      <c r="A85" s="429">
        <v>16</v>
      </c>
      <c r="B85" s="373">
        <v>43201</v>
      </c>
      <c r="C85" s="430"/>
      <c r="D85" s="431" t="s">
        <v>972</v>
      </c>
      <c r="E85" s="432" t="s">
        <v>270</v>
      </c>
      <c r="F85" s="432">
        <v>737.5</v>
      </c>
      <c r="G85" s="433">
        <v>715</v>
      </c>
      <c r="H85" s="433">
        <v>777.5</v>
      </c>
      <c r="I85" s="432">
        <v>780</v>
      </c>
      <c r="J85" s="545" t="s">
        <v>295</v>
      </c>
      <c r="K85" s="546"/>
      <c r="L85" s="383">
        <f t="shared" ref="L85" si="35">H85-F85-K85</f>
        <v>40</v>
      </c>
      <c r="M85" s="384">
        <f t="shared" ref="M85" si="36">L85/F85</f>
        <v>5.4237288135593219E-2</v>
      </c>
      <c r="N85" s="382" t="s">
        <v>272</v>
      </c>
      <c r="O85" s="385">
        <v>43201</v>
      </c>
      <c r="P85" s="411"/>
      <c r="Q85" s="216"/>
      <c r="R85" s="214"/>
      <c r="S85" s="200" t="s">
        <v>2419</v>
      </c>
      <c r="T85" s="218"/>
      <c r="U85" s="198"/>
      <c r="V85" s="198"/>
      <c r="W85" s="198"/>
      <c r="X85" s="198"/>
      <c r="Y85" s="198"/>
      <c r="Z85" s="198"/>
    </row>
    <row r="86" spans="1:26" s="147" customFormat="1">
      <c r="A86" s="429">
        <v>17</v>
      </c>
      <c r="B86" s="373">
        <v>43201</v>
      </c>
      <c r="C86" s="430"/>
      <c r="D86" s="431" t="s">
        <v>67</v>
      </c>
      <c r="E86" s="432" t="s">
        <v>270</v>
      </c>
      <c r="F86" s="432">
        <v>237</v>
      </c>
      <c r="G86" s="433">
        <v>228</v>
      </c>
      <c r="H86" s="433">
        <v>245.75</v>
      </c>
      <c r="I86" s="432" t="s">
        <v>3256</v>
      </c>
      <c r="J86" s="545" t="s">
        <v>3412</v>
      </c>
      <c r="K86" s="546"/>
      <c r="L86" s="383">
        <f t="shared" ref="L86" si="37">H86-F86-K86</f>
        <v>8.75</v>
      </c>
      <c r="M86" s="384">
        <f t="shared" ref="M86:M87" si="38">L86/F86</f>
        <v>3.6919831223628692E-2</v>
      </c>
      <c r="N86" s="382" t="s">
        <v>272</v>
      </c>
      <c r="O86" s="385">
        <v>43208</v>
      </c>
      <c r="P86" s="411"/>
      <c r="Q86" s="216"/>
      <c r="R86" s="214"/>
      <c r="S86" s="200" t="s">
        <v>2418</v>
      </c>
      <c r="T86" s="218"/>
      <c r="U86" s="198"/>
      <c r="V86" s="198"/>
      <c r="W86" s="198"/>
      <c r="X86" s="198"/>
      <c r="Y86" s="198"/>
      <c r="Z86" s="198"/>
    </row>
    <row r="87" spans="1:26" s="147" customFormat="1">
      <c r="A87" s="403">
        <v>18</v>
      </c>
      <c r="B87" s="404">
        <v>43203</v>
      </c>
      <c r="C87" s="405"/>
      <c r="D87" s="438" t="s">
        <v>81</v>
      </c>
      <c r="E87" s="406" t="s">
        <v>2371</v>
      </c>
      <c r="F87" s="406">
        <v>236.5</v>
      </c>
      <c r="G87" s="247">
        <v>247</v>
      </c>
      <c r="H87" s="247">
        <v>253.5</v>
      </c>
      <c r="I87" s="406" t="s">
        <v>3382</v>
      </c>
      <c r="J87" s="549" t="s">
        <v>3423</v>
      </c>
      <c r="K87" s="550"/>
      <c r="L87" s="407">
        <f>F87-H87</f>
        <v>-17</v>
      </c>
      <c r="M87" s="408">
        <f t="shared" si="38"/>
        <v>-7.1881606765327691E-2</v>
      </c>
      <c r="N87" s="409" t="s">
        <v>2156</v>
      </c>
      <c r="O87" s="410">
        <v>43209</v>
      </c>
      <c r="P87" s="412"/>
      <c r="Q87" s="216"/>
      <c r="R87" s="214"/>
      <c r="S87" s="200" t="s">
        <v>2419</v>
      </c>
      <c r="T87" s="218"/>
      <c r="U87" s="198"/>
      <c r="V87" s="198"/>
      <c r="W87" s="198"/>
      <c r="X87" s="198"/>
      <c r="Y87" s="198"/>
      <c r="Z87" s="198"/>
    </row>
    <row r="88" spans="1:26" s="147" customFormat="1">
      <c r="A88" s="429">
        <v>19</v>
      </c>
      <c r="B88" s="373">
        <v>43206</v>
      </c>
      <c r="C88" s="430"/>
      <c r="D88" s="431" t="s">
        <v>384</v>
      </c>
      <c r="E88" s="432" t="s">
        <v>270</v>
      </c>
      <c r="F88" s="432">
        <v>794</v>
      </c>
      <c r="G88" s="433">
        <v>770</v>
      </c>
      <c r="H88" s="433">
        <v>815</v>
      </c>
      <c r="I88" s="432" t="s">
        <v>3393</v>
      </c>
      <c r="J88" s="545" t="s">
        <v>308</v>
      </c>
      <c r="K88" s="546"/>
      <c r="L88" s="383">
        <f t="shared" ref="L88:L89" si="39">H88-F88-K88</f>
        <v>21</v>
      </c>
      <c r="M88" s="384">
        <f t="shared" ref="M88:M89" si="40">L88/F88</f>
        <v>2.6448362720403022E-2</v>
      </c>
      <c r="N88" s="382" t="s">
        <v>272</v>
      </c>
      <c r="O88" s="385">
        <v>43207</v>
      </c>
      <c r="P88" s="411"/>
      <c r="Q88" s="216"/>
      <c r="R88" s="214"/>
      <c r="S88" s="200" t="s">
        <v>2419</v>
      </c>
      <c r="T88" s="218"/>
      <c r="U88" s="198"/>
      <c r="V88" s="198"/>
      <c r="W88" s="198"/>
      <c r="X88" s="198"/>
      <c r="Y88" s="198"/>
      <c r="Z88" s="198"/>
    </row>
    <row r="89" spans="1:26" s="147" customFormat="1">
      <c r="A89" s="403">
        <v>20</v>
      </c>
      <c r="B89" s="404">
        <v>43206</v>
      </c>
      <c r="C89" s="405"/>
      <c r="D89" s="438" t="s">
        <v>145</v>
      </c>
      <c r="E89" s="406" t="s">
        <v>270</v>
      </c>
      <c r="F89" s="406">
        <v>737.5</v>
      </c>
      <c r="G89" s="247">
        <v>720</v>
      </c>
      <c r="H89" s="247">
        <v>720</v>
      </c>
      <c r="I89" s="406">
        <v>770</v>
      </c>
      <c r="J89" s="549" t="s">
        <v>3485</v>
      </c>
      <c r="K89" s="550"/>
      <c r="L89" s="407">
        <f t="shared" si="39"/>
        <v>-17.5</v>
      </c>
      <c r="M89" s="408">
        <f t="shared" si="40"/>
        <v>-2.3728813559322035E-2</v>
      </c>
      <c r="N89" s="409" t="s">
        <v>2156</v>
      </c>
      <c r="O89" s="410">
        <v>43215</v>
      </c>
      <c r="P89" s="412"/>
      <c r="Q89" s="216"/>
      <c r="R89" s="214"/>
      <c r="S89" s="200" t="s">
        <v>2419</v>
      </c>
      <c r="T89" s="218"/>
      <c r="U89" s="198"/>
      <c r="V89" s="198"/>
      <c r="W89" s="198"/>
      <c r="X89" s="198"/>
      <c r="Y89" s="198"/>
      <c r="Z89" s="198"/>
    </row>
    <row r="90" spans="1:26" s="147" customFormat="1">
      <c r="A90" s="429">
        <v>21</v>
      </c>
      <c r="B90" s="373">
        <v>43207</v>
      </c>
      <c r="C90" s="430"/>
      <c r="D90" s="431" t="s">
        <v>358</v>
      </c>
      <c r="E90" s="432" t="s">
        <v>270</v>
      </c>
      <c r="F90" s="432">
        <v>303</v>
      </c>
      <c r="G90" s="433">
        <v>295</v>
      </c>
      <c r="H90" s="433">
        <v>311</v>
      </c>
      <c r="I90" s="432" t="s">
        <v>3404</v>
      </c>
      <c r="J90" s="545" t="s">
        <v>3405</v>
      </c>
      <c r="K90" s="546"/>
      <c r="L90" s="383">
        <f t="shared" ref="L90" si="41">H90-F90-K90</f>
        <v>8</v>
      </c>
      <c r="M90" s="384">
        <f t="shared" ref="M90" si="42">L90/F90</f>
        <v>2.6402640264026403E-2</v>
      </c>
      <c r="N90" s="382" t="s">
        <v>272</v>
      </c>
      <c r="O90" s="385">
        <v>43207</v>
      </c>
      <c r="P90" s="411"/>
      <c r="Q90" s="216"/>
      <c r="R90" s="214"/>
      <c r="S90" s="200" t="s">
        <v>2419</v>
      </c>
      <c r="T90" s="218"/>
      <c r="U90" s="198"/>
      <c r="V90" s="198"/>
      <c r="W90" s="198"/>
      <c r="X90" s="198"/>
      <c r="Y90" s="198"/>
      <c r="Z90" s="198"/>
    </row>
    <row r="91" spans="1:26" s="147" customFormat="1">
      <c r="A91" s="429">
        <v>22</v>
      </c>
      <c r="B91" s="373">
        <v>43208</v>
      </c>
      <c r="C91" s="430"/>
      <c r="D91" s="431" t="s">
        <v>49</v>
      </c>
      <c r="E91" s="432" t="s">
        <v>270</v>
      </c>
      <c r="F91" s="432">
        <v>382</v>
      </c>
      <c r="G91" s="433">
        <v>369</v>
      </c>
      <c r="H91" s="433">
        <v>394.9</v>
      </c>
      <c r="I91" s="432" t="s">
        <v>3408</v>
      </c>
      <c r="J91" s="545" t="s">
        <v>3434</v>
      </c>
      <c r="K91" s="546"/>
      <c r="L91" s="383">
        <f t="shared" ref="L91" si="43">H91-F91-K91</f>
        <v>12.899999999999977</v>
      </c>
      <c r="M91" s="384">
        <f t="shared" ref="M91" si="44">L91/F91</f>
        <v>3.3769633507853343E-2</v>
      </c>
      <c r="N91" s="382" t="s">
        <v>272</v>
      </c>
      <c r="O91" s="385">
        <v>43210</v>
      </c>
      <c r="P91" s="411"/>
      <c r="Q91" s="216"/>
      <c r="R91" s="214"/>
      <c r="S91" s="200" t="s">
        <v>2418</v>
      </c>
      <c r="T91" s="218"/>
      <c r="U91" s="198"/>
      <c r="V91" s="198"/>
      <c r="W91" s="198"/>
      <c r="X91" s="198"/>
      <c r="Y91" s="198"/>
      <c r="Z91" s="198"/>
    </row>
    <row r="92" spans="1:26" s="147" customFormat="1">
      <c r="A92" s="403">
        <v>23</v>
      </c>
      <c r="B92" s="404">
        <v>43209</v>
      </c>
      <c r="C92" s="405"/>
      <c r="D92" s="438" t="s">
        <v>358</v>
      </c>
      <c r="E92" s="406" t="s">
        <v>270</v>
      </c>
      <c r="F92" s="406">
        <v>294.5</v>
      </c>
      <c r="G92" s="247">
        <v>288</v>
      </c>
      <c r="H92" s="247">
        <v>285.5</v>
      </c>
      <c r="I92" s="406" t="s">
        <v>3419</v>
      </c>
      <c r="J92" s="549" t="s">
        <v>3480</v>
      </c>
      <c r="K92" s="550"/>
      <c r="L92" s="407">
        <f t="shared" ref="L92" si="45">H92-F92-K92</f>
        <v>-9</v>
      </c>
      <c r="M92" s="408">
        <f t="shared" ref="M92" si="46">L92/F92</f>
        <v>-3.0560271646859084E-2</v>
      </c>
      <c r="N92" s="409" t="s">
        <v>2156</v>
      </c>
      <c r="O92" s="410">
        <v>43215</v>
      </c>
      <c r="P92" s="412"/>
      <c r="Q92" s="216"/>
      <c r="R92" s="214"/>
      <c r="S92" s="200" t="s">
        <v>2419</v>
      </c>
      <c r="T92" s="218"/>
      <c r="U92" s="198"/>
      <c r="V92" s="198"/>
      <c r="W92" s="198"/>
      <c r="X92" s="198"/>
      <c r="Y92" s="198"/>
      <c r="Z92" s="198"/>
    </row>
    <row r="93" spans="1:26" s="147" customFormat="1">
      <c r="A93" s="429">
        <v>24</v>
      </c>
      <c r="B93" s="373">
        <v>43210</v>
      </c>
      <c r="C93" s="430"/>
      <c r="D93" s="431" t="s">
        <v>40</v>
      </c>
      <c r="E93" s="432" t="s">
        <v>270</v>
      </c>
      <c r="F93" s="432">
        <v>153</v>
      </c>
      <c r="G93" s="433">
        <v>148</v>
      </c>
      <c r="H93" s="433">
        <v>159.15</v>
      </c>
      <c r="I93" s="432" t="s">
        <v>3441</v>
      </c>
      <c r="J93" s="545" t="s">
        <v>3460</v>
      </c>
      <c r="K93" s="546"/>
      <c r="L93" s="383">
        <f t="shared" ref="L93" si="47">H93-F93-K93</f>
        <v>6.1500000000000057</v>
      </c>
      <c r="M93" s="384">
        <f t="shared" ref="M93" si="48">L93/F93</f>
        <v>4.0196078431372587E-2</v>
      </c>
      <c r="N93" s="382" t="s">
        <v>272</v>
      </c>
      <c r="O93" s="385">
        <v>43214</v>
      </c>
      <c r="P93" s="411"/>
      <c r="Q93" s="216"/>
      <c r="R93" s="214"/>
      <c r="S93" s="200" t="s">
        <v>2418</v>
      </c>
      <c r="T93" s="218"/>
      <c r="U93" s="198"/>
      <c r="V93" s="198"/>
      <c r="W93" s="198"/>
      <c r="X93" s="198"/>
      <c r="Y93" s="198"/>
      <c r="Z93" s="198"/>
    </row>
    <row r="94" spans="1:26" s="147" customFormat="1">
      <c r="A94" s="392">
        <v>25</v>
      </c>
      <c r="B94" s="390">
        <v>43213</v>
      </c>
      <c r="C94" s="393"/>
      <c r="D94" s="215" t="s">
        <v>146</v>
      </c>
      <c r="E94" s="203" t="s">
        <v>270</v>
      </c>
      <c r="F94" s="199" t="s">
        <v>3456</v>
      </c>
      <c r="G94" s="196">
        <v>615</v>
      </c>
      <c r="H94" s="196"/>
      <c r="I94" s="203" t="s">
        <v>3303</v>
      </c>
      <c r="J94" s="531" t="s">
        <v>271</v>
      </c>
      <c r="K94" s="544"/>
      <c r="L94" s="204"/>
      <c r="M94" s="205"/>
      <c r="N94" s="202"/>
      <c r="O94" s="334"/>
      <c r="P94" s="219">
        <f>VLOOKUP(D94,Sheet2!$A$1:M2203,6,0)</f>
        <v>621.15</v>
      </c>
      <c r="Q94" s="216"/>
      <c r="R94" s="214"/>
      <c r="S94" s="200" t="s">
        <v>2419</v>
      </c>
      <c r="T94" s="218"/>
      <c r="U94" s="198"/>
      <c r="V94" s="198"/>
      <c r="W94" s="198"/>
      <c r="X94" s="198"/>
      <c r="Y94" s="198"/>
      <c r="Z94" s="198"/>
    </row>
    <row r="95" spans="1:26" s="147" customFormat="1">
      <c r="A95" s="392">
        <v>26</v>
      </c>
      <c r="B95" s="390">
        <v>43214</v>
      </c>
      <c r="C95" s="393"/>
      <c r="D95" s="503" t="s">
        <v>97</v>
      </c>
      <c r="E95" s="203" t="s">
        <v>270</v>
      </c>
      <c r="F95" s="199" t="s">
        <v>3463</v>
      </c>
      <c r="G95" s="196">
        <v>157</v>
      </c>
      <c r="H95" s="196"/>
      <c r="I95" s="203" t="s">
        <v>3464</v>
      </c>
      <c r="J95" s="531" t="s">
        <v>271</v>
      </c>
      <c r="K95" s="544"/>
      <c r="L95" s="204"/>
      <c r="M95" s="205"/>
      <c r="N95" s="202"/>
      <c r="O95" s="334"/>
      <c r="P95" s="219">
        <f>VLOOKUP(D95,Sheet2!$A$1:M2204,6,0)</f>
        <v>162.9</v>
      </c>
      <c r="Q95" s="216"/>
      <c r="R95" s="214"/>
      <c r="S95" s="200" t="s">
        <v>2418</v>
      </c>
      <c r="T95" s="218"/>
      <c r="U95" s="198"/>
      <c r="V95" s="198"/>
      <c r="W95" s="198"/>
      <c r="X95" s="198"/>
      <c r="Y95" s="198"/>
      <c r="Z95" s="198"/>
    </row>
    <row r="96" spans="1:26" s="147" customFormat="1">
      <c r="A96" s="429">
        <v>27</v>
      </c>
      <c r="B96" s="373">
        <v>43214</v>
      </c>
      <c r="C96" s="430"/>
      <c r="D96" s="431" t="s">
        <v>87</v>
      </c>
      <c r="E96" s="432" t="s">
        <v>270</v>
      </c>
      <c r="F96" s="432">
        <v>283.5</v>
      </c>
      <c r="G96" s="433">
        <v>277</v>
      </c>
      <c r="H96" s="433">
        <v>290.5</v>
      </c>
      <c r="I96" s="432" t="s">
        <v>3471</v>
      </c>
      <c r="J96" s="545" t="s">
        <v>3280</v>
      </c>
      <c r="K96" s="546"/>
      <c r="L96" s="383">
        <f t="shared" ref="L96" si="49">H96-F96-K96</f>
        <v>7</v>
      </c>
      <c r="M96" s="384">
        <f t="shared" ref="M96" si="50">L96/F96</f>
        <v>2.4691358024691357E-2</v>
      </c>
      <c r="N96" s="382" t="s">
        <v>272</v>
      </c>
      <c r="O96" s="385">
        <v>43217</v>
      </c>
      <c r="P96" s="411"/>
      <c r="Q96" s="216"/>
      <c r="R96" s="214"/>
      <c r="S96" s="200" t="s">
        <v>2418</v>
      </c>
      <c r="T96" s="218"/>
      <c r="U96" s="198"/>
      <c r="V96" s="198"/>
      <c r="W96" s="198"/>
      <c r="X96" s="198"/>
      <c r="Y96" s="198"/>
      <c r="Z96" s="198"/>
    </row>
    <row r="97" spans="1:38" s="147" customFormat="1">
      <c r="A97" s="392">
        <v>28</v>
      </c>
      <c r="B97" s="390">
        <v>43215</v>
      </c>
      <c r="C97" s="393"/>
      <c r="D97" s="503" t="s">
        <v>122</v>
      </c>
      <c r="E97" s="203" t="s">
        <v>270</v>
      </c>
      <c r="F97" s="199" t="s">
        <v>3487</v>
      </c>
      <c r="G97" s="196">
        <v>164.8</v>
      </c>
      <c r="H97" s="196"/>
      <c r="I97" s="203" t="s">
        <v>3488</v>
      </c>
      <c r="J97" s="531" t="s">
        <v>271</v>
      </c>
      <c r="K97" s="544"/>
      <c r="L97" s="204"/>
      <c r="M97" s="205"/>
      <c r="N97" s="202"/>
      <c r="O97" s="334"/>
      <c r="P97" s="219">
        <f>VLOOKUP(D97,Sheet2!$A$1:M2206,6,0)</f>
        <v>170.75</v>
      </c>
      <c r="Q97" s="216"/>
      <c r="R97" s="214"/>
      <c r="S97" s="200" t="s">
        <v>2418</v>
      </c>
      <c r="T97" s="218"/>
      <c r="U97" s="198"/>
      <c r="V97" s="198"/>
      <c r="W97" s="198"/>
      <c r="X97" s="198"/>
      <c r="Y97" s="198"/>
      <c r="Z97" s="198"/>
    </row>
    <row r="98" spans="1:38" s="147" customFormat="1">
      <c r="A98" s="429">
        <v>29</v>
      </c>
      <c r="B98" s="373">
        <v>43216</v>
      </c>
      <c r="C98" s="430"/>
      <c r="D98" s="431" t="s">
        <v>560</v>
      </c>
      <c r="E98" s="432" t="s">
        <v>270</v>
      </c>
      <c r="F98" s="432">
        <v>1264</v>
      </c>
      <c r="G98" s="433">
        <v>1230</v>
      </c>
      <c r="H98" s="433">
        <v>1304</v>
      </c>
      <c r="I98" s="432" t="s">
        <v>3506</v>
      </c>
      <c r="J98" s="545" t="s">
        <v>295</v>
      </c>
      <c r="K98" s="546"/>
      <c r="L98" s="383">
        <f t="shared" ref="L98" si="51">H98-F98-K98</f>
        <v>40</v>
      </c>
      <c r="M98" s="384">
        <f t="shared" ref="M98" si="52">L98/F98</f>
        <v>3.1645569620253167E-2</v>
      </c>
      <c r="N98" s="382" t="s">
        <v>272</v>
      </c>
      <c r="O98" s="385">
        <v>43217</v>
      </c>
      <c r="P98" s="411"/>
      <c r="Q98" s="216"/>
      <c r="R98" s="214"/>
      <c r="S98" s="200" t="s">
        <v>2419</v>
      </c>
      <c r="T98" s="218"/>
      <c r="U98" s="198"/>
      <c r="V98" s="198"/>
      <c r="W98" s="198"/>
      <c r="X98" s="198"/>
      <c r="Y98" s="198"/>
      <c r="Z98" s="198"/>
    </row>
    <row r="99" spans="1:38" s="147" customFormat="1">
      <c r="A99" s="392">
        <v>30</v>
      </c>
      <c r="B99" s="390">
        <v>43216</v>
      </c>
      <c r="C99" s="393"/>
      <c r="D99" s="503" t="s">
        <v>148</v>
      </c>
      <c r="E99" s="203" t="s">
        <v>270</v>
      </c>
      <c r="F99" s="199" t="s">
        <v>3507</v>
      </c>
      <c r="G99" s="196">
        <v>322</v>
      </c>
      <c r="H99" s="196"/>
      <c r="I99" s="203" t="s">
        <v>3508</v>
      </c>
      <c r="J99" s="531" t="s">
        <v>271</v>
      </c>
      <c r="K99" s="544"/>
      <c r="L99" s="204"/>
      <c r="M99" s="205"/>
      <c r="N99" s="202"/>
      <c r="O99" s="334"/>
      <c r="P99" s="219">
        <f>VLOOKUP(D99,Sheet2!$A$1:M2208,6,0)</f>
        <v>336.9</v>
      </c>
      <c r="Q99" s="216"/>
      <c r="R99" s="214"/>
      <c r="S99" s="200" t="s">
        <v>2419</v>
      </c>
      <c r="T99" s="218"/>
      <c r="U99" s="198"/>
      <c r="V99" s="198"/>
      <c r="W99" s="198"/>
      <c r="X99" s="198"/>
      <c r="Y99" s="198"/>
      <c r="Z99" s="198"/>
    </row>
    <row r="100" spans="1:38" s="147" customFormat="1">
      <c r="A100" s="392">
        <v>31</v>
      </c>
      <c r="B100" s="390">
        <v>43217</v>
      </c>
      <c r="C100" s="393"/>
      <c r="D100" s="503" t="s">
        <v>162</v>
      </c>
      <c r="E100" s="203" t="s">
        <v>270</v>
      </c>
      <c r="F100" s="199" t="s">
        <v>3524</v>
      </c>
      <c r="G100" s="196">
        <v>615</v>
      </c>
      <c r="H100" s="196"/>
      <c r="I100" s="203" t="s">
        <v>3398</v>
      </c>
      <c r="J100" s="531" t="s">
        <v>271</v>
      </c>
      <c r="K100" s="544"/>
      <c r="L100" s="204"/>
      <c r="M100" s="205"/>
      <c r="N100" s="202"/>
      <c r="O100" s="334"/>
      <c r="P100" s="219">
        <f>VLOOKUP(D100,Sheet2!$A$1:M2209,6,0)</f>
        <v>635.70000000000005</v>
      </c>
      <c r="Q100" s="216"/>
      <c r="R100" s="214"/>
      <c r="S100" s="200" t="s">
        <v>2419</v>
      </c>
      <c r="T100" s="218"/>
      <c r="U100" s="198"/>
      <c r="V100" s="198"/>
      <c r="W100" s="198"/>
      <c r="X100" s="198"/>
      <c r="Y100" s="198"/>
      <c r="Z100" s="198"/>
    </row>
    <row r="101" spans="1:38" s="147" customFormat="1">
      <c r="A101" s="392"/>
      <c r="B101" s="390"/>
      <c r="C101" s="393"/>
      <c r="D101" s="503"/>
      <c r="E101" s="203"/>
      <c r="F101" s="199"/>
      <c r="G101" s="196"/>
      <c r="H101" s="196"/>
      <c r="I101" s="203"/>
      <c r="J101" s="501"/>
      <c r="K101" s="502"/>
      <c r="L101" s="204"/>
      <c r="M101" s="205"/>
      <c r="N101" s="202"/>
      <c r="O101" s="334"/>
      <c r="P101" s="219"/>
      <c r="Q101" s="216"/>
      <c r="R101" s="214"/>
      <c r="S101" s="200"/>
      <c r="T101" s="218"/>
      <c r="U101" s="198"/>
      <c r="V101" s="198"/>
      <c r="W101" s="198"/>
      <c r="X101" s="198"/>
      <c r="Y101" s="198"/>
      <c r="Z101" s="198"/>
    </row>
    <row r="102" spans="1:38" s="147" customFormat="1">
      <c r="A102" s="392"/>
      <c r="B102" s="390"/>
      <c r="C102" s="393"/>
      <c r="D102" s="215"/>
      <c r="E102" s="203"/>
      <c r="F102" s="199"/>
      <c r="G102" s="196"/>
      <c r="H102" s="196"/>
      <c r="I102" s="203"/>
      <c r="J102" s="531"/>
      <c r="K102" s="544"/>
      <c r="L102" s="204"/>
      <c r="M102" s="205"/>
      <c r="N102" s="202"/>
      <c r="O102" s="334"/>
      <c r="P102" s="219"/>
      <c r="Q102" s="216"/>
      <c r="R102" s="214"/>
      <c r="S102" s="200"/>
      <c r="T102" s="218"/>
      <c r="U102" s="198"/>
      <c r="V102" s="198"/>
      <c r="W102" s="198"/>
      <c r="X102" s="198"/>
      <c r="Y102" s="198"/>
      <c r="Z102" s="198"/>
    </row>
    <row r="103" spans="1:38" s="19" customFormat="1">
      <c r="A103" s="329" t="s">
        <v>347</v>
      </c>
      <c r="B103" s="329"/>
      <c r="C103" s="329"/>
      <c r="D103" s="329"/>
      <c r="F103" s="181" t="s">
        <v>370</v>
      </c>
      <c r="G103" s="208"/>
      <c r="H103" s="208"/>
      <c r="I103" s="161"/>
      <c r="J103" s="89"/>
      <c r="K103" s="158"/>
      <c r="L103" s="209"/>
      <c r="M103" s="210"/>
      <c r="N103" s="158"/>
      <c r="O103" s="211"/>
      <c r="P103" s="212"/>
      <c r="Q103" s="119"/>
      <c r="R103" s="1"/>
      <c r="S103" s="89"/>
      <c r="T103" s="18"/>
      <c r="U103" s="18"/>
      <c r="V103" s="18"/>
      <c r="W103" s="18"/>
      <c r="X103" s="18"/>
      <c r="Y103" s="18"/>
      <c r="Z103" s="18"/>
      <c r="AA103" s="119"/>
      <c r="AB103" s="119"/>
      <c r="AC103" s="119"/>
      <c r="AD103" s="119"/>
      <c r="AE103" s="119"/>
      <c r="AF103" s="119"/>
      <c r="AG103" s="119"/>
      <c r="AH103" s="119"/>
      <c r="AI103" s="119"/>
    </row>
    <row r="104" spans="1:38" s="19" customFormat="1">
      <c r="A104" s="195" t="s">
        <v>2514</v>
      </c>
      <c r="B104" s="220"/>
      <c r="C104" s="220"/>
      <c r="D104" s="220"/>
      <c r="E104" s="88"/>
      <c r="F104" s="181" t="s">
        <v>2556</v>
      </c>
      <c r="G104" s="208"/>
      <c r="H104" s="208"/>
      <c r="I104" s="161"/>
      <c r="J104" s="89"/>
      <c r="K104" s="158"/>
      <c r="L104" s="209"/>
      <c r="M104" s="210"/>
      <c r="N104" s="158"/>
      <c r="O104" s="211"/>
      <c r="P104" s="212"/>
      <c r="Q104" s="119"/>
      <c r="R104" s="1"/>
      <c r="S104" s="89"/>
      <c r="T104" s="18"/>
      <c r="U104" s="18"/>
      <c r="V104" s="18"/>
      <c r="W104" s="18"/>
      <c r="X104" s="18"/>
      <c r="Y104" s="18"/>
      <c r="Z104" s="18"/>
      <c r="AA104" s="119"/>
      <c r="AB104" s="119"/>
      <c r="AC104" s="119"/>
      <c r="AD104" s="119"/>
      <c r="AE104" s="119"/>
      <c r="AF104" s="119"/>
      <c r="AG104" s="119"/>
      <c r="AH104" s="119"/>
      <c r="AI104" s="119"/>
    </row>
    <row r="105" spans="1:38" s="19" customFormat="1">
      <c r="A105" s="206"/>
      <c r="B105" s="201"/>
      <c r="C105" s="207"/>
      <c r="D105" s="115"/>
      <c r="E105" s="161"/>
      <c r="F105" s="95"/>
      <c r="G105" s="208"/>
      <c r="H105" s="208"/>
      <c r="I105" s="161"/>
      <c r="J105" s="89"/>
      <c r="K105" s="158"/>
      <c r="L105" s="209"/>
      <c r="M105" s="210"/>
      <c r="N105" s="158"/>
      <c r="O105" s="211"/>
      <c r="P105" s="212"/>
      <c r="Q105" s="119"/>
      <c r="R105" s="1"/>
      <c r="S105" s="89"/>
      <c r="T105" s="18"/>
      <c r="U105" s="18"/>
      <c r="V105" s="18"/>
      <c r="W105" s="18"/>
      <c r="X105" s="18"/>
      <c r="Y105" s="18"/>
      <c r="Z105" s="18"/>
      <c r="AA105" s="119"/>
      <c r="AB105" s="119"/>
      <c r="AC105" s="119"/>
      <c r="AD105" s="119"/>
      <c r="AE105" s="119"/>
      <c r="AF105" s="119"/>
      <c r="AG105" s="119"/>
      <c r="AH105" s="119"/>
      <c r="AI105" s="119"/>
    </row>
    <row r="106" spans="1:38">
      <c r="F106" s="119"/>
      <c r="G106" s="119"/>
      <c r="H106" s="119"/>
      <c r="I106" s="119"/>
      <c r="J106" s="119"/>
      <c r="K106" s="119"/>
      <c r="L106" s="119"/>
      <c r="M106" s="119"/>
      <c r="N106" s="119"/>
      <c r="P106" s="119"/>
      <c r="R106" s="1"/>
      <c r="S106" s="89"/>
      <c r="T106" s="18"/>
      <c r="U106" s="18"/>
      <c r="V106" s="18"/>
      <c r="W106" s="18"/>
      <c r="X106" s="18"/>
      <c r="Y106" s="18"/>
      <c r="Z106" s="18"/>
    </row>
    <row r="107" spans="1:38" ht="15">
      <c r="A107" s="105" t="s">
        <v>344</v>
      </c>
      <c r="B107" s="97"/>
      <c r="C107" s="97"/>
      <c r="D107" s="98"/>
      <c r="E107" s="99"/>
      <c r="F107" s="88"/>
      <c r="G107" s="88"/>
      <c r="H107" s="166"/>
      <c r="I107" s="184"/>
      <c r="J107" s="153"/>
      <c r="K107" s="154"/>
      <c r="L107" s="89"/>
      <c r="M107" s="89"/>
      <c r="N107" s="89"/>
      <c r="O107" s="1"/>
      <c r="P107" s="9"/>
      <c r="R107" s="1"/>
      <c r="S107" s="89"/>
      <c r="T107" s="18"/>
      <c r="U107" s="18"/>
      <c r="V107" s="18"/>
      <c r="W107" s="18"/>
      <c r="X107" s="18"/>
      <c r="Y107" s="18"/>
      <c r="Z107" s="18"/>
    </row>
    <row r="108" spans="1:38" ht="38.25">
      <c r="A108" s="164" t="s">
        <v>13</v>
      </c>
      <c r="B108" s="85" t="s">
        <v>218</v>
      </c>
      <c r="C108" s="85"/>
      <c r="D108" s="86" t="s">
        <v>259</v>
      </c>
      <c r="E108" s="85" t="s">
        <v>260</v>
      </c>
      <c r="F108" s="85" t="s">
        <v>261</v>
      </c>
      <c r="G108" s="85" t="s">
        <v>346</v>
      </c>
      <c r="H108" s="85" t="s">
        <v>263</v>
      </c>
      <c r="I108" s="85" t="s">
        <v>264</v>
      </c>
      <c r="J108" s="593" t="s">
        <v>265</v>
      </c>
      <c r="K108" s="594"/>
      <c r="L108" s="85" t="s">
        <v>266</v>
      </c>
      <c r="M108" s="85" t="s">
        <v>267</v>
      </c>
      <c r="N108" s="85" t="s">
        <v>268</v>
      </c>
      <c r="O108" s="86" t="s">
        <v>269</v>
      </c>
      <c r="P108" s="85" t="s">
        <v>393</v>
      </c>
      <c r="Q108" s="198"/>
      <c r="R108" s="198"/>
      <c r="S108" s="89"/>
      <c r="T108" s="18"/>
      <c r="U108" s="18"/>
      <c r="V108" s="18"/>
      <c r="W108" s="18"/>
      <c r="X108" s="18"/>
      <c r="Y108" s="18"/>
      <c r="Z108" s="18"/>
    </row>
    <row r="109" spans="1:38" s="145" customFormat="1">
      <c r="A109" s="429">
        <v>1</v>
      </c>
      <c r="B109" s="373">
        <v>43164</v>
      </c>
      <c r="C109" s="430"/>
      <c r="D109" s="431" t="s">
        <v>1467</v>
      </c>
      <c r="E109" s="432" t="s">
        <v>270</v>
      </c>
      <c r="F109" s="432">
        <v>1650</v>
      </c>
      <c r="G109" s="433">
        <v>1520</v>
      </c>
      <c r="H109" s="433">
        <v>1760</v>
      </c>
      <c r="I109" s="432" t="s">
        <v>3213</v>
      </c>
      <c r="J109" s="545" t="s">
        <v>3455</v>
      </c>
      <c r="K109" s="546"/>
      <c r="L109" s="383">
        <f t="shared" ref="L109" si="53">H109-F109-K109</f>
        <v>110</v>
      </c>
      <c r="M109" s="384">
        <f t="shared" ref="M109" si="54">L109/F109</f>
        <v>6.6666666666666666E-2</v>
      </c>
      <c r="N109" s="382" t="s">
        <v>272</v>
      </c>
      <c r="O109" s="385">
        <v>43213</v>
      </c>
      <c r="P109" s="411"/>
      <c r="Q109" s="257"/>
      <c r="R109" s="257"/>
      <c r="S109" s="161" t="s">
        <v>2418</v>
      </c>
      <c r="T109" s="115"/>
      <c r="U109" s="115"/>
      <c r="V109" s="115"/>
      <c r="W109" s="115"/>
      <c r="X109" s="115"/>
      <c r="Z109" s="115"/>
      <c r="AL109" s="115"/>
    </row>
    <row r="110" spans="1:38" s="147" customFormat="1">
      <c r="A110" s="392">
        <v>2</v>
      </c>
      <c r="B110" s="390">
        <v>43206</v>
      </c>
      <c r="C110" s="393"/>
      <c r="D110" s="400" t="s">
        <v>66</v>
      </c>
      <c r="E110" s="203" t="s">
        <v>270</v>
      </c>
      <c r="F110" s="199" t="s">
        <v>3369</v>
      </c>
      <c r="G110" s="196">
        <v>147</v>
      </c>
      <c r="H110" s="196"/>
      <c r="I110" s="203" t="s">
        <v>3391</v>
      </c>
      <c r="J110" s="531" t="s">
        <v>271</v>
      </c>
      <c r="K110" s="544"/>
      <c r="L110" s="500"/>
      <c r="M110" s="205"/>
      <c r="N110" s="202"/>
      <c r="O110" s="334"/>
      <c r="P110" s="219"/>
      <c r="Q110" s="216"/>
      <c r="R110" s="214"/>
      <c r="S110" s="200" t="s">
        <v>2418</v>
      </c>
      <c r="T110" s="218"/>
      <c r="U110" s="198"/>
      <c r="V110" s="198"/>
      <c r="W110" s="198"/>
      <c r="X110" s="198"/>
      <c r="Y110" s="198"/>
      <c r="Z110" s="198"/>
    </row>
    <row r="111" spans="1:38">
      <c r="A111" s="329" t="s">
        <v>347</v>
      </c>
      <c r="B111" s="329"/>
      <c r="C111" s="329"/>
      <c r="D111" s="329"/>
      <c r="E111" s="19"/>
      <c r="F111" s="181" t="s">
        <v>370</v>
      </c>
      <c r="G111" s="95"/>
      <c r="H111" s="95"/>
      <c r="I111" s="161"/>
      <c r="J111" s="158"/>
      <c r="K111" s="158"/>
      <c r="L111" s="209"/>
      <c r="M111" s="210"/>
      <c r="N111" s="158"/>
      <c r="O111" s="211"/>
      <c r="P111" s="221"/>
      <c r="Q111" s="1"/>
      <c r="R111" s="1"/>
      <c r="S111" s="89"/>
      <c r="T111" s="18"/>
      <c r="U111" s="18"/>
      <c r="V111" s="18"/>
      <c r="W111" s="18"/>
      <c r="X111" s="18"/>
      <c r="Z111" s="18"/>
      <c r="AL111" s="18"/>
    </row>
    <row r="112" spans="1:38">
      <c r="A112" s="195" t="s">
        <v>2514</v>
      </c>
      <c r="B112" s="220"/>
      <c r="C112" s="220"/>
      <c r="D112" s="220"/>
      <c r="E112" s="88"/>
      <c r="F112" s="181" t="s">
        <v>2556</v>
      </c>
      <c r="G112" s="49"/>
      <c r="H112" s="49"/>
      <c r="I112" s="49"/>
      <c r="J112" s="9"/>
      <c r="K112" s="9"/>
      <c r="L112" s="49"/>
      <c r="M112" s="49"/>
      <c r="N112" s="49"/>
      <c r="O112" s="1"/>
      <c r="P112" s="9"/>
      <c r="S112" s="95"/>
      <c r="T112" s="18"/>
      <c r="U112" s="18"/>
      <c r="V112" s="18"/>
      <c r="W112" s="18"/>
      <c r="X112" s="18"/>
      <c r="Y112" s="18"/>
      <c r="Z112" s="18"/>
      <c r="AA112" s="18"/>
    </row>
    <row r="113" spans="1:27">
      <c r="A113" s="195"/>
      <c r="B113" s="253"/>
      <c r="C113" s="253"/>
      <c r="D113" s="253"/>
      <c r="E113" s="88"/>
      <c r="F113" s="181"/>
      <c r="G113" s="49"/>
      <c r="H113" s="49"/>
      <c r="I113" s="49"/>
      <c r="J113" s="9"/>
      <c r="K113" s="9"/>
      <c r="L113" s="49"/>
      <c r="M113" s="49"/>
      <c r="N113" s="49"/>
      <c r="O113" s="1"/>
      <c r="P113" s="9"/>
      <c r="S113" s="95"/>
      <c r="T113" s="18"/>
      <c r="U113" s="18"/>
      <c r="V113" s="18"/>
      <c r="W113" s="18"/>
      <c r="X113" s="18"/>
      <c r="Y113" s="18"/>
      <c r="Z113" s="18"/>
      <c r="AA113" s="18"/>
    </row>
    <row r="114" spans="1:27">
      <c r="A114" s="195"/>
      <c r="B114" s="253"/>
      <c r="C114" s="253"/>
      <c r="D114" s="253"/>
      <c r="E114" s="88"/>
      <c r="F114" s="181"/>
      <c r="G114" s="49"/>
      <c r="H114" s="49"/>
      <c r="I114" s="49"/>
      <c r="J114" s="9"/>
      <c r="K114" s="9"/>
      <c r="L114" s="49"/>
      <c r="M114" s="49"/>
      <c r="N114" s="49"/>
      <c r="O114" s="1"/>
      <c r="P114" s="9"/>
      <c r="S114" s="95"/>
      <c r="T114" s="18"/>
      <c r="U114" s="18"/>
      <c r="V114" s="18"/>
      <c r="W114" s="18"/>
      <c r="X114" s="18"/>
      <c r="Y114" s="18"/>
      <c r="Z114" s="18"/>
      <c r="AA114" s="18"/>
    </row>
    <row r="115" spans="1:27">
      <c r="A115" s="195"/>
      <c r="B115" s="253"/>
      <c r="C115" s="253"/>
      <c r="D115" s="253"/>
      <c r="E115" s="88"/>
      <c r="F115" s="181"/>
      <c r="G115" s="49"/>
      <c r="H115" s="49"/>
      <c r="I115" s="49"/>
      <c r="J115" s="9"/>
      <c r="K115" s="9"/>
      <c r="L115" s="49"/>
      <c r="M115" s="49"/>
      <c r="N115" s="49"/>
      <c r="O115" s="1"/>
      <c r="P115" s="9"/>
      <c r="S115" s="95"/>
      <c r="T115" s="18"/>
      <c r="U115" s="18"/>
      <c r="V115" s="18"/>
      <c r="W115" s="18"/>
      <c r="X115" s="18"/>
      <c r="Y115" s="18"/>
      <c r="Z115" s="18"/>
      <c r="AA115" s="18"/>
    </row>
    <row r="116" spans="1:27" s="145" customFormat="1" ht="15">
      <c r="A116" s="1"/>
      <c r="B116" s="330" t="s">
        <v>2138</v>
      </c>
      <c r="C116" s="330"/>
      <c r="D116" s="330"/>
      <c r="E116" s="330"/>
      <c r="F116" s="99"/>
      <c r="G116" s="88"/>
      <c r="H116" s="88"/>
      <c r="I116" s="166"/>
      <c r="J116" s="155"/>
      <c r="K116" s="167"/>
      <c r="L116" s="180"/>
      <c r="M116" s="49"/>
      <c r="N116" s="49"/>
      <c r="O116" s="1"/>
      <c r="P116" s="9"/>
      <c r="S116" s="161"/>
      <c r="T116" s="115"/>
      <c r="U116" s="115"/>
      <c r="V116" s="115"/>
      <c r="W116" s="115"/>
      <c r="X116" s="115"/>
      <c r="Y116" s="115"/>
      <c r="Z116" s="115"/>
      <c r="AA116" s="115"/>
    </row>
    <row r="117" spans="1:27" ht="38.25">
      <c r="A117" s="164" t="s">
        <v>13</v>
      </c>
      <c r="B117" s="85" t="s">
        <v>218</v>
      </c>
      <c r="C117" s="85"/>
      <c r="D117" s="86" t="s">
        <v>259</v>
      </c>
      <c r="E117" s="85" t="s">
        <v>260</v>
      </c>
      <c r="F117" s="85" t="s">
        <v>261</v>
      </c>
      <c r="G117" s="85" t="s">
        <v>262</v>
      </c>
      <c r="H117" s="85" t="s">
        <v>263</v>
      </c>
      <c r="I117" s="85" t="s">
        <v>264</v>
      </c>
      <c r="J117" s="553" t="s">
        <v>265</v>
      </c>
      <c r="K117" s="554"/>
      <c r="L117" s="470" t="s">
        <v>2142</v>
      </c>
      <c r="M117" s="469" t="s">
        <v>267</v>
      </c>
      <c r="N117" s="176" t="s">
        <v>274</v>
      </c>
      <c r="O117" s="85" t="s">
        <v>275</v>
      </c>
      <c r="P117" s="85" t="s">
        <v>268</v>
      </c>
      <c r="Q117" s="86" t="s">
        <v>269</v>
      </c>
      <c r="R117" s="85" t="s">
        <v>393</v>
      </c>
      <c r="S117" s="89"/>
      <c r="T117" s="18"/>
      <c r="U117" s="18"/>
      <c r="V117" s="18"/>
      <c r="W117" s="18"/>
      <c r="X117" s="18"/>
      <c r="Y117" s="18"/>
      <c r="Z117" s="18"/>
      <c r="AA117" s="18"/>
    </row>
    <row r="118" spans="1:27" s="145" customFormat="1">
      <c r="A118" s="429">
        <v>1</v>
      </c>
      <c r="B118" s="373">
        <v>43193</v>
      </c>
      <c r="C118" s="430"/>
      <c r="D118" s="431" t="s">
        <v>3267</v>
      </c>
      <c r="E118" s="432" t="s">
        <v>270</v>
      </c>
      <c r="F118" s="432">
        <v>552.5</v>
      </c>
      <c r="G118" s="433">
        <v>528</v>
      </c>
      <c r="H118" s="433">
        <v>559.5</v>
      </c>
      <c r="I118" s="432">
        <v>570</v>
      </c>
      <c r="J118" s="545" t="s">
        <v>3280</v>
      </c>
      <c r="K118" s="546"/>
      <c r="L118" s="383">
        <f>H118-F118</f>
        <v>7</v>
      </c>
      <c r="M118" s="371"/>
      <c r="N118" s="371">
        <f>L118*O118</f>
        <v>6300</v>
      </c>
      <c r="O118" s="371">
        <v>900</v>
      </c>
      <c r="P118" s="451" t="s">
        <v>272</v>
      </c>
      <c r="Q118" s="452">
        <v>43194</v>
      </c>
      <c r="R118" s="442"/>
      <c r="S118" s="395" t="s">
        <v>2418</v>
      </c>
    </row>
    <row r="119" spans="1:27" s="145" customFormat="1">
      <c r="A119" s="429">
        <v>2</v>
      </c>
      <c r="B119" s="373">
        <v>43193</v>
      </c>
      <c r="C119" s="430"/>
      <c r="D119" s="431" t="s">
        <v>382</v>
      </c>
      <c r="E119" s="432" t="s">
        <v>270</v>
      </c>
      <c r="F119" s="432">
        <v>174</v>
      </c>
      <c r="G119" s="433">
        <v>168</v>
      </c>
      <c r="H119" s="433">
        <v>178.5</v>
      </c>
      <c r="I119" s="432" t="s">
        <v>3269</v>
      </c>
      <c r="J119" s="545" t="s">
        <v>3340</v>
      </c>
      <c r="K119" s="546"/>
      <c r="L119" s="383">
        <f>H119-F119-K119</f>
        <v>4.5</v>
      </c>
      <c r="M119" s="440">
        <f t="shared" ref="M119" si="55">L119/F119</f>
        <v>2.5862068965517241E-2</v>
      </c>
      <c r="N119" s="441"/>
      <c r="O119" s="385"/>
      <c r="P119" s="441" t="s">
        <v>272</v>
      </c>
      <c r="Q119" s="385">
        <v>43199</v>
      </c>
      <c r="R119" s="442"/>
      <c r="S119" s="395" t="s">
        <v>2419</v>
      </c>
    </row>
    <row r="120" spans="1:27" s="145" customFormat="1">
      <c r="A120" s="429">
        <v>3</v>
      </c>
      <c r="B120" s="373">
        <v>43193</v>
      </c>
      <c r="C120" s="430"/>
      <c r="D120" s="431" t="s">
        <v>162</v>
      </c>
      <c r="E120" s="432" t="s">
        <v>270</v>
      </c>
      <c r="F120" s="432">
        <v>533.5</v>
      </c>
      <c r="G120" s="433">
        <v>517</v>
      </c>
      <c r="H120" s="433">
        <v>549.5</v>
      </c>
      <c r="I120" s="432" t="s">
        <v>3271</v>
      </c>
      <c r="J120" s="545" t="s">
        <v>3275</v>
      </c>
      <c r="K120" s="546"/>
      <c r="L120" s="383">
        <f>H120-F120-K120</f>
        <v>16</v>
      </c>
      <c r="M120" s="440">
        <f t="shared" ref="M120" si="56">L120/F120</f>
        <v>2.9990627928772259E-2</v>
      </c>
      <c r="N120" s="441"/>
      <c r="O120" s="385"/>
      <c r="P120" s="441" t="s">
        <v>272</v>
      </c>
      <c r="Q120" s="385">
        <v>43193</v>
      </c>
      <c r="R120" s="442"/>
      <c r="S120" s="395" t="s">
        <v>2418</v>
      </c>
    </row>
    <row r="121" spans="1:27" s="145" customFormat="1">
      <c r="A121" s="443">
        <v>4</v>
      </c>
      <c r="B121" s="444">
        <v>43193</v>
      </c>
      <c r="C121" s="445"/>
      <c r="D121" s="446" t="s">
        <v>39</v>
      </c>
      <c r="E121" s="447" t="s">
        <v>270</v>
      </c>
      <c r="F121" s="447">
        <v>399</v>
      </c>
      <c r="G121" s="448">
        <v>389</v>
      </c>
      <c r="H121" s="448">
        <v>407.5</v>
      </c>
      <c r="I121" s="447" t="s">
        <v>3272</v>
      </c>
      <c r="J121" s="547" t="s">
        <v>3279</v>
      </c>
      <c r="K121" s="548"/>
      <c r="L121" s="449">
        <f>H121-F121-K121</f>
        <v>8.5</v>
      </c>
      <c r="M121" s="450">
        <f t="shared" ref="M121" si="57">L121/F121</f>
        <v>2.1303258145363407E-2</v>
      </c>
      <c r="N121" s="451"/>
      <c r="O121" s="452"/>
      <c r="P121" s="451" t="s">
        <v>272</v>
      </c>
      <c r="Q121" s="452">
        <v>43194</v>
      </c>
      <c r="R121" s="442"/>
      <c r="S121" s="395" t="s">
        <v>2418</v>
      </c>
    </row>
    <row r="122" spans="1:27" s="145" customFormat="1">
      <c r="A122" s="247">
        <v>5</v>
      </c>
      <c r="B122" s="404">
        <v>43194</v>
      </c>
      <c r="C122" s="404"/>
      <c r="D122" s="459" t="s">
        <v>3284</v>
      </c>
      <c r="E122" s="406" t="s">
        <v>270</v>
      </c>
      <c r="F122" s="406">
        <v>24255</v>
      </c>
      <c r="G122" s="247">
        <v>24130</v>
      </c>
      <c r="H122" s="247">
        <v>24130</v>
      </c>
      <c r="I122" s="406">
        <v>24500</v>
      </c>
      <c r="J122" s="549" t="s">
        <v>3285</v>
      </c>
      <c r="K122" s="550"/>
      <c r="L122" s="247">
        <v>-125</v>
      </c>
      <c r="M122" s="247"/>
      <c r="N122" s="247">
        <f>O122*L122</f>
        <v>-5000</v>
      </c>
      <c r="O122" s="247">
        <v>40</v>
      </c>
      <c r="P122" s="460" t="s">
        <v>2156</v>
      </c>
      <c r="Q122" s="461">
        <v>43194</v>
      </c>
      <c r="R122" s="254"/>
      <c r="S122" s="395" t="s">
        <v>2419</v>
      </c>
    </row>
    <row r="123" spans="1:27" s="145" customFormat="1">
      <c r="A123" s="443">
        <v>6</v>
      </c>
      <c r="B123" s="444">
        <v>43194</v>
      </c>
      <c r="C123" s="445"/>
      <c r="D123" s="446" t="s">
        <v>39</v>
      </c>
      <c r="E123" s="447" t="s">
        <v>270</v>
      </c>
      <c r="F123" s="447">
        <v>399</v>
      </c>
      <c r="G123" s="448">
        <v>389</v>
      </c>
      <c r="H123" s="448">
        <v>407.5</v>
      </c>
      <c r="I123" s="447" t="s">
        <v>3272</v>
      </c>
      <c r="J123" s="547" t="s">
        <v>3279</v>
      </c>
      <c r="K123" s="548"/>
      <c r="L123" s="449">
        <f>H123-F123-K123</f>
        <v>8.5</v>
      </c>
      <c r="M123" s="450">
        <f t="shared" ref="M123:M124" si="58">L123/F123</f>
        <v>2.1303258145363407E-2</v>
      </c>
      <c r="N123" s="451"/>
      <c r="O123" s="452"/>
      <c r="P123" s="451" t="s">
        <v>272</v>
      </c>
      <c r="Q123" s="452">
        <v>43195</v>
      </c>
      <c r="R123" s="254"/>
      <c r="S123" s="395" t="s">
        <v>2418</v>
      </c>
    </row>
    <row r="124" spans="1:27" s="145" customFormat="1">
      <c r="A124" s="443">
        <v>7</v>
      </c>
      <c r="B124" s="444">
        <v>43195</v>
      </c>
      <c r="C124" s="445"/>
      <c r="D124" s="446" t="s">
        <v>3302</v>
      </c>
      <c r="E124" s="447" t="s">
        <v>270</v>
      </c>
      <c r="F124" s="447">
        <v>631.5</v>
      </c>
      <c r="G124" s="448">
        <v>617</v>
      </c>
      <c r="H124" s="448">
        <v>645</v>
      </c>
      <c r="I124" s="447" t="s">
        <v>3303</v>
      </c>
      <c r="J124" s="547" t="s">
        <v>3304</v>
      </c>
      <c r="K124" s="548"/>
      <c r="L124" s="441">
        <f>H124-F124-K124</f>
        <v>13.5</v>
      </c>
      <c r="M124" s="473">
        <f t="shared" si="58"/>
        <v>2.1377672209026127E-2</v>
      </c>
      <c r="N124" s="451"/>
      <c r="O124" s="452"/>
      <c r="P124" s="451" t="s">
        <v>272</v>
      </c>
      <c r="Q124" s="452">
        <v>43203</v>
      </c>
      <c r="R124" s="254"/>
      <c r="S124" s="395" t="s">
        <v>2418</v>
      </c>
    </row>
    <row r="125" spans="1:27" s="145" customFormat="1">
      <c r="A125" s="443">
        <v>8</v>
      </c>
      <c r="B125" s="444">
        <v>43195</v>
      </c>
      <c r="C125" s="445"/>
      <c r="D125" s="446" t="s">
        <v>596</v>
      </c>
      <c r="E125" s="447" t="s">
        <v>270</v>
      </c>
      <c r="F125" s="447">
        <v>401</v>
      </c>
      <c r="G125" s="448">
        <v>388</v>
      </c>
      <c r="H125" s="448">
        <v>409.5</v>
      </c>
      <c r="I125" s="447">
        <v>425</v>
      </c>
      <c r="J125" s="547" t="s">
        <v>3279</v>
      </c>
      <c r="K125" s="548"/>
      <c r="L125" s="441">
        <f>H125-F125-K125</f>
        <v>8.5</v>
      </c>
      <c r="M125" s="473">
        <f t="shared" ref="M125" si="59">L125/F125</f>
        <v>2.119700748129676E-2</v>
      </c>
      <c r="N125" s="451"/>
      <c r="O125" s="452"/>
      <c r="P125" s="451" t="s">
        <v>272</v>
      </c>
      <c r="Q125" s="452">
        <v>43196</v>
      </c>
      <c r="R125" s="254"/>
      <c r="S125" s="395" t="s">
        <v>2419</v>
      </c>
    </row>
    <row r="126" spans="1:27" s="145" customFormat="1">
      <c r="A126" s="443">
        <v>9</v>
      </c>
      <c r="B126" s="444">
        <v>43196</v>
      </c>
      <c r="C126" s="445"/>
      <c r="D126" s="446" t="s">
        <v>3323</v>
      </c>
      <c r="E126" s="447" t="s">
        <v>270</v>
      </c>
      <c r="F126" s="447">
        <v>1316.5</v>
      </c>
      <c r="G126" s="448">
        <v>1297</v>
      </c>
      <c r="H126" s="448">
        <v>1327.5</v>
      </c>
      <c r="I126" s="447" t="s">
        <v>3320</v>
      </c>
      <c r="J126" s="547" t="s">
        <v>3327</v>
      </c>
      <c r="K126" s="548"/>
      <c r="L126" s="441">
        <f>H126-F126-K126</f>
        <v>11</v>
      </c>
      <c r="M126" s="473"/>
      <c r="N126" s="451">
        <f>O126*L126</f>
        <v>8250</v>
      </c>
      <c r="O126" s="371">
        <v>750</v>
      </c>
      <c r="P126" s="451" t="s">
        <v>272</v>
      </c>
      <c r="Q126" s="452">
        <v>43199</v>
      </c>
      <c r="R126" s="254"/>
      <c r="S126" s="395" t="s">
        <v>2418</v>
      </c>
    </row>
    <row r="127" spans="1:27" s="145" customFormat="1">
      <c r="A127" s="429">
        <v>10</v>
      </c>
      <c r="B127" s="373">
        <v>43196</v>
      </c>
      <c r="C127" s="430"/>
      <c r="D127" s="431" t="s">
        <v>3322</v>
      </c>
      <c r="E127" s="432" t="s">
        <v>2371</v>
      </c>
      <c r="F127" s="432">
        <v>390.5</v>
      </c>
      <c r="G127" s="433">
        <v>397</v>
      </c>
      <c r="H127" s="433">
        <v>384.25</v>
      </c>
      <c r="I127" s="432">
        <v>382</v>
      </c>
      <c r="J127" s="545" t="s">
        <v>3324</v>
      </c>
      <c r="K127" s="546"/>
      <c r="L127" s="441">
        <f>F127-H127</f>
        <v>6.25</v>
      </c>
      <c r="M127" s="474"/>
      <c r="N127" s="371">
        <f>O127*L127</f>
        <v>10625</v>
      </c>
      <c r="O127" s="371">
        <v>1700</v>
      </c>
      <c r="P127" s="451" t="s">
        <v>272</v>
      </c>
      <c r="Q127" s="452">
        <v>43196</v>
      </c>
      <c r="R127" s="442"/>
      <c r="S127" s="395" t="s">
        <v>2418</v>
      </c>
    </row>
    <row r="128" spans="1:27" s="145" customFormat="1">
      <c r="A128" s="429">
        <v>11</v>
      </c>
      <c r="B128" s="373">
        <v>43200</v>
      </c>
      <c r="C128" s="430"/>
      <c r="D128" s="431" t="s">
        <v>3343</v>
      </c>
      <c r="E128" s="432" t="s">
        <v>2371</v>
      </c>
      <c r="F128" s="432">
        <v>1128</v>
      </c>
      <c r="G128" s="433">
        <v>1146</v>
      </c>
      <c r="H128" s="433">
        <v>1114.5</v>
      </c>
      <c r="I128" s="432" t="s">
        <v>3344</v>
      </c>
      <c r="J128" s="545" t="s">
        <v>3304</v>
      </c>
      <c r="K128" s="546"/>
      <c r="L128" s="441">
        <f>F128-H128</f>
        <v>13.5</v>
      </c>
      <c r="M128" s="474"/>
      <c r="N128" s="371">
        <f>O128*L128</f>
        <v>10800</v>
      </c>
      <c r="O128" s="371">
        <v>800</v>
      </c>
      <c r="P128" s="451" t="s">
        <v>272</v>
      </c>
      <c r="Q128" s="452">
        <v>43196</v>
      </c>
      <c r="R128" s="254"/>
      <c r="S128" s="395" t="s">
        <v>2418</v>
      </c>
    </row>
    <row r="129" spans="1:19" s="145" customFormat="1">
      <c r="A129" s="429">
        <v>12</v>
      </c>
      <c r="B129" s="373">
        <v>43200</v>
      </c>
      <c r="C129" s="430"/>
      <c r="D129" s="431" t="s">
        <v>48</v>
      </c>
      <c r="E129" s="432" t="s">
        <v>270</v>
      </c>
      <c r="F129" s="432">
        <v>733.5</v>
      </c>
      <c r="G129" s="433">
        <v>714</v>
      </c>
      <c r="H129" s="433">
        <v>750.5</v>
      </c>
      <c r="I129" s="432">
        <v>765</v>
      </c>
      <c r="J129" s="547" t="s">
        <v>3426</v>
      </c>
      <c r="K129" s="548"/>
      <c r="L129" s="441">
        <f t="shared" ref="L129:L137" si="60">H129-F129-K129</f>
        <v>17</v>
      </c>
      <c r="M129" s="473">
        <f t="shared" ref="M129" si="61">L129/F129</f>
        <v>2.3176550783912748E-2</v>
      </c>
      <c r="N129" s="451"/>
      <c r="O129" s="452"/>
      <c r="P129" s="451" t="s">
        <v>272</v>
      </c>
      <c r="Q129" s="452">
        <v>43209</v>
      </c>
      <c r="R129" s="254"/>
      <c r="S129" s="395" t="s">
        <v>2419</v>
      </c>
    </row>
    <row r="130" spans="1:19" s="145" customFormat="1">
      <c r="A130" s="443">
        <v>13</v>
      </c>
      <c r="B130" s="444">
        <v>43200</v>
      </c>
      <c r="C130" s="445"/>
      <c r="D130" s="446" t="s">
        <v>628</v>
      </c>
      <c r="E130" s="447" t="s">
        <v>270</v>
      </c>
      <c r="F130" s="447">
        <v>257.5</v>
      </c>
      <c r="G130" s="448">
        <v>250</v>
      </c>
      <c r="H130" s="448">
        <v>263.75</v>
      </c>
      <c r="I130" s="447" t="s">
        <v>3348</v>
      </c>
      <c r="J130" s="547" t="s">
        <v>3324</v>
      </c>
      <c r="K130" s="548"/>
      <c r="L130" s="441">
        <f t="shared" si="60"/>
        <v>6.25</v>
      </c>
      <c r="M130" s="450">
        <f t="shared" ref="M130" si="62">L130/F130</f>
        <v>2.4271844660194174E-2</v>
      </c>
      <c r="N130" s="451"/>
      <c r="O130" s="452"/>
      <c r="P130" s="451" t="s">
        <v>272</v>
      </c>
      <c r="Q130" s="452">
        <v>43207</v>
      </c>
      <c r="R130" s="254"/>
      <c r="S130" s="395" t="s">
        <v>2418</v>
      </c>
    </row>
    <row r="131" spans="1:19" s="145" customFormat="1">
      <c r="A131" s="443">
        <v>14</v>
      </c>
      <c r="B131" s="444">
        <v>43201</v>
      </c>
      <c r="C131" s="445"/>
      <c r="D131" s="446" t="s">
        <v>1463</v>
      </c>
      <c r="E131" s="447" t="s">
        <v>270</v>
      </c>
      <c r="F131" s="447">
        <v>891</v>
      </c>
      <c r="G131" s="448">
        <v>868</v>
      </c>
      <c r="H131" s="448">
        <v>909.5</v>
      </c>
      <c r="I131" s="447" t="s">
        <v>3356</v>
      </c>
      <c r="J131" s="547" t="s">
        <v>3365</v>
      </c>
      <c r="K131" s="548"/>
      <c r="L131" s="441">
        <f t="shared" si="60"/>
        <v>18.5</v>
      </c>
      <c r="M131" s="450">
        <f t="shared" ref="M131" si="63">L131/F131</f>
        <v>2.0763187429854096E-2</v>
      </c>
      <c r="N131" s="451"/>
      <c r="O131" s="452"/>
      <c r="P131" s="451" t="s">
        <v>272</v>
      </c>
      <c r="Q131" s="452">
        <v>43202</v>
      </c>
      <c r="R131" s="254"/>
      <c r="S131" s="395" t="s">
        <v>2419</v>
      </c>
    </row>
    <row r="132" spans="1:19" s="145" customFormat="1">
      <c r="A132" s="443">
        <v>15</v>
      </c>
      <c r="B132" s="444">
        <v>43202</v>
      </c>
      <c r="C132" s="445"/>
      <c r="D132" s="446" t="s">
        <v>234</v>
      </c>
      <c r="E132" s="447" t="s">
        <v>270</v>
      </c>
      <c r="F132" s="447">
        <v>534</v>
      </c>
      <c r="G132" s="448">
        <v>523</v>
      </c>
      <c r="H132" s="448">
        <v>544.5</v>
      </c>
      <c r="I132" s="447" t="s">
        <v>3368</v>
      </c>
      <c r="J132" s="547" t="s">
        <v>3223</v>
      </c>
      <c r="K132" s="548"/>
      <c r="L132" s="441">
        <f t="shared" si="60"/>
        <v>10.5</v>
      </c>
      <c r="M132" s="450">
        <f t="shared" ref="M132" si="64">L132/F132</f>
        <v>1.9662921348314606E-2</v>
      </c>
      <c r="N132" s="451"/>
      <c r="O132" s="452"/>
      <c r="P132" s="451" t="s">
        <v>272</v>
      </c>
      <c r="Q132" s="452">
        <v>43203</v>
      </c>
      <c r="R132" s="254"/>
      <c r="S132" s="395" t="s">
        <v>2419</v>
      </c>
    </row>
    <row r="133" spans="1:19" s="145" customFormat="1">
      <c r="A133" s="443">
        <v>16</v>
      </c>
      <c r="B133" s="444">
        <v>43202</v>
      </c>
      <c r="C133" s="445"/>
      <c r="D133" s="446" t="s">
        <v>1147</v>
      </c>
      <c r="E133" s="447" t="s">
        <v>270</v>
      </c>
      <c r="F133" s="447">
        <v>179.5</v>
      </c>
      <c r="G133" s="448">
        <v>176</v>
      </c>
      <c r="H133" s="448">
        <v>184</v>
      </c>
      <c r="I133" s="447" t="s">
        <v>3371</v>
      </c>
      <c r="J133" s="547" t="s">
        <v>3340</v>
      </c>
      <c r="K133" s="548"/>
      <c r="L133" s="441">
        <f t="shared" si="60"/>
        <v>4.5</v>
      </c>
      <c r="M133" s="450">
        <f t="shared" ref="M133" si="65">L133/F133</f>
        <v>2.5069637883008356E-2</v>
      </c>
      <c r="N133" s="451"/>
      <c r="O133" s="452"/>
      <c r="P133" s="451" t="s">
        <v>272</v>
      </c>
      <c r="Q133" s="452">
        <v>43202</v>
      </c>
      <c r="R133" s="254"/>
      <c r="S133" s="395" t="s">
        <v>2419</v>
      </c>
    </row>
    <row r="134" spans="1:19" s="145" customFormat="1">
      <c r="A134" s="443">
        <v>17</v>
      </c>
      <c r="B134" s="444">
        <v>43206</v>
      </c>
      <c r="C134" s="445"/>
      <c r="D134" s="446" t="s">
        <v>70</v>
      </c>
      <c r="E134" s="447" t="s">
        <v>270</v>
      </c>
      <c r="F134" s="447">
        <v>575.5</v>
      </c>
      <c r="G134" s="448">
        <v>559</v>
      </c>
      <c r="H134" s="448">
        <v>588</v>
      </c>
      <c r="I134" s="447" t="s">
        <v>3388</v>
      </c>
      <c r="J134" s="547" t="s">
        <v>3278</v>
      </c>
      <c r="K134" s="548"/>
      <c r="L134" s="441">
        <f t="shared" si="60"/>
        <v>12.5</v>
      </c>
      <c r="M134" s="450">
        <f t="shared" ref="M134" si="66">L134/F134</f>
        <v>2.1720243266724587E-2</v>
      </c>
      <c r="N134" s="451"/>
      <c r="O134" s="452"/>
      <c r="P134" s="451" t="s">
        <v>272</v>
      </c>
      <c r="Q134" s="452">
        <v>43214</v>
      </c>
      <c r="R134" s="254"/>
      <c r="S134" s="395" t="s">
        <v>2418</v>
      </c>
    </row>
    <row r="135" spans="1:19" s="145" customFormat="1">
      <c r="A135" s="443">
        <v>18</v>
      </c>
      <c r="B135" s="444">
        <v>43206</v>
      </c>
      <c r="C135" s="445"/>
      <c r="D135" s="446" t="s">
        <v>560</v>
      </c>
      <c r="E135" s="447" t="s">
        <v>270</v>
      </c>
      <c r="F135" s="447">
        <v>1297.5</v>
      </c>
      <c r="G135" s="448">
        <v>1268</v>
      </c>
      <c r="H135" s="448">
        <v>1326.5</v>
      </c>
      <c r="I135" s="447" t="s">
        <v>3389</v>
      </c>
      <c r="J135" s="547" t="s">
        <v>3390</v>
      </c>
      <c r="K135" s="548"/>
      <c r="L135" s="441">
        <f t="shared" si="60"/>
        <v>29</v>
      </c>
      <c r="M135" s="450">
        <f t="shared" ref="M135" si="67">L135/F135</f>
        <v>2.2350674373795763E-2</v>
      </c>
      <c r="N135" s="451"/>
      <c r="O135" s="452"/>
      <c r="P135" s="451" t="s">
        <v>272</v>
      </c>
      <c r="Q135" s="452">
        <v>43206</v>
      </c>
      <c r="R135" s="254"/>
      <c r="S135" s="395" t="s">
        <v>2418</v>
      </c>
    </row>
    <row r="136" spans="1:19" s="145" customFormat="1">
      <c r="A136" s="443">
        <v>19</v>
      </c>
      <c r="B136" s="444">
        <v>43206</v>
      </c>
      <c r="C136" s="445"/>
      <c r="D136" s="446" t="s">
        <v>1617</v>
      </c>
      <c r="E136" s="447" t="s">
        <v>270</v>
      </c>
      <c r="F136" s="447">
        <v>382</v>
      </c>
      <c r="G136" s="448">
        <v>372</v>
      </c>
      <c r="H136" s="448">
        <v>391.5</v>
      </c>
      <c r="I136" s="447" t="s">
        <v>3392</v>
      </c>
      <c r="J136" s="547" t="s">
        <v>3217</v>
      </c>
      <c r="K136" s="548"/>
      <c r="L136" s="441">
        <f t="shared" si="60"/>
        <v>9.5</v>
      </c>
      <c r="M136" s="450">
        <f t="shared" ref="M136" si="68">L136/F136</f>
        <v>2.4869109947643978E-2</v>
      </c>
      <c r="N136" s="451"/>
      <c r="O136" s="452"/>
      <c r="P136" s="451" t="s">
        <v>272</v>
      </c>
      <c r="Q136" s="452">
        <v>43207</v>
      </c>
      <c r="R136" s="254"/>
      <c r="S136" s="395" t="s">
        <v>2419</v>
      </c>
    </row>
    <row r="137" spans="1:19" s="145" customFormat="1">
      <c r="A137" s="443">
        <v>20</v>
      </c>
      <c r="B137" s="444">
        <v>43207</v>
      </c>
      <c r="C137" s="445"/>
      <c r="D137" s="446" t="s">
        <v>3400</v>
      </c>
      <c r="E137" s="447" t="s">
        <v>270</v>
      </c>
      <c r="F137" s="447">
        <v>1173.5</v>
      </c>
      <c r="G137" s="448">
        <v>1158</v>
      </c>
      <c r="H137" s="448">
        <v>1187.5</v>
      </c>
      <c r="I137" s="447" t="s">
        <v>3401</v>
      </c>
      <c r="J137" s="547" t="s">
        <v>3413</v>
      </c>
      <c r="K137" s="548"/>
      <c r="L137" s="441">
        <f t="shared" si="60"/>
        <v>14</v>
      </c>
      <c r="M137" s="450"/>
      <c r="N137" s="451">
        <f>O137*L137</f>
        <v>8400</v>
      </c>
      <c r="O137" s="371">
        <v>600</v>
      </c>
      <c r="P137" s="451" t="s">
        <v>272</v>
      </c>
      <c r="Q137" s="452">
        <v>43207</v>
      </c>
      <c r="R137" s="254"/>
      <c r="S137" s="395" t="s">
        <v>2418</v>
      </c>
    </row>
    <row r="138" spans="1:19" s="145" customFormat="1">
      <c r="A138" s="443">
        <v>21</v>
      </c>
      <c r="B138" s="444">
        <v>43207</v>
      </c>
      <c r="C138" s="445"/>
      <c r="D138" s="446" t="s">
        <v>29</v>
      </c>
      <c r="E138" s="447" t="s">
        <v>2371</v>
      </c>
      <c r="F138" s="447">
        <v>25355</v>
      </c>
      <c r="G138" s="448">
        <v>25510</v>
      </c>
      <c r="H138" s="448">
        <v>25270</v>
      </c>
      <c r="I138" s="447" t="s">
        <v>3402</v>
      </c>
      <c r="J138" s="547" t="s">
        <v>3414</v>
      </c>
      <c r="K138" s="548"/>
      <c r="L138" s="441">
        <f>F138-H138</f>
        <v>85</v>
      </c>
      <c r="M138" s="450"/>
      <c r="N138" s="451">
        <f>O138*L138</f>
        <v>3400</v>
      </c>
      <c r="O138" s="371">
        <v>40</v>
      </c>
      <c r="P138" s="451" t="s">
        <v>272</v>
      </c>
      <c r="Q138" s="452">
        <v>43207</v>
      </c>
      <c r="R138" s="254"/>
      <c r="S138" s="395" t="s">
        <v>2419</v>
      </c>
    </row>
    <row r="139" spans="1:19" s="145" customFormat="1">
      <c r="A139" s="247">
        <v>22</v>
      </c>
      <c r="B139" s="404">
        <v>43208</v>
      </c>
      <c r="C139" s="404"/>
      <c r="D139" s="459" t="s">
        <v>213</v>
      </c>
      <c r="E139" s="406" t="s">
        <v>270</v>
      </c>
      <c r="F139" s="406">
        <v>26.4</v>
      </c>
      <c r="G139" s="247">
        <v>25.9</v>
      </c>
      <c r="H139" s="247">
        <v>25.8</v>
      </c>
      <c r="I139" s="406" t="s">
        <v>3409</v>
      </c>
      <c r="J139" s="549" t="s">
        <v>3458</v>
      </c>
      <c r="K139" s="550"/>
      <c r="L139" s="247">
        <f>H139-F139-K139</f>
        <v>-0.59999999999999787</v>
      </c>
      <c r="M139" s="499">
        <f>L139/F139</f>
        <v>-2.2727272727272648E-2</v>
      </c>
      <c r="N139" s="247"/>
      <c r="O139" s="247"/>
      <c r="P139" s="460" t="s">
        <v>2156</v>
      </c>
      <c r="Q139" s="461">
        <v>43213</v>
      </c>
      <c r="R139" s="254"/>
      <c r="S139" s="395" t="s">
        <v>2418</v>
      </c>
    </row>
    <row r="140" spans="1:19" s="145" customFormat="1">
      <c r="A140" s="247">
        <v>23</v>
      </c>
      <c r="B140" s="404">
        <v>43209</v>
      </c>
      <c r="C140" s="404"/>
      <c r="D140" s="459" t="s">
        <v>3420</v>
      </c>
      <c r="E140" s="406" t="s">
        <v>2371</v>
      </c>
      <c r="F140" s="406">
        <v>2110</v>
      </c>
      <c r="G140" s="247">
        <v>2131</v>
      </c>
      <c r="H140" s="247">
        <v>2131</v>
      </c>
      <c r="I140" s="406">
        <v>2050</v>
      </c>
      <c r="J140" s="549" t="s">
        <v>3421</v>
      </c>
      <c r="K140" s="550"/>
      <c r="L140" s="247">
        <f>F140-H140</f>
        <v>-21</v>
      </c>
      <c r="M140" s="247"/>
      <c r="N140" s="247">
        <f>O140*L140</f>
        <v>-5250</v>
      </c>
      <c r="O140" s="247">
        <v>250</v>
      </c>
      <c r="P140" s="460" t="s">
        <v>2156</v>
      </c>
      <c r="Q140" s="461">
        <v>43209</v>
      </c>
      <c r="R140" s="254"/>
      <c r="S140" s="395" t="s">
        <v>2419</v>
      </c>
    </row>
    <row r="141" spans="1:19" s="145" customFormat="1">
      <c r="A141" s="443">
        <v>24</v>
      </c>
      <c r="B141" s="444">
        <v>43209</v>
      </c>
      <c r="C141" s="445"/>
      <c r="D141" s="446" t="s">
        <v>1619</v>
      </c>
      <c r="E141" s="447" t="s">
        <v>270</v>
      </c>
      <c r="F141" s="447">
        <v>339.5</v>
      </c>
      <c r="G141" s="448">
        <v>328</v>
      </c>
      <c r="H141" s="448">
        <v>347.5</v>
      </c>
      <c r="I141" s="447" t="s">
        <v>3422</v>
      </c>
      <c r="J141" s="547" t="s">
        <v>3405</v>
      </c>
      <c r="K141" s="548"/>
      <c r="L141" s="441">
        <f>H141-F141-K141</f>
        <v>8</v>
      </c>
      <c r="M141" s="450">
        <f t="shared" ref="M141" si="69">L141/F141</f>
        <v>2.3564064801178203E-2</v>
      </c>
      <c r="N141" s="451"/>
      <c r="O141" s="452"/>
      <c r="P141" s="451" t="s">
        <v>272</v>
      </c>
      <c r="Q141" s="385">
        <v>43209</v>
      </c>
      <c r="R141" s="254"/>
      <c r="S141" s="395" t="s">
        <v>2418</v>
      </c>
    </row>
    <row r="142" spans="1:19" s="145" customFormat="1">
      <c r="A142" s="443">
        <v>25</v>
      </c>
      <c r="B142" s="444">
        <v>43209</v>
      </c>
      <c r="C142" s="445"/>
      <c r="D142" s="446" t="s">
        <v>3417</v>
      </c>
      <c r="E142" s="447" t="s">
        <v>2371</v>
      </c>
      <c r="F142" s="447">
        <v>214.5</v>
      </c>
      <c r="G142" s="448">
        <v>217</v>
      </c>
      <c r="H142" s="448">
        <v>212.25</v>
      </c>
      <c r="I142" s="447">
        <v>208</v>
      </c>
      <c r="J142" s="547" t="s">
        <v>3437</v>
      </c>
      <c r="K142" s="548"/>
      <c r="L142" s="441">
        <f>F142-H142</f>
        <v>2.25</v>
      </c>
      <c r="M142" s="450"/>
      <c r="N142" s="451">
        <f>O142*L142</f>
        <v>11250</v>
      </c>
      <c r="O142" s="371">
        <v>5000</v>
      </c>
      <c r="P142" s="451" t="s">
        <v>272</v>
      </c>
      <c r="Q142" s="385">
        <v>43210</v>
      </c>
      <c r="R142" s="254"/>
      <c r="S142" s="395" t="s">
        <v>2418</v>
      </c>
    </row>
    <row r="143" spans="1:19" s="145" customFormat="1">
      <c r="A143" s="443">
        <v>26</v>
      </c>
      <c r="B143" s="444">
        <v>43209</v>
      </c>
      <c r="C143" s="445"/>
      <c r="D143" s="446" t="s">
        <v>234</v>
      </c>
      <c r="E143" s="447" t="s">
        <v>2371</v>
      </c>
      <c r="F143" s="447">
        <v>592</v>
      </c>
      <c r="G143" s="448">
        <v>604</v>
      </c>
      <c r="H143" s="448">
        <v>580.5</v>
      </c>
      <c r="I143" s="447" t="s">
        <v>3427</v>
      </c>
      <c r="J143" s="547" t="s">
        <v>3442</v>
      </c>
      <c r="K143" s="548"/>
      <c r="L143" s="441">
        <f>F143-H143</f>
        <v>11.5</v>
      </c>
      <c r="M143" s="450">
        <f t="shared" ref="M143" si="70">L143/F143</f>
        <v>1.9425675675675675E-2</v>
      </c>
      <c r="N143" s="451"/>
      <c r="O143" s="371"/>
      <c r="P143" s="451" t="s">
        <v>272</v>
      </c>
      <c r="Q143" s="385">
        <v>43210</v>
      </c>
      <c r="R143" s="254"/>
      <c r="S143" s="395" t="s">
        <v>2419</v>
      </c>
    </row>
    <row r="144" spans="1:19" s="145" customFormat="1">
      <c r="A144" s="443">
        <v>27</v>
      </c>
      <c r="B144" s="444">
        <v>43210</v>
      </c>
      <c r="C144" s="445"/>
      <c r="D144" s="446" t="s">
        <v>3343</v>
      </c>
      <c r="E144" s="447" t="s">
        <v>270</v>
      </c>
      <c r="F144" s="447">
        <v>1149.5</v>
      </c>
      <c r="G144" s="448">
        <v>1139</v>
      </c>
      <c r="H144" s="448">
        <v>1157.5</v>
      </c>
      <c r="I144" s="447">
        <v>1170</v>
      </c>
      <c r="J144" s="547" t="s">
        <v>3405</v>
      </c>
      <c r="K144" s="548"/>
      <c r="L144" s="441">
        <f t="shared" ref="L144:L151" si="71">H144-F144-K144</f>
        <v>8</v>
      </c>
      <c r="M144" s="450"/>
      <c r="N144" s="451">
        <f>O144*L144</f>
        <v>6400</v>
      </c>
      <c r="O144" s="371">
        <v>800</v>
      </c>
      <c r="P144" s="451" t="s">
        <v>272</v>
      </c>
      <c r="Q144" s="385">
        <v>43210</v>
      </c>
      <c r="R144" s="254"/>
      <c r="S144" s="395" t="s">
        <v>2419</v>
      </c>
    </row>
    <row r="145" spans="1:27" s="145" customFormat="1">
      <c r="A145" s="247">
        <v>28</v>
      </c>
      <c r="B145" s="404">
        <v>43213</v>
      </c>
      <c r="C145" s="404"/>
      <c r="D145" s="459" t="s">
        <v>3453</v>
      </c>
      <c r="E145" s="406" t="s">
        <v>270</v>
      </c>
      <c r="F145" s="406">
        <v>247.5</v>
      </c>
      <c r="G145" s="247">
        <v>240</v>
      </c>
      <c r="H145" s="247">
        <v>240</v>
      </c>
      <c r="I145" s="406" t="s">
        <v>3301</v>
      </c>
      <c r="J145" s="549" t="s">
        <v>3470</v>
      </c>
      <c r="K145" s="550"/>
      <c r="L145" s="247">
        <f t="shared" si="71"/>
        <v>-7.5</v>
      </c>
      <c r="M145" s="499">
        <f>L145/F145</f>
        <v>-3.0303030303030304E-2</v>
      </c>
      <c r="N145" s="247"/>
      <c r="O145" s="247"/>
      <c r="P145" s="460" t="s">
        <v>2156</v>
      </c>
      <c r="Q145" s="461">
        <v>43214</v>
      </c>
      <c r="R145" s="254"/>
      <c r="S145" s="395" t="s">
        <v>2418</v>
      </c>
    </row>
    <row r="146" spans="1:27" s="145" customFormat="1">
      <c r="A146" s="443">
        <v>29</v>
      </c>
      <c r="B146" s="444">
        <v>43213</v>
      </c>
      <c r="C146" s="445"/>
      <c r="D146" s="446" t="s">
        <v>51</v>
      </c>
      <c r="E146" s="447" t="s">
        <v>270</v>
      </c>
      <c r="F146" s="447">
        <v>635</v>
      </c>
      <c r="G146" s="448">
        <v>619</v>
      </c>
      <c r="H146" s="448">
        <v>649</v>
      </c>
      <c r="I146" s="447" t="s">
        <v>3398</v>
      </c>
      <c r="J146" s="547" t="s">
        <v>3413</v>
      </c>
      <c r="K146" s="548"/>
      <c r="L146" s="441">
        <f t="shared" si="71"/>
        <v>14</v>
      </c>
      <c r="M146" s="450">
        <f t="shared" ref="M146" si="72">L146/F146</f>
        <v>2.2047244094488189E-2</v>
      </c>
      <c r="N146" s="451"/>
      <c r="O146" s="371"/>
      <c r="P146" s="451" t="s">
        <v>272</v>
      </c>
      <c r="Q146" s="385">
        <v>43214</v>
      </c>
      <c r="R146" s="254"/>
      <c r="S146" s="395" t="s">
        <v>2418</v>
      </c>
    </row>
    <row r="147" spans="1:27" s="145" customFormat="1">
      <c r="A147" s="247">
        <v>30</v>
      </c>
      <c r="B147" s="404">
        <v>43213</v>
      </c>
      <c r="C147" s="404"/>
      <c r="D147" s="459" t="s">
        <v>740</v>
      </c>
      <c r="E147" s="406" t="s">
        <v>270</v>
      </c>
      <c r="F147" s="406">
        <v>289</v>
      </c>
      <c r="G147" s="247">
        <v>283</v>
      </c>
      <c r="H147" s="247">
        <v>285.5</v>
      </c>
      <c r="I147" s="406" t="s">
        <v>3438</v>
      </c>
      <c r="J147" s="549" t="s">
        <v>3454</v>
      </c>
      <c r="K147" s="550"/>
      <c r="L147" s="247">
        <f t="shared" si="71"/>
        <v>-3.5</v>
      </c>
      <c r="M147" s="499">
        <f>L147/F147</f>
        <v>-1.2110726643598616E-2</v>
      </c>
      <c r="N147" s="247"/>
      <c r="O147" s="247"/>
      <c r="P147" s="460" t="s">
        <v>2156</v>
      </c>
      <c r="Q147" s="461">
        <v>43213</v>
      </c>
      <c r="R147" s="254"/>
      <c r="S147" s="395" t="s">
        <v>2419</v>
      </c>
    </row>
    <row r="148" spans="1:27" s="145" customFormat="1">
      <c r="A148" s="443">
        <v>31</v>
      </c>
      <c r="B148" s="444">
        <v>43213</v>
      </c>
      <c r="C148" s="445"/>
      <c r="D148" s="446" t="s">
        <v>355</v>
      </c>
      <c r="E148" s="447" t="s">
        <v>270</v>
      </c>
      <c r="F148" s="447">
        <v>110.5</v>
      </c>
      <c r="G148" s="448">
        <v>108</v>
      </c>
      <c r="H148" s="448">
        <v>112.95</v>
      </c>
      <c r="I148" s="447">
        <v>115</v>
      </c>
      <c r="J148" s="547" t="s">
        <v>3462</v>
      </c>
      <c r="K148" s="548"/>
      <c r="L148" s="441">
        <f t="shared" si="71"/>
        <v>2.4500000000000028</v>
      </c>
      <c r="M148" s="450">
        <f t="shared" ref="M148" si="73">L148/F148</f>
        <v>2.2171945701357491E-2</v>
      </c>
      <c r="N148" s="451"/>
      <c r="O148" s="371"/>
      <c r="P148" s="451" t="s">
        <v>272</v>
      </c>
      <c r="Q148" s="385">
        <v>43214</v>
      </c>
      <c r="R148" s="254"/>
      <c r="S148" s="395" t="s">
        <v>2418</v>
      </c>
    </row>
    <row r="149" spans="1:27" s="145" customFormat="1">
      <c r="A149" s="443">
        <v>32</v>
      </c>
      <c r="B149" s="444">
        <v>43214</v>
      </c>
      <c r="C149" s="445"/>
      <c r="D149" s="446" t="s">
        <v>3420</v>
      </c>
      <c r="E149" s="447" t="s">
        <v>270</v>
      </c>
      <c r="F149" s="447">
        <v>2137.5</v>
      </c>
      <c r="G149" s="448">
        <v>2110</v>
      </c>
      <c r="H149" s="448">
        <v>2167.5</v>
      </c>
      <c r="I149" s="447">
        <v>2200</v>
      </c>
      <c r="J149" s="547" t="s">
        <v>3461</v>
      </c>
      <c r="K149" s="548"/>
      <c r="L149" s="441">
        <f t="shared" si="71"/>
        <v>30</v>
      </c>
      <c r="M149" s="450"/>
      <c r="N149" s="451">
        <f>O149*L149</f>
        <v>7500</v>
      </c>
      <c r="O149" s="371">
        <v>250</v>
      </c>
      <c r="P149" s="451" t="s">
        <v>272</v>
      </c>
      <c r="Q149" s="385">
        <v>43214</v>
      </c>
      <c r="R149" s="254"/>
      <c r="S149" s="395" t="s">
        <v>2419</v>
      </c>
    </row>
    <row r="150" spans="1:27" s="145" customFormat="1">
      <c r="A150" s="443">
        <v>33</v>
      </c>
      <c r="B150" s="444">
        <v>43214</v>
      </c>
      <c r="C150" s="445"/>
      <c r="D150" s="446" t="s">
        <v>3465</v>
      </c>
      <c r="E150" s="447" t="s">
        <v>270</v>
      </c>
      <c r="F150" s="447">
        <v>951.5</v>
      </c>
      <c r="G150" s="448">
        <v>939</v>
      </c>
      <c r="H150" s="448">
        <v>959.5</v>
      </c>
      <c r="I150" s="447">
        <v>970</v>
      </c>
      <c r="J150" s="547" t="s">
        <v>3405</v>
      </c>
      <c r="K150" s="548"/>
      <c r="L150" s="441">
        <f t="shared" si="71"/>
        <v>8</v>
      </c>
      <c r="M150" s="450"/>
      <c r="N150" s="451">
        <f>O150*L150</f>
        <v>8000</v>
      </c>
      <c r="O150" s="371">
        <v>1000</v>
      </c>
      <c r="P150" s="451" t="s">
        <v>272</v>
      </c>
      <c r="Q150" s="385">
        <v>43214</v>
      </c>
      <c r="R150" s="254"/>
      <c r="S150" s="395" t="s">
        <v>2418</v>
      </c>
    </row>
    <row r="151" spans="1:27" s="145" customFormat="1">
      <c r="A151" s="443">
        <v>34</v>
      </c>
      <c r="B151" s="444">
        <v>43214</v>
      </c>
      <c r="C151" s="445"/>
      <c r="D151" s="446" t="s">
        <v>3466</v>
      </c>
      <c r="E151" s="447" t="s">
        <v>270</v>
      </c>
      <c r="F151" s="447">
        <v>1850</v>
      </c>
      <c r="G151" s="448">
        <v>1835</v>
      </c>
      <c r="H151" s="448">
        <v>1861</v>
      </c>
      <c r="I151" s="447" t="s">
        <v>3467</v>
      </c>
      <c r="J151" s="547" t="s">
        <v>3327</v>
      </c>
      <c r="K151" s="548"/>
      <c r="L151" s="441">
        <f t="shared" si="71"/>
        <v>11</v>
      </c>
      <c r="M151" s="450"/>
      <c r="N151" s="451">
        <f>O151*L151</f>
        <v>5500</v>
      </c>
      <c r="O151" s="371">
        <v>500</v>
      </c>
      <c r="P151" s="451" t="s">
        <v>272</v>
      </c>
      <c r="Q151" s="385">
        <v>43214</v>
      </c>
      <c r="R151" s="254"/>
      <c r="S151" s="395" t="s">
        <v>2419</v>
      </c>
    </row>
    <row r="152" spans="1:27" s="145" customFormat="1">
      <c r="A152" s="247">
        <v>35</v>
      </c>
      <c r="B152" s="404">
        <v>43214</v>
      </c>
      <c r="C152" s="404"/>
      <c r="D152" s="459" t="s">
        <v>1617</v>
      </c>
      <c r="E152" s="406" t="s">
        <v>270</v>
      </c>
      <c r="F152" s="406">
        <v>431</v>
      </c>
      <c r="G152" s="247">
        <v>418</v>
      </c>
      <c r="H152" s="247">
        <v>418</v>
      </c>
      <c r="I152" s="406" t="s">
        <v>3469</v>
      </c>
      <c r="J152" s="549" t="s">
        <v>3484</v>
      </c>
      <c r="K152" s="550"/>
      <c r="L152" s="247">
        <f t="shared" ref="L152" si="74">H152-F152-K152</f>
        <v>-13</v>
      </c>
      <c r="M152" s="499">
        <f>L152/F152</f>
        <v>-3.0162412993039442E-2</v>
      </c>
      <c r="N152" s="247"/>
      <c r="O152" s="247"/>
      <c r="P152" s="460" t="s">
        <v>2156</v>
      </c>
      <c r="Q152" s="461">
        <v>43215</v>
      </c>
      <c r="R152" s="254"/>
      <c r="S152" s="395" t="s">
        <v>2418</v>
      </c>
    </row>
    <row r="153" spans="1:27" s="145" customFormat="1">
      <c r="A153" s="247">
        <v>36</v>
      </c>
      <c r="B153" s="404">
        <v>43215</v>
      </c>
      <c r="C153" s="404"/>
      <c r="D153" s="459" t="s">
        <v>3481</v>
      </c>
      <c r="E153" s="406" t="s">
        <v>2371</v>
      </c>
      <c r="F153" s="406">
        <v>242.5</v>
      </c>
      <c r="G153" s="247">
        <v>246</v>
      </c>
      <c r="H153" s="247">
        <v>245.25</v>
      </c>
      <c r="I153" s="406" t="s">
        <v>3482</v>
      </c>
      <c r="J153" s="549" t="s">
        <v>3483</v>
      </c>
      <c r="K153" s="550"/>
      <c r="L153" s="247">
        <f>F153-H153</f>
        <v>-2.75</v>
      </c>
      <c r="M153" s="499"/>
      <c r="N153" s="247">
        <f>O153*L153</f>
        <v>-11000</v>
      </c>
      <c r="O153" s="247">
        <v>4000</v>
      </c>
      <c r="P153" s="460" t="s">
        <v>2156</v>
      </c>
      <c r="Q153" s="461">
        <v>43215</v>
      </c>
      <c r="R153" s="254"/>
      <c r="S153" s="395" t="s">
        <v>2418</v>
      </c>
    </row>
    <row r="154" spans="1:27" s="145" customFormat="1">
      <c r="A154" s="443">
        <v>37</v>
      </c>
      <c r="B154" s="444">
        <v>43215</v>
      </c>
      <c r="C154" s="445"/>
      <c r="D154" s="446" t="s">
        <v>3489</v>
      </c>
      <c r="E154" s="447" t="s">
        <v>270</v>
      </c>
      <c r="F154" s="447">
        <v>1226.5</v>
      </c>
      <c r="G154" s="448">
        <v>1210</v>
      </c>
      <c r="H154" s="448">
        <v>1239.5</v>
      </c>
      <c r="I154" s="447">
        <v>1250</v>
      </c>
      <c r="J154" s="547" t="s">
        <v>3287</v>
      </c>
      <c r="K154" s="548"/>
      <c r="L154" s="441">
        <f t="shared" ref="L154" si="75">H154-F154-K154</f>
        <v>13</v>
      </c>
      <c r="M154" s="450"/>
      <c r="N154" s="451">
        <f>O154*L154</f>
        <v>7150</v>
      </c>
      <c r="O154" s="371">
        <v>550</v>
      </c>
      <c r="P154" s="451" t="s">
        <v>272</v>
      </c>
      <c r="Q154" s="385">
        <v>43215</v>
      </c>
      <c r="R154" s="254"/>
      <c r="S154" s="395" t="s">
        <v>2419</v>
      </c>
    </row>
    <row r="155" spans="1:27" s="145" customFormat="1">
      <c r="A155" s="505">
        <v>38</v>
      </c>
      <c r="B155" s="506">
        <v>43216</v>
      </c>
      <c r="C155" s="506"/>
      <c r="D155" s="266" t="s">
        <v>3509</v>
      </c>
      <c r="E155" s="507" t="s">
        <v>270</v>
      </c>
      <c r="F155" s="507">
        <v>8937.5</v>
      </c>
      <c r="G155" s="505">
        <v>8880</v>
      </c>
      <c r="H155" s="505">
        <v>8939</v>
      </c>
      <c r="I155" s="507" t="s">
        <v>3510</v>
      </c>
      <c r="J155" s="551" t="s">
        <v>3511</v>
      </c>
      <c r="K155" s="552"/>
      <c r="L155" s="476">
        <f t="shared" ref="L155" si="76">H155-F155-K155</f>
        <v>1.5</v>
      </c>
      <c r="M155" s="508"/>
      <c r="N155" s="478">
        <f>O155*L155</f>
        <v>112.5</v>
      </c>
      <c r="O155" s="505">
        <v>75</v>
      </c>
      <c r="P155" s="478" t="s">
        <v>2540</v>
      </c>
      <c r="Q155" s="509">
        <v>43215</v>
      </c>
      <c r="R155" s="254"/>
      <c r="S155" s="395" t="s">
        <v>2418</v>
      </c>
    </row>
    <row r="156" spans="1:27" s="145" customFormat="1">
      <c r="A156" s="453"/>
      <c r="B156" s="370"/>
      <c r="C156" s="370"/>
      <c r="D156" s="454"/>
      <c r="E156" s="455"/>
      <c r="F156" s="455"/>
      <c r="G156" s="453"/>
      <c r="H156" s="453"/>
      <c r="I156" s="455"/>
      <c r="J156" s="531"/>
      <c r="K156" s="544"/>
      <c r="L156" s="456"/>
      <c r="M156" s="457"/>
      <c r="N156" s="456"/>
      <c r="O156" s="458"/>
      <c r="P156" s="456"/>
      <c r="Q156" s="458"/>
      <c r="R156" s="254"/>
      <c r="S156" s="395"/>
    </row>
    <row r="157" spans="1:27" s="147" customFormat="1">
      <c r="A157" s="329" t="s">
        <v>347</v>
      </c>
      <c r="B157" s="329"/>
      <c r="C157" s="329"/>
      <c r="D157" s="329"/>
      <c r="E157" s="19"/>
      <c r="F157" s="181" t="s">
        <v>370</v>
      </c>
      <c r="G157" s="208"/>
      <c r="H157" s="218"/>
      <c r="I157" s="95"/>
      <c r="J157" s="89"/>
      <c r="K157" s="158"/>
      <c r="L157" s="209"/>
      <c r="M157" s="210"/>
      <c r="N157" s="158"/>
      <c r="O157" s="211"/>
      <c r="P157" s="212"/>
      <c r="Q157" s="19"/>
      <c r="R157" s="18"/>
      <c r="S157" s="89"/>
      <c r="U157" s="146"/>
      <c r="V157" s="146"/>
      <c r="W157" s="146"/>
      <c r="X157" s="146"/>
      <c r="Y157" s="146"/>
      <c r="Z157" s="146"/>
      <c r="AA157" s="146"/>
    </row>
    <row r="158" spans="1:27" s="147" customFormat="1">
      <c r="A158" s="195" t="s">
        <v>2514</v>
      </c>
      <c r="B158" s="220"/>
      <c r="C158" s="220"/>
      <c r="D158" s="220"/>
      <c r="E158" s="88"/>
      <c r="F158" s="181" t="s">
        <v>2556</v>
      </c>
      <c r="G158" s="208"/>
      <c r="H158" s="218"/>
      <c r="I158" s="95"/>
      <c r="J158" s="89"/>
      <c r="K158" s="158"/>
      <c r="L158" s="209"/>
      <c r="M158" s="210"/>
      <c r="N158" s="158"/>
      <c r="O158" s="211"/>
      <c r="P158" s="212"/>
      <c r="Q158" s="19"/>
      <c r="R158" s="18"/>
      <c r="S158" s="89"/>
      <c r="U158" s="146"/>
      <c r="V158" s="146"/>
      <c r="W158" s="146"/>
      <c r="X158" s="146"/>
      <c r="Y158" s="146"/>
      <c r="Z158" s="146"/>
      <c r="AA158" s="146"/>
    </row>
    <row r="159" spans="1:27" s="147" customFormat="1">
      <c r="A159" s="195"/>
      <c r="B159" s="329"/>
      <c r="C159" s="329"/>
      <c r="D159" s="329"/>
      <c r="E159" s="88"/>
      <c r="F159" s="181"/>
      <c r="G159" s="208"/>
      <c r="H159" s="218"/>
      <c r="I159" s="95"/>
      <c r="J159" s="89"/>
      <c r="K159" s="158"/>
      <c r="L159" s="209"/>
      <c r="M159" s="210"/>
      <c r="N159" s="158"/>
      <c r="O159" s="211"/>
      <c r="P159" s="212"/>
      <c r="Q159" s="19"/>
      <c r="R159" s="18"/>
      <c r="S159" s="89"/>
      <c r="U159" s="146"/>
      <c r="V159" s="146"/>
      <c r="W159" s="146"/>
      <c r="X159" s="146"/>
      <c r="Y159" s="146"/>
      <c r="Z159" s="146"/>
      <c r="AA159" s="146"/>
    </row>
    <row r="160" spans="1:27" s="147" customFormat="1">
      <c r="A160" s="195"/>
      <c r="B160" s="329"/>
      <c r="C160" s="329"/>
      <c r="D160" s="329"/>
      <c r="E160" s="88"/>
      <c r="F160" s="181"/>
      <c r="G160" s="208"/>
      <c r="H160" s="218"/>
      <c r="I160" s="95"/>
      <c r="J160" s="89"/>
      <c r="K160" s="158"/>
      <c r="L160" s="209"/>
      <c r="M160" s="210"/>
      <c r="N160" s="158"/>
      <c r="O160" s="211"/>
      <c r="P160" s="212"/>
      <c r="Q160" s="19"/>
      <c r="R160" s="18"/>
      <c r="S160" s="89"/>
      <c r="U160" s="146"/>
      <c r="V160" s="146"/>
      <c r="W160" s="146"/>
      <c r="X160" s="146"/>
      <c r="Y160" s="146"/>
      <c r="Z160" s="146"/>
      <c r="AA160" s="146"/>
    </row>
    <row r="161" spans="1:27" s="147" customFormat="1">
      <c r="A161" s="206"/>
      <c r="B161" s="201"/>
      <c r="C161" s="207"/>
      <c r="D161" s="115"/>
      <c r="E161" s="161"/>
      <c r="F161" s="95"/>
      <c r="G161" s="208"/>
      <c r="H161" s="218"/>
      <c r="I161" s="95"/>
      <c r="J161" s="89"/>
      <c r="K161" s="158"/>
      <c r="L161" s="209"/>
      <c r="M161" s="210"/>
      <c r="N161" s="158"/>
      <c r="O161" s="211"/>
      <c r="P161" s="212"/>
      <c r="Q161" s="19"/>
      <c r="R161" s="18"/>
      <c r="S161" s="89"/>
      <c r="U161" s="146"/>
      <c r="V161" s="146"/>
      <c r="W161" s="146"/>
      <c r="X161" s="146"/>
      <c r="Y161" s="146"/>
      <c r="Z161" s="146"/>
      <c r="AA161" s="146"/>
    </row>
    <row r="162" spans="1:27" ht="15">
      <c r="B162" s="331" t="s">
        <v>2430</v>
      </c>
      <c r="C162" s="331"/>
      <c r="D162" s="331"/>
      <c r="E162" s="331"/>
      <c r="F162" s="181"/>
      <c r="G162" s="181"/>
      <c r="H162" s="181"/>
      <c r="I162" s="181"/>
      <c r="J162" s="151"/>
      <c r="K162" s="152"/>
      <c r="L162" s="177"/>
      <c r="M162" s="178"/>
      <c r="N162" s="179"/>
      <c r="O162" s="94"/>
      <c r="P162" s="150"/>
      <c r="R162" s="1"/>
      <c r="S162" s="49"/>
      <c r="T162" s="18"/>
      <c r="U162" s="18"/>
      <c r="V162" s="18"/>
      <c r="W162" s="18"/>
      <c r="X162" s="18"/>
      <c r="Y162" s="18"/>
      <c r="Z162" s="18"/>
      <c r="AA162" s="18"/>
    </row>
    <row r="163" spans="1:27" ht="38.25">
      <c r="A163" s="186" t="s">
        <v>13</v>
      </c>
      <c r="B163" s="186" t="s">
        <v>218</v>
      </c>
      <c r="C163" s="192"/>
      <c r="D163" s="187" t="s">
        <v>259</v>
      </c>
      <c r="E163" s="186" t="s">
        <v>260</v>
      </c>
      <c r="F163" s="186" t="s">
        <v>261</v>
      </c>
      <c r="G163" s="186" t="s">
        <v>346</v>
      </c>
      <c r="H163" s="186" t="s">
        <v>263</v>
      </c>
      <c r="I163" s="186" t="s">
        <v>264</v>
      </c>
      <c r="J163" s="578" t="s">
        <v>265</v>
      </c>
      <c r="K163" s="579"/>
      <c r="L163" s="186" t="s">
        <v>266</v>
      </c>
      <c r="M163" s="186" t="s">
        <v>267</v>
      </c>
      <c r="N163" s="186" t="s">
        <v>268</v>
      </c>
      <c r="O163" s="187" t="s">
        <v>269</v>
      </c>
      <c r="P163" s="119"/>
      <c r="Q163" s="1"/>
      <c r="R163" s="49"/>
      <c r="S163" s="18"/>
      <c r="T163" s="18"/>
      <c r="U163" s="18"/>
      <c r="V163" s="18"/>
      <c r="W163" s="18"/>
      <c r="X163" s="18"/>
      <c r="Y163" s="18"/>
      <c r="Z163" s="18"/>
    </row>
    <row r="164" spans="1:27" s="257" customFormat="1">
      <c r="A164" s="441">
        <v>1</v>
      </c>
      <c r="B164" s="452">
        <v>43199</v>
      </c>
      <c r="C164" s="441"/>
      <c r="D164" s="475" t="s">
        <v>596</v>
      </c>
      <c r="E164" s="441" t="s">
        <v>270</v>
      </c>
      <c r="F164" s="441">
        <v>406</v>
      </c>
      <c r="G164" s="441">
        <v>398</v>
      </c>
      <c r="H164" s="441">
        <v>413.5</v>
      </c>
      <c r="I164" s="441">
        <v>425</v>
      </c>
      <c r="J164" s="547" t="s">
        <v>3336</v>
      </c>
      <c r="K164" s="548"/>
      <c r="L164" s="441">
        <f>H164-F164-K164</f>
        <v>7.5</v>
      </c>
      <c r="M164" s="473">
        <f t="shared" ref="M164" si="77">L164/F164</f>
        <v>1.8472906403940888E-2</v>
      </c>
      <c r="N164" s="451" t="s">
        <v>272</v>
      </c>
      <c r="O164" s="452">
        <v>43199</v>
      </c>
      <c r="P164" s="259"/>
      <c r="Q164" s="254"/>
      <c r="S164" s="395" t="s">
        <v>2419</v>
      </c>
      <c r="T164" s="254"/>
      <c r="U164" s="254"/>
      <c r="V164" s="254"/>
      <c r="W164" s="254"/>
      <c r="X164" s="254"/>
      <c r="Y164" s="254"/>
      <c r="Z164" s="254"/>
      <c r="AA164" s="254"/>
    </row>
    <row r="165" spans="1:27" s="257" customFormat="1">
      <c r="A165" s="472">
        <v>2</v>
      </c>
      <c r="B165" s="479">
        <v>43199</v>
      </c>
      <c r="C165" s="472"/>
      <c r="D165" s="242" t="s">
        <v>2092</v>
      </c>
      <c r="E165" s="472" t="s">
        <v>270</v>
      </c>
      <c r="F165" s="472">
        <v>501.5</v>
      </c>
      <c r="G165" s="472">
        <v>490</v>
      </c>
      <c r="H165" s="472">
        <v>499.5</v>
      </c>
      <c r="I165" s="472">
        <v>518</v>
      </c>
      <c r="J165" s="574" t="s">
        <v>3337</v>
      </c>
      <c r="K165" s="575"/>
      <c r="L165" s="476">
        <f>H165-F165-K165</f>
        <v>-2</v>
      </c>
      <c r="M165" s="477">
        <f t="shared" ref="M165" si="78">L165/F165</f>
        <v>-3.9880358923230306E-3</v>
      </c>
      <c r="N165" s="478" t="s">
        <v>2540</v>
      </c>
      <c r="O165" s="479">
        <v>43199</v>
      </c>
      <c r="P165" s="259"/>
      <c r="Q165" s="254"/>
      <c r="S165" s="395" t="s">
        <v>2419</v>
      </c>
      <c r="T165" s="254"/>
      <c r="U165" s="254"/>
      <c r="V165" s="254"/>
      <c r="W165" s="254"/>
      <c r="X165" s="254"/>
      <c r="Y165" s="254"/>
      <c r="Z165" s="254"/>
      <c r="AA165" s="254"/>
    </row>
    <row r="166" spans="1:27" s="257" customFormat="1">
      <c r="A166" s="480">
        <v>3</v>
      </c>
      <c r="B166" s="461">
        <v>43199</v>
      </c>
      <c r="C166" s="480"/>
      <c r="D166" s="483" t="s">
        <v>125</v>
      </c>
      <c r="E166" s="480" t="s">
        <v>2371</v>
      </c>
      <c r="F166" s="480">
        <v>99.5</v>
      </c>
      <c r="G166" s="480">
        <v>101</v>
      </c>
      <c r="H166" s="480">
        <v>101</v>
      </c>
      <c r="I166" s="480" t="s">
        <v>3338</v>
      </c>
      <c r="J166" s="572" t="s">
        <v>3339</v>
      </c>
      <c r="K166" s="573"/>
      <c r="L166" s="481">
        <f>F166-H166</f>
        <v>-1.5</v>
      </c>
      <c r="M166" s="482">
        <f t="shared" ref="M166:M168" si="79">L166/F166</f>
        <v>-1.507537688442211E-2</v>
      </c>
      <c r="N166" s="460" t="s">
        <v>2156</v>
      </c>
      <c r="O166" s="461">
        <v>43199</v>
      </c>
      <c r="P166" s="259"/>
      <c r="Q166" s="254"/>
      <c r="S166" s="395" t="s">
        <v>2418</v>
      </c>
      <c r="T166" s="254"/>
      <c r="U166" s="254"/>
      <c r="V166" s="254"/>
      <c r="W166" s="254"/>
      <c r="X166" s="254"/>
      <c r="Y166" s="254"/>
      <c r="Z166" s="254"/>
      <c r="AA166" s="254"/>
    </row>
    <row r="167" spans="1:27" s="257" customFormat="1">
      <c r="A167" s="484">
        <v>4</v>
      </c>
      <c r="B167" s="479">
        <v>43200</v>
      </c>
      <c r="C167" s="484"/>
      <c r="D167" s="242" t="s">
        <v>1617</v>
      </c>
      <c r="E167" s="484" t="s">
        <v>270</v>
      </c>
      <c r="F167" s="484">
        <v>373</v>
      </c>
      <c r="G167" s="484">
        <v>366</v>
      </c>
      <c r="H167" s="484">
        <v>373</v>
      </c>
      <c r="I167" s="484" t="s">
        <v>3345</v>
      </c>
      <c r="J167" s="574" t="s">
        <v>3346</v>
      </c>
      <c r="K167" s="575"/>
      <c r="L167" s="476">
        <f>H167-F167-K167</f>
        <v>0</v>
      </c>
      <c r="M167" s="477">
        <f t="shared" si="79"/>
        <v>0</v>
      </c>
      <c r="N167" s="478" t="s">
        <v>2540</v>
      </c>
      <c r="O167" s="479">
        <v>43200</v>
      </c>
      <c r="P167" s="259"/>
      <c r="Q167" s="254"/>
      <c r="S167" s="395" t="s">
        <v>2419</v>
      </c>
      <c r="T167" s="254"/>
      <c r="U167" s="254"/>
      <c r="V167" s="254"/>
      <c r="W167" s="254"/>
      <c r="X167" s="254"/>
      <c r="Y167" s="254"/>
      <c r="Z167" s="254"/>
      <c r="AA167" s="254"/>
    </row>
    <row r="168" spans="1:27" s="257" customFormat="1">
      <c r="A168" s="441">
        <v>5</v>
      </c>
      <c r="B168" s="452">
        <v>43200</v>
      </c>
      <c r="C168" s="441"/>
      <c r="D168" s="475" t="s">
        <v>2092</v>
      </c>
      <c r="E168" s="441" t="s">
        <v>270</v>
      </c>
      <c r="F168" s="441">
        <v>497</v>
      </c>
      <c r="G168" s="441">
        <v>487</v>
      </c>
      <c r="H168" s="441">
        <v>515</v>
      </c>
      <c r="I168" s="441">
        <v>510</v>
      </c>
      <c r="J168" s="547" t="s">
        <v>3347</v>
      </c>
      <c r="K168" s="548"/>
      <c r="L168" s="441">
        <f>H168-F168-K168</f>
        <v>18</v>
      </c>
      <c r="M168" s="473">
        <f t="shared" si="79"/>
        <v>3.6217303822937627E-2</v>
      </c>
      <c r="N168" s="451" t="s">
        <v>272</v>
      </c>
      <c r="O168" s="452">
        <v>43200</v>
      </c>
      <c r="P168" s="259"/>
      <c r="Q168" s="254"/>
      <c r="S168" s="395" t="s">
        <v>2419</v>
      </c>
      <c r="T168" s="254"/>
      <c r="U168" s="254"/>
      <c r="V168" s="254"/>
      <c r="W168" s="254"/>
      <c r="X168" s="254"/>
      <c r="Y168" s="254"/>
      <c r="Z168" s="254"/>
      <c r="AA168" s="254"/>
    </row>
    <row r="169" spans="1:27" s="257" customFormat="1">
      <c r="A169" s="441">
        <v>6</v>
      </c>
      <c r="B169" s="452">
        <v>43201</v>
      </c>
      <c r="C169" s="441"/>
      <c r="D169" s="475" t="s">
        <v>2065</v>
      </c>
      <c r="E169" s="441" t="s">
        <v>270</v>
      </c>
      <c r="F169" s="441">
        <v>377</v>
      </c>
      <c r="G169" s="441">
        <v>369</v>
      </c>
      <c r="H169" s="441">
        <v>384.75</v>
      </c>
      <c r="I169" s="441">
        <v>395</v>
      </c>
      <c r="J169" s="547" t="s">
        <v>3274</v>
      </c>
      <c r="K169" s="548"/>
      <c r="L169" s="441">
        <f>H169-F169-K169</f>
        <v>7.75</v>
      </c>
      <c r="M169" s="473">
        <f t="shared" ref="M169" si="80">L169/F169</f>
        <v>2.0557029177718834E-2</v>
      </c>
      <c r="N169" s="451" t="s">
        <v>272</v>
      </c>
      <c r="O169" s="452">
        <v>43201</v>
      </c>
      <c r="P169" s="259"/>
      <c r="Q169" s="254"/>
      <c r="S169" s="395" t="s">
        <v>2419</v>
      </c>
      <c r="T169" s="254"/>
      <c r="U169" s="254"/>
      <c r="V169" s="254"/>
      <c r="W169" s="254"/>
      <c r="X169" s="254"/>
      <c r="Y169" s="254"/>
      <c r="Z169" s="254"/>
      <c r="AA169" s="254"/>
    </row>
    <row r="170" spans="1:27" s="257" customFormat="1">
      <c r="A170" s="441">
        <v>7</v>
      </c>
      <c r="B170" s="452">
        <v>43202</v>
      </c>
      <c r="C170" s="441"/>
      <c r="D170" s="475" t="s">
        <v>1617</v>
      </c>
      <c r="E170" s="441" t="s">
        <v>270</v>
      </c>
      <c r="F170" s="441">
        <v>374</v>
      </c>
      <c r="G170" s="441">
        <v>366</v>
      </c>
      <c r="H170" s="441">
        <v>381.5</v>
      </c>
      <c r="I170" s="441" t="s">
        <v>3363</v>
      </c>
      <c r="J170" s="547" t="s">
        <v>3336</v>
      </c>
      <c r="K170" s="548"/>
      <c r="L170" s="441">
        <f>H170-F170</f>
        <v>7.5</v>
      </c>
      <c r="M170" s="473">
        <f t="shared" ref="M170:M171" si="81">L170/F170</f>
        <v>2.0053475935828877E-2</v>
      </c>
      <c r="N170" s="451" t="s">
        <v>272</v>
      </c>
      <c r="O170" s="452">
        <v>43202</v>
      </c>
      <c r="P170" s="259"/>
      <c r="Q170" s="254"/>
      <c r="S170" s="395" t="s">
        <v>2419</v>
      </c>
      <c r="T170" s="254"/>
      <c r="U170" s="254"/>
      <c r="V170" s="254"/>
      <c r="W170" s="254"/>
      <c r="X170" s="254"/>
      <c r="Y170" s="254"/>
      <c r="Z170" s="254"/>
      <c r="AA170" s="254"/>
    </row>
    <row r="171" spans="1:27" s="257" customFormat="1">
      <c r="A171" s="491">
        <v>8</v>
      </c>
      <c r="B171" s="479">
        <v>43202</v>
      </c>
      <c r="C171" s="491"/>
      <c r="D171" s="242" t="s">
        <v>560</v>
      </c>
      <c r="E171" s="491" t="s">
        <v>270</v>
      </c>
      <c r="F171" s="491">
        <v>1283</v>
      </c>
      <c r="G171" s="491">
        <v>1258</v>
      </c>
      <c r="H171" s="491">
        <v>1291.5</v>
      </c>
      <c r="I171" s="491" t="s">
        <v>3364</v>
      </c>
      <c r="J171" s="574" t="s">
        <v>3279</v>
      </c>
      <c r="K171" s="575"/>
      <c r="L171" s="476">
        <f>H171-F171-K171</f>
        <v>8.5</v>
      </c>
      <c r="M171" s="477">
        <f t="shared" si="81"/>
        <v>6.6250974279033516E-3</v>
      </c>
      <c r="N171" s="478" t="s">
        <v>2540</v>
      </c>
      <c r="O171" s="479">
        <v>43201</v>
      </c>
      <c r="P171" s="259"/>
      <c r="Q171" s="254"/>
      <c r="S171" s="395" t="s">
        <v>2418</v>
      </c>
      <c r="T171" s="254"/>
      <c r="U171" s="254"/>
      <c r="V171" s="254"/>
      <c r="W171" s="254"/>
      <c r="X171" s="254"/>
      <c r="Y171" s="254"/>
      <c r="Z171" s="254"/>
      <c r="AA171" s="254"/>
    </row>
    <row r="172" spans="1:27" s="257" customFormat="1">
      <c r="A172" s="441">
        <v>9</v>
      </c>
      <c r="B172" s="452">
        <v>43202</v>
      </c>
      <c r="C172" s="441"/>
      <c r="D172" s="475" t="s">
        <v>968</v>
      </c>
      <c r="E172" s="441" t="s">
        <v>270</v>
      </c>
      <c r="F172" s="441">
        <v>153.5</v>
      </c>
      <c r="G172" s="441">
        <v>149</v>
      </c>
      <c r="H172" s="441">
        <v>156.5</v>
      </c>
      <c r="I172" s="441" t="s">
        <v>3369</v>
      </c>
      <c r="J172" s="547" t="s">
        <v>3370</v>
      </c>
      <c r="K172" s="548"/>
      <c r="L172" s="441">
        <f>H172-F172</f>
        <v>3</v>
      </c>
      <c r="M172" s="473">
        <f t="shared" ref="M172:M173" si="82">L172/F172</f>
        <v>1.9543973941368076E-2</v>
      </c>
      <c r="N172" s="451" t="s">
        <v>272</v>
      </c>
      <c r="O172" s="452">
        <v>43202</v>
      </c>
      <c r="P172" s="259"/>
      <c r="Q172" s="254"/>
      <c r="S172" s="395" t="s">
        <v>2419</v>
      </c>
      <c r="T172" s="254"/>
      <c r="U172" s="254"/>
      <c r="V172" s="254"/>
      <c r="W172" s="254"/>
      <c r="X172" s="254"/>
      <c r="Y172" s="254"/>
      <c r="Z172" s="254"/>
      <c r="AA172" s="254"/>
    </row>
    <row r="173" spans="1:27" s="257" customFormat="1">
      <c r="A173" s="480">
        <v>10</v>
      </c>
      <c r="B173" s="461">
        <v>43203</v>
      </c>
      <c r="C173" s="480"/>
      <c r="D173" s="483" t="s">
        <v>82</v>
      </c>
      <c r="E173" s="480" t="s">
        <v>270</v>
      </c>
      <c r="F173" s="480">
        <v>341</v>
      </c>
      <c r="G173" s="480">
        <v>334</v>
      </c>
      <c r="H173" s="480">
        <v>334</v>
      </c>
      <c r="I173" s="480" t="s">
        <v>3379</v>
      </c>
      <c r="J173" s="572" t="s">
        <v>3380</v>
      </c>
      <c r="K173" s="573"/>
      <c r="L173" s="481">
        <f>H173-F173</f>
        <v>-7</v>
      </c>
      <c r="M173" s="482">
        <f t="shared" si="82"/>
        <v>-2.0527859237536656E-2</v>
      </c>
      <c r="N173" s="460" t="s">
        <v>2156</v>
      </c>
      <c r="O173" s="461">
        <v>43203</v>
      </c>
      <c r="P173" s="259"/>
      <c r="Q173" s="254"/>
      <c r="S173" s="395" t="s">
        <v>2419</v>
      </c>
      <c r="T173" s="254"/>
      <c r="U173" s="254"/>
      <c r="V173" s="254"/>
      <c r="W173" s="254"/>
      <c r="X173" s="254"/>
      <c r="Y173" s="254"/>
      <c r="Z173" s="254"/>
      <c r="AA173" s="254"/>
    </row>
    <row r="174" spans="1:27" s="257" customFormat="1">
      <c r="A174" s="480">
        <v>11</v>
      </c>
      <c r="B174" s="461">
        <v>43203</v>
      </c>
      <c r="C174" s="480"/>
      <c r="D174" s="483" t="s">
        <v>1619</v>
      </c>
      <c r="E174" s="480" t="s">
        <v>270</v>
      </c>
      <c r="F174" s="480">
        <v>358</v>
      </c>
      <c r="G174" s="480">
        <v>354</v>
      </c>
      <c r="H174" s="480">
        <v>354</v>
      </c>
      <c r="I174" s="480">
        <v>370</v>
      </c>
      <c r="J174" s="572" t="s">
        <v>3385</v>
      </c>
      <c r="K174" s="573"/>
      <c r="L174" s="481">
        <f t="shared" ref="L174:L175" si="83">H174-F174</f>
        <v>-4</v>
      </c>
      <c r="M174" s="482">
        <f t="shared" ref="M174:M175" si="84">L174/F174</f>
        <v>-1.11731843575419E-2</v>
      </c>
      <c r="N174" s="460" t="s">
        <v>2156</v>
      </c>
      <c r="O174" s="461">
        <v>43203</v>
      </c>
      <c r="P174" s="259"/>
      <c r="Q174" s="254"/>
      <c r="S174" s="395" t="s">
        <v>2419</v>
      </c>
      <c r="T174" s="254"/>
      <c r="U174" s="254"/>
      <c r="V174" s="254"/>
      <c r="W174" s="254"/>
      <c r="X174" s="254"/>
      <c r="Y174" s="254"/>
      <c r="Z174" s="254"/>
      <c r="AA174" s="254"/>
    </row>
    <row r="175" spans="1:27" s="257" customFormat="1">
      <c r="A175" s="480">
        <v>12</v>
      </c>
      <c r="B175" s="461">
        <v>43203</v>
      </c>
      <c r="C175" s="480"/>
      <c r="D175" s="483" t="s">
        <v>1103</v>
      </c>
      <c r="E175" s="480" t="s">
        <v>270</v>
      </c>
      <c r="F175" s="480">
        <v>156</v>
      </c>
      <c r="G175" s="480">
        <v>153</v>
      </c>
      <c r="H175" s="480">
        <v>153</v>
      </c>
      <c r="I175" s="480" t="s">
        <v>3383</v>
      </c>
      <c r="J175" s="572" t="s">
        <v>3384</v>
      </c>
      <c r="K175" s="573"/>
      <c r="L175" s="481">
        <f t="shared" si="83"/>
        <v>-3</v>
      </c>
      <c r="M175" s="482">
        <f t="shared" si="84"/>
        <v>-1.9230769230769232E-2</v>
      </c>
      <c r="N175" s="460" t="s">
        <v>2156</v>
      </c>
      <c r="O175" s="461">
        <v>43203</v>
      </c>
      <c r="P175" s="259"/>
      <c r="Q175" s="254"/>
      <c r="S175" s="395" t="s">
        <v>2419</v>
      </c>
      <c r="T175" s="254"/>
      <c r="U175" s="254"/>
      <c r="V175" s="254"/>
      <c r="W175" s="254"/>
      <c r="X175" s="254"/>
      <c r="Y175" s="254"/>
      <c r="Z175" s="254"/>
      <c r="AA175" s="254"/>
    </row>
    <row r="176" spans="1:27" s="257" customFormat="1">
      <c r="A176" s="441">
        <v>13</v>
      </c>
      <c r="B176" s="452">
        <v>43207</v>
      </c>
      <c r="C176" s="441"/>
      <c r="D176" s="475" t="s">
        <v>128</v>
      </c>
      <c r="E176" s="441" t="s">
        <v>2371</v>
      </c>
      <c r="F176" s="441">
        <v>99.75</v>
      </c>
      <c r="G176" s="441">
        <v>102</v>
      </c>
      <c r="H176" s="441">
        <v>98.55</v>
      </c>
      <c r="I176" s="441" t="s">
        <v>3338</v>
      </c>
      <c r="J176" s="547" t="s">
        <v>3397</v>
      </c>
      <c r="K176" s="548"/>
      <c r="L176" s="441">
        <f>F176-H176</f>
        <v>1.2000000000000028</v>
      </c>
      <c r="M176" s="473">
        <f t="shared" ref="M176:M178" si="85">L176/F176</f>
        <v>1.2030075187969953E-2</v>
      </c>
      <c r="N176" s="451" t="s">
        <v>272</v>
      </c>
      <c r="O176" s="452">
        <v>43207</v>
      </c>
      <c r="P176" s="259"/>
      <c r="Q176" s="254"/>
      <c r="S176" s="395" t="s">
        <v>2418</v>
      </c>
      <c r="T176" s="254"/>
      <c r="U176" s="254"/>
      <c r="V176" s="254"/>
      <c r="W176" s="254"/>
      <c r="X176" s="254"/>
      <c r="Y176" s="254"/>
      <c r="Z176" s="254"/>
      <c r="AA176" s="254"/>
    </row>
    <row r="177" spans="1:27" s="257" customFormat="1">
      <c r="A177" s="480">
        <v>14</v>
      </c>
      <c r="B177" s="461">
        <v>43207</v>
      </c>
      <c r="C177" s="480"/>
      <c r="D177" s="483" t="s">
        <v>162</v>
      </c>
      <c r="E177" s="480" t="s">
        <v>270</v>
      </c>
      <c r="F177" s="480">
        <v>645.5</v>
      </c>
      <c r="G177" s="480">
        <v>637</v>
      </c>
      <c r="H177" s="480">
        <v>637</v>
      </c>
      <c r="I177" s="480" t="s">
        <v>3398</v>
      </c>
      <c r="J177" s="572" t="s">
        <v>3399</v>
      </c>
      <c r="K177" s="573"/>
      <c r="L177" s="481">
        <f t="shared" ref="L177" si="86">H177-F177</f>
        <v>-8.5</v>
      </c>
      <c r="M177" s="482">
        <f t="shared" si="85"/>
        <v>-1.3168086754453912E-2</v>
      </c>
      <c r="N177" s="460" t="s">
        <v>2156</v>
      </c>
      <c r="O177" s="461">
        <v>43207</v>
      </c>
      <c r="P177" s="259"/>
      <c r="Q177" s="254"/>
      <c r="S177" s="395" t="s">
        <v>2418</v>
      </c>
      <c r="T177" s="254"/>
      <c r="U177" s="254"/>
      <c r="V177" s="254"/>
      <c r="W177" s="254"/>
      <c r="X177" s="254"/>
      <c r="Y177" s="254"/>
      <c r="Z177" s="254"/>
      <c r="AA177" s="254"/>
    </row>
    <row r="178" spans="1:27" s="257" customFormat="1">
      <c r="A178" s="441">
        <v>15</v>
      </c>
      <c r="B178" s="452">
        <v>43209</v>
      </c>
      <c r="C178" s="441"/>
      <c r="D178" s="475" t="s">
        <v>2092</v>
      </c>
      <c r="E178" s="441" t="s">
        <v>270</v>
      </c>
      <c r="F178" s="441">
        <v>516</v>
      </c>
      <c r="G178" s="441">
        <v>507</v>
      </c>
      <c r="H178" s="441">
        <v>525.5</v>
      </c>
      <c r="I178" s="441">
        <v>530</v>
      </c>
      <c r="J178" s="547" t="s">
        <v>3217</v>
      </c>
      <c r="K178" s="548"/>
      <c r="L178" s="441">
        <f>H178-F178</f>
        <v>9.5</v>
      </c>
      <c r="M178" s="473">
        <f t="shared" si="85"/>
        <v>1.8410852713178296E-2</v>
      </c>
      <c r="N178" s="451" t="s">
        <v>272</v>
      </c>
      <c r="O178" s="452">
        <v>43209</v>
      </c>
      <c r="P178" s="259"/>
      <c r="Q178" s="254"/>
      <c r="S178" s="395" t="s">
        <v>2419</v>
      </c>
      <c r="T178" s="254"/>
      <c r="U178" s="254"/>
      <c r="V178" s="254"/>
      <c r="W178" s="254"/>
      <c r="X178" s="254"/>
      <c r="Y178" s="254"/>
      <c r="Z178" s="254"/>
      <c r="AA178" s="254"/>
    </row>
    <row r="179" spans="1:27" s="257" customFormat="1">
      <c r="A179" s="480">
        <v>16</v>
      </c>
      <c r="B179" s="461">
        <v>43210</v>
      </c>
      <c r="C179" s="480"/>
      <c r="D179" s="483" t="s">
        <v>628</v>
      </c>
      <c r="E179" s="480" t="s">
        <v>270</v>
      </c>
      <c r="F179" s="480">
        <v>281</v>
      </c>
      <c r="G179" s="480">
        <v>275</v>
      </c>
      <c r="H179" s="480">
        <v>275</v>
      </c>
      <c r="I179" s="480">
        <v>290</v>
      </c>
      <c r="J179" s="572" t="s">
        <v>3435</v>
      </c>
      <c r="K179" s="573"/>
      <c r="L179" s="481">
        <f t="shared" ref="L179" si="87">H179-F179</f>
        <v>-6</v>
      </c>
      <c r="M179" s="482">
        <f t="shared" ref="M179" si="88">L179/F179</f>
        <v>-2.1352313167259787E-2</v>
      </c>
      <c r="N179" s="460" t="s">
        <v>2156</v>
      </c>
      <c r="O179" s="461">
        <v>43210</v>
      </c>
      <c r="P179" s="259"/>
      <c r="Q179" s="254"/>
      <c r="S179" s="395" t="s">
        <v>2419</v>
      </c>
      <c r="T179" s="254"/>
      <c r="U179" s="254"/>
      <c r="V179" s="254"/>
      <c r="W179" s="254"/>
      <c r="X179" s="254"/>
      <c r="Y179" s="254"/>
      <c r="Z179" s="254"/>
      <c r="AA179" s="254"/>
    </row>
    <row r="180" spans="1:27" s="257" customFormat="1">
      <c r="A180" s="497">
        <v>17</v>
      </c>
      <c r="B180" s="479">
        <v>43210</v>
      </c>
      <c r="C180" s="497"/>
      <c r="D180" s="242" t="s">
        <v>877</v>
      </c>
      <c r="E180" s="497" t="s">
        <v>270</v>
      </c>
      <c r="F180" s="497">
        <v>295.5</v>
      </c>
      <c r="G180" s="497">
        <v>289</v>
      </c>
      <c r="H180" s="497">
        <v>294.5</v>
      </c>
      <c r="I180" s="497" t="s">
        <v>3438</v>
      </c>
      <c r="J180" s="574" t="s">
        <v>3439</v>
      </c>
      <c r="K180" s="575"/>
      <c r="L180" s="476">
        <f t="shared" ref="L180:L181" si="89">H180-F180</f>
        <v>-1</v>
      </c>
      <c r="M180" s="477">
        <f t="shared" ref="M180:M181" si="90">L180/F180</f>
        <v>-3.3840947546531302E-3</v>
      </c>
      <c r="N180" s="478" t="s">
        <v>2540</v>
      </c>
      <c r="O180" s="479">
        <v>43210</v>
      </c>
      <c r="P180" s="259"/>
      <c r="Q180" s="254"/>
      <c r="S180" s="395" t="s">
        <v>2418</v>
      </c>
      <c r="T180" s="254"/>
      <c r="U180" s="254"/>
      <c r="V180" s="254"/>
      <c r="W180" s="254"/>
      <c r="X180" s="254"/>
      <c r="Y180" s="254"/>
      <c r="Z180" s="254"/>
      <c r="AA180" s="254"/>
    </row>
    <row r="181" spans="1:27" s="257" customFormat="1">
      <c r="A181" s="480">
        <v>18</v>
      </c>
      <c r="B181" s="461">
        <v>43215</v>
      </c>
      <c r="C181" s="480"/>
      <c r="D181" s="483" t="s">
        <v>596</v>
      </c>
      <c r="E181" s="480" t="s">
        <v>270</v>
      </c>
      <c r="F181" s="480">
        <v>406</v>
      </c>
      <c r="G181" s="480">
        <v>398</v>
      </c>
      <c r="H181" s="480">
        <v>398</v>
      </c>
      <c r="I181" s="480">
        <v>415</v>
      </c>
      <c r="J181" s="572" t="s">
        <v>3486</v>
      </c>
      <c r="K181" s="573"/>
      <c r="L181" s="481">
        <f t="shared" si="89"/>
        <v>-8</v>
      </c>
      <c r="M181" s="482">
        <f t="shared" si="90"/>
        <v>-1.9704433497536946E-2</v>
      </c>
      <c r="N181" s="460" t="s">
        <v>2156</v>
      </c>
      <c r="O181" s="461">
        <v>43215</v>
      </c>
      <c r="P181" s="259"/>
      <c r="Q181" s="254"/>
      <c r="S181" s="395" t="s">
        <v>2419</v>
      </c>
      <c r="T181" s="254"/>
      <c r="U181" s="254"/>
      <c r="V181" s="254"/>
      <c r="W181" s="254"/>
      <c r="X181" s="254"/>
      <c r="Y181" s="254"/>
      <c r="Z181" s="254"/>
      <c r="AA181" s="254"/>
    </row>
    <row r="182" spans="1:27" s="257" customFormat="1">
      <c r="A182" s="480">
        <v>19</v>
      </c>
      <c r="B182" s="461">
        <v>43217</v>
      </c>
      <c r="C182" s="480"/>
      <c r="D182" s="483" t="s">
        <v>1367</v>
      </c>
      <c r="E182" s="480" t="s">
        <v>270</v>
      </c>
      <c r="F182" s="480">
        <v>67</v>
      </c>
      <c r="G182" s="480">
        <v>65.400000000000006</v>
      </c>
      <c r="H182" s="480">
        <v>66.05</v>
      </c>
      <c r="I182" s="480" t="s">
        <v>3522</v>
      </c>
      <c r="J182" s="572" t="s">
        <v>3523</v>
      </c>
      <c r="K182" s="573"/>
      <c r="L182" s="481">
        <f t="shared" ref="L182" si="91">H182-F182</f>
        <v>-0.95000000000000284</v>
      </c>
      <c r="M182" s="482">
        <f t="shared" ref="M182" si="92">L182/F182</f>
        <v>-1.4179104477611983E-2</v>
      </c>
      <c r="N182" s="460" t="s">
        <v>2156</v>
      </c>
      <c r="O182" s="461">
        <v>43217</v>
      </c>
      <c r="P182" s="259"/>
      <c r="Q182" s="254"/>
      <c r="S182" s="258" t="s">
        <v>2419</v>
      </c>
      <c r="T182" s="254"/>
      <c r="U182" s="254"/>
      <c r="V182" s="254"/>
      <c r="W182" s="254"/>
      <c r="X182" s="254"/>
      <c r="Y182" s="254"/>
      <c r="Z182" s="254"/>
      <c r="AA182" s="254"/>
    </row>
    <row r="183" spans="1:27" s="257" customFormat="1">
      <c r="A183" s="256"/>
      <c r="B183" s="256"/>
      <c r="C183" s="256"/>
      <c r="D183" s="255"/>
      <c r="E183" s="256"/>
      <c r="F183" s="256"/>
      <c r="G183" s="256"/>
      <c r="H183" s="256"/>
      <c r="I183" s="256"/>
      <c r="J183" s="580"/>
      <c r="K183" s="581"/>
      <c r="L183" s="256"/>
      <c r="M183" s="256"/>
      <c r="N183" s="256"/>
      <c r="O183" s="255"/>
      <c r="P183" s="259"/>
      <c r="Q183" s="254"/>
      <c r="S183" s="258"/>
      <c r="T183" s="254"/>
      <c r="U183" s="254"/>
      <c r="V183" s="254"/>
      <c r="W183" s="254"/>
      <c r="X183" s="254"/>
      <c r="Y183" s="254"/>
      <c r="Z183" s="254"/>
      <c r="AA183" s="254"/>
    </row>
    <row r="184" spans="1:27" s="257" customFormat="1">
      <c r="A184" s="256"/>
      <c r="B184" s="256"/>
      <c r="C184" s="256"/>
      <c r="D184" s="255"/>
      <c r="E184" s="256"/>
      <c r="F184" s="256"/>
      <c r="G184" s="256"/>
      <c r="H184" s="256"/>
      <c r="I184" s="256"/>
      <c r="J184" s="580"/>
      <c r="K184" s="581"/>
      <c r="L184" s="256"/>
      <c r="M184" s="256"/>
      <c r="N184" s="256"/>
      <c r="O184" s="255"/>
      <c r="P184" s="259"/>
      <c r="Q184" s="254"/>
      <c r="S184" s="258"/>
      <c r="T184" s="254"/>
      <c r="U184" s="254"/>
      <c r="V184" s="254"/>
      <c r="W184" s="254"/>
      <c r="X184" s="254"/>
      <c r="Y184" s="254"/>
      <c r="Z184" s="254"/>
      <c r="AA184" s="254"/>
    </row>
    <row r="185" spans="1:27" s="257" customFormat="1">
      <c r="A185" s="492"/>
      <c r="B185" s="492"/>
      <c r="C185" s="492"/>
      <c r="D185" s="493"/>
      <c r="E185" s="492"/>
      <c r="F185" s="492"/>
      <c r="G185" s="492"/>
      <c r="H185" s="492"/>
      <c r="I185" s="492"/>
      <c r="J185" s="213"/>
      <c r="K185" s="213"/>
      <c r="L185" s="492"/>
      <c r="M185" s="492"/>
      <c r="N185" s="492"/>
      <c r="O185" s="493"/>
      <c r="P185" s="492"/>
      <c r="Q185" s="254"/>
      <c r="S185" s="258"/>
      <c r="T185" s="254"/>
      <c r="U185" s="254"/>
      <c r="V185" s="254"/>
      <c r="W185" s="254"/>
      <c r="X185" s="254"/>
      <c r="Y185" s="254"/>
      <c r="Z185" s="254"/>
      <c r="AA185" s="254"/>
    </row>
    <row r="186" spans="1:27" ht="15">
      <c r="A186" s="19"/>
      <c r="B186" s="332" t="s">
        <v>279</v>
      </c>
      <c r="C186" s="332"/>
      <c r="D186" s="332"/>
      <c r="E186" s="332"/>
      <c r="F186" s="89"/>
      <c r="G186" s="89"/>
      <c r="H186" s="185"/>
      <c r="I186" s="89"/>
      <c r="J186" s="155"/>
      <c r="K186" s="167"/>
      <c r="L186" s="180"/>
      <c r="M186" s="89"/>
      <c r="N186" s="89"/>
      <c r="O186" s="18"/>
      <c r="P186" s="146"/>
      <c r="Q186" s="1"/>
      <c r="R186" s="18"/>
      <c r="S186" s="89"/>
      <c r="T186" s="18"/>
      <c r="U186" s="18"/>
      <c r="V186" s="18"/>
      <c r="W186" s="18"/>
      <c r="X186" s="18"/>
      <c r="Y186" s="18"/>
      <c r="Z186" s="18"/>
    </row>
    <row r="187" spans="1:27" ht="38.25">
      <c r="A187" s="164" t="s">
        <v>13</v>
      </c>
      <c r="B187" s="85" t="s">
        <v>218</v>
      </c>
      <c r="C187" s="85"/>
      <c r="D187" s="86" t="s">
        <v>259</v>
      </c>
      <c r="E187" s="85" t="s">
        <v>260</v>
      </c>
      <c r="F187" s="85" t="s">
        <v>261</v>
      </c>
      <c r="G187" s="85" t="s">
        <v>280</v>
      </c>
      <c r="H187" s="85" t="s">
        <v>281</v>
      </c>
      <c r="I187" s="85" t="s">
        <v>264</v>
      </c>
      <c r="J187" s="576" t="s">
        <v>265</v>
      </c>
      <c r="K187" s="577"/>
      <c r="L187" s="85" t="s">
        <v>266</v>
      </c>
      <c r="M187" s="85" t="s">
        <v>267</v>
      </c>
      <c r="N187" s="85" t="s">
        <v>268</v>
      </c>
      <c r="O187" s="86" t="s">
        <v>269</v>
      </c>
      <c r="P187" s="9"/>
      <c r="Q187" s="1"/>
      <c r="R187" s="18"/>
      <c r="S187" s="89"/>
      <c r="T187" s="18"/>
      <c r="U187" s="18"/>
      <c r="V187" s="18"/>
      <c r="W187" s="18"/>
      <c r="X187" s="18"/>
      <c r="Y187" s="18"/>
      <c r="Z187" s="18"/>
    </row>
    <row r="188" spans="1:27" s="147" customFormat="1">
      <c r="A188" s="290">
        <v>1</v>
      </c>
      <c r="B188" s="291">
        <v>41579</v>
      </c>
      <c r="C188" s="291"/>
      <c r="D188" s="292" t="s">
        <v>282</v>
      </c>
      <c r="E188" s="290" t="s">
        <v>283</v>
      </c>
      <c r="F188" s="293">
        <v>82</v>
      </c>
      <c r="G188" s="290" t="s">
        <v>219</v>
      </c>
      <c r="H188" s="290">
        <v>100</v>
      </c>
      <c r="I188" s="294">
        <v>100</v>
      </c>
      <c r="J188" s="563" t="s">
        <v>285</v>
      </c>
      <c r="K188" s="560"/>
      <c r="L188" s="295">
        <f t="shared" ref="L188:L210" si="93">H188-F188-K188</f>
        <v>18</v>
      </c>
      <c r="M188" s="296">
        <f t="shared" ref="M188:M210" si="94">L188/F188</f>
        <v>0.21951219512195122</v>
      </c>
      <c r="N188" s="297" t="s">
        <v>272</v>
      </c>
      <c r="O188" s="298">
        <v>42657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7" s="147" customFormat="1">
      <c r="A189" s="290">
        <v>2</v>
      </c>
      <c r="B189" s="291">
        <v>41794</v>
      </c>
      <c r="C189" s="291"/>
      <c r="D189" s="292" t="s">
        <v>284</v>
      </c>
      <c r="E189" s="290" t="s">
        <v>270</v>
      </c>
      <c r="F189" s="293">
        <v>257</v>
      </c>
      <c r="G189" s="290" t="s">
        <v>219</v>
      </c>
      <c r="H189" s="290">
        <v>300</v>
      </c>
      <c r="I189" s="294">
        <v>300</v>
      </c>
      <c r="J189" s="563" t="s">
        <v>285</v>
      </c>
      <c r="K189" s="560"/>
      <c r="L189" s="295">
        <f t="shared" si="93"/>
        <v>43</v>
      </c>
      <c r="M189" s="296">
        <f t="shared" si="94"/>
        <v>0.16731517509727625</v>
      </c>
      <c r="N189" s="297" t="s">
        <v>272</v>
      </c>
      <c r="O189" s="298">
        <v>41822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7" s="147" customFormat="1">
      <c r="A190" s="290">
        <f t="shared" ref="A190:A198" si="95">1+A189</f>
        <v>3</v>
      </c>
      <c r="B190" s="291">
        <v>41828</v>
      </c>
      <c r="C190" s="291"/>
      <c r="D190" s="292" t="s">
        <v>286</v>
      </c>
      <c r="E190" s="290" t="s">
        <v>270</v>
      </c>
      <c r="F190" s="293">
        <v>393</v>
      </c>
      <c r="G190" s="290" t="s">
        <v>219</v>
      </c>
      <c r="H190" s="290">
        <v>468</v>
      </c>
      <c r="I190" s="294">
        <v>468</v>
      </c>
      <c r="J190" s="563" t="s">
        <v>285</v>
      </c>
      <c r="K190" s="560"/>
      <c r="L190" s="295">
        <f t="shared" si="93"/>
        <v>75</v>
      </c>
      <c r="M190" s="296">
        <f t="shared" si="94"/>
        <v>0.19083969465648856</v>
      </c>
      <c r="N190" s="297" t="s">
        <v>272</v>
      </c>
      <c r="O190" s="298">
        <v>41863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7" s="147" customFormat="1">
      <c r="A191" s="290">
        <f t="shared" si="95"/>
        <v>4</v>
      </c>
      <c r="B191" s="291">
        <v>41857</v>
      </c>
      <c r="C191" s="291"/>
      <c r="D191" s="292" t="s">
        <v>287</v>
      </c>
      <c r="E191" s="290" t="s">
        <v>270</v>
      </c>
      <c r="F191" s="293">
        <v>205</v>
      </c>
      <c r="G191" s="290" t="s">
        <v>219</v>
      </c>
      <c r="H191" s="290">
        <v>275</v>
      </c>
      <c r="I191" s="294">
        <v>250</v>
      </c>
      <c r="J191" s="563" t="s">
        <v>285</v>
      </c>
      <c r="K191" s="560"/>
      <c r="L191" s="295">
        <f t="shared" si="93"/>
        <v>70</v>
      </c>
      <c r="M191" s="296">
        <f t="shared" si="94"/>
        <v>0.34146341463414637</v>
      </c>
      <c r="N191" s="297" t="s">
        <v>272</v>
      </c>
      <c r="O191" s="298">
        <v>41962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7" s="147" customFormat="1">
      <c r="A192" s="290">
        <f t="shared" si="95"/>
        <v>5</v>
      </c>
      <c r="B192" s="291">
        <v>41886</v>
      </c>
      <c r="C192" s="291"/>
      <c r="D192" s="292" t="s">
        <v>288</v>
      </c>
      <c r="E192" s="290" t="s">
        <v>270</v>
      </c>
      <c r="F192" s="293">
        <v>162</v>
      </c>
      <c r="G192" s="290" t="s">
        <v>219</v>
      </c>
      <c r="H192" s="290">
        <v>190</v>
      </c>
      <c r="I192" s="294">
        <v>190</v>
      </c>
      <c r="J192" s="563" t="s">
        <v>285</v>
      </c>
      <c r="K192" s="560"/>
      <c r="L192" s="295">
        <f t="shared" si="93"/>
        <v>28</v>
      </c>
      <c r="M192" s="296">
        <f t="shared" si="94"/>
        <v>0.1728395061728395</v>
      </c>
      <c r="N192" s="297" t="s">
        <v>272</v>
      </c>
      <c r="O192" s="298">
        <v>42006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0">
        <f t="shared" si="95"/>
        <v>6</v>
      </c>
      <c r="B193" s="291">
        <v>41886</v>
      </c>
      <c r="C193" s="291"/>
      <c r="D193" s="292" t="s">
        <v>289</v>
      </c>
      <c r="E193" s="290" t="s">
        <v>270</v>
      </c>
      <c r="F193" s="293">
        <v>75</v>
      </c>
      <c r="G193" s="290" t="s">
        <v>219</v>
      </c>
      <c r="H193" s="290">
        <v>91.5</v>
      </c>
      <c r="I193" s="294" t="s">
        <v>290</v>
      </c>
      <c r="J193" s="563" t="s">
        <v>291</v>
      </c>
      <c r="K193" s="560"/>
      <c r="L193" s="295">
        <f t="shared" si="93"/>
        <v>16.5</v>
      </c>
      <c r="M193" s="296">
        <f t="shared" si="94"/>
        <v>0.22</v>
      </c>
      <c r="N193" s="297" t="s">
        <v>272</v>
      </c>
      <c r="O193" s="298">
        <v>41954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0">
        <f t="shared" si="95"/>
        <v>7</v>
      </c>
      <c r="B194" s="291">
        <v>41913</v>
      </c>
      <c r="C194" s="291"/>
      <c r="D194" s="292" t="s">
        <v>292</v>
      </c>
      <c r="E194" s="290" t="s">
        <v>270</v>
      </c>
      <c r="F194" s="293">
        <v>850</v>
      </c>
      <c r="G194" s="290" t="s">
        <v>219</v>
      </c>
      <c r="H194" s="290">
        <v>982.5</v>
      </c>
      <c r="I194" s="294">
        <v>1050</v>
      </c>
      <c r="J194" s="563" t="s">
        <v>293</v>
      </c>
      <c r="K194" s="560"/>
      <c r="L194" s="295">
        <f t="shared" si="93"/>
        <v>132.5</v>
      </c>
      <c r="M194" s="296">
        <f t="shared" si="94"/>
        <v>0.15588235294117647</v>
      </c>
      <c r="N194" s="297" t="s">
        <v>272</v>
      </c>
      <c r="O194" s="298">
        <v>42039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0">
        <f t="shared" si="95"/>
        <v>8</v>
      </c>
      <c r="B195" s="291">
        <v>41913</v>
      </c>
      <c r="C195" s="291"/>
      <c r="D195" s="292" t="s">
        <v>294</v>
      </c>
      <c r="E195" s="290" t="s">
        <v>270</v>
      </c>
      <c r="F195" s="293">
        <v>475</v>
      </c>
      <c r="G195" s="290" t="s">
        <v>219</v>
      </c>
      <c r="H195" s="290">
        <v>515</v>
      </c>
      <c r="I195" s="294">
        <v>600</v>
      </c>
      <c r="J195" s="563" t="s">
        <v>295</v>
      </c>
      <c r="K195" s="560"/>
      <c r="L195" s="295">
        <f t="shared" si="93"/>
        <v>40</v>
      </c>
      <c r="M195" s="296">
        <f t="shared" si="94"/>
        <v>8.4210526315789472E-2</v>
      </c>
      <c r="N195" s="297" t="s">
        <v>272</v>
      </c>
      <c r="O195" s="298">
        <v>41939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0">
        <f t="shared" si="95"/>
        <v>9</v>
      </c>
      <c r="B196" s="291">
        <v>41913</v>
      </c>
      <c r="C196" s="291"/>
      <c r="D196" s="292" t="s">
        <v>296</v>
      </c>
      <c r="E196" s="290" t="s">
        <v>270</v>
      </c>
      <c r="F196" s="293">
        <v>86</v>
      </c>
      <c r="G196" s="290" t="s">
        <v>219</v>
      </c>
      <c r="H196" s="290">
        <v>99</v>
      </c>
      <c r="I196" s="294">
        <v>140</v>
      </c>
      <c r="J196" s="563" t="s">
        <v>297</v>
      </c>
      <c r="K196" s="560"/>
      <c r="L196" s="295">
        <f t="shared" si="93"/>
        <v>13</v>
      </c>
      <c r="M196" s="296">
        <f t="shared" si="94"/>
        <v>0.15116279069767441</v>
      </c>
      <c r="N196" s="297" t="s">
        <v>272</v>
      </c>
      <c r="O196" s="298">
        <v>41939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0">
        <f t="shared" si="95"/>
        <v>10</v>
      </c>
      <c r="B197" s="291">
        <v>41926</v>
      </c>
      <c r="C197" s="291"/>
      <c r="D197" s="292" t="s">
        <v>298</v>
      </c>
      <c r="E197" s="290" t="s">
        <v>270</v>
      </c>
      <c r="F197" s="293">
        <v>496.6</v>
      </c>
      <c r="G197" s="290" t="s">
        <v>219</v>
      </c>
      <c r="H197" s="290">
        <v>621</v>
      </c>
      <c r="I197" s="294">
        <v>580</v>
      </c>
      <c r="J197" s="563" t="s">
        <v>285</v>
      </c>
      <c r="K197" s="560"/>
      <c r="L197" s="295">
        <f t="shared" si="93"/>
        <v>124.39999999999998</v>
      </c>
      <c r="M197" s="296">
        <f t="shared" si="94"/>
        <v>0.25050342327829234</v>
      </c>
      <c r="N197" s="297" t="s">
        <v>272</v>
      </c>
      <c r="O197" s="298">
        <v>42605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0">
        <f t="shared" si="95"/>
        <v>11</v>
      </c>
      <c r="B198" s="291">
        <v>41926</v>
      </c>
      <c r="C198" s="291"/>
      <c r="D198" s="292" t="s">
        <v>299</v>
      </c>
      <c r="E198" s="290" t="s">
        <v>270</v>
      </c>
      <c r="F198" s="293">
        <v>2481.9</v>
      </c>
      <c r="G198" s="290" t="s">
        <v>219</v>
      </c>
      <c r="H198" s="290">
        <v>2840</v>
      </c>
      <c r="I198" s="294">
        <v>2870</v>
      </c>
      <c r="J198" s="563" t="s">
        <v>300</v>
      </c>
      <c r="K198" s="560"/>
      <c r="L198" s="295">
        <f t="shared" si="93"/>
        <v>358.09999999999991</v>
      </c>
      <c r="M198" s="296">
        <f t="shared" si="94"/>
        <v>0.14428462065353154</v>
      </c>
      <c r="N198" s="297" t="s">
        <v>272</v>
      </c>
      <c r="O198" s="298">
        <v>42017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0">
        <f>1+A196</f>
        <v>10</v>
      </c>
      <c r="B199" s="291">
        <v>41928</v>
      </c>
      <c r="C199" s="291"/>
      <c r="D199" s="292" t="s">
        <v>301</v>
      </c>
      <c r="E199" s="290" t="s">
        <v>270</v>
      </c>
      <c r="F199" s="293">
        <v>84.5</v>
      </c>
      <c r="G199" s="290" t="s">
        <v>219</v>
      </c>
      <c r="H199" s="290">
        <v>93</v>
      </c>
      <c r="I199" s="294">
        <v>110</v>
      </c>
      <c r="J199" s="563" t="s">
        <v>302</v>
      </c>
      <c r="K199" s="560"/>
      <c r="L199" s="295">
        <f t="shared" si="93"/>
        <v>8.5</v>
      </c>
      <c r="M199" s="296">
        <f t="shared" si="94"/>
        <v>0.10059171597633136</v>
      </c>
      <c r="N199" s="297" t="s">
        <v>272</v>
      </c>
      <c r="O199" s="298">
        <v>41939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0">
        <f t="shared" ref="A200:A218" si="96">1+A199</f>
        <v>11</v>
      </c>
      <c r="B200" s="291">
        <v>41928</v>
      </c>
      <c r="C200" s="291"/>
      <c r="D200" s="292" t="s">
        <v>303</v>
      </c>
      <c r="E200" s="290" t="s">
        <v>270</v>
      </c>
      <c r="F200" s="293">
        <v>401</v>
      </c>
      <c r="G200" s="290" t="s">
        <v>219</v>
      </c>
      <c r="H200" s="290">
        <v>428</v>
      </c>
      <c r="I200" s="294">
        <v>450</v>
      </c>
      <c r="J200" s="563" t="s">
        <v>304</v>
      </c>
      <c r="K200" s="560"/>
      <c r="L200" s="295">
        <f t="shared" si="93"/>
        <v>27</v>
      </c>
      <c r="M200" s="296">
        <f t="shared" si="94"/>
        <v>6.7331670822942641E-2</v>
      </c>
      <c r="N200" s="297" t="s">
        <v>272</v>
      </c>
      <c r="O200" s="298">
        <v>42020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0">
        <f t="shared" si="96"/>
        <v>12</v>
      </c>
      <c r="B201" s="291">
        <v>41928</v>
      </c>
      <c r="C201" s="291"/>
      <c r="D201" s="292" t="s">
        <v>305</v>
      </c>
      <c r="E201" s="290" t="s">
        <v>270</v>
      </c>
      <c r="F201" s="293">
        <v>101</v>
      </c>
      <c r="G201" s="290" t="s">
        <v>219</v>
      </c>
      <c r="H201" s="290">
        <v>112</v>
      </c>
      <c r="I201" s="294">
        <v>120</v>
      </c>
      <c r="J201" s="563" t="s">
        <v>306</v>
      </c>
      <c r="K201" s="560"/>
      <c r="L201" s="295">
        <f t="shared" si="93"/>
        <v>11</v>
      </c>
      <c r="M201" s="296">
        <f t="shared" si="94"/>
        <v>0.10891089108910891</v>
      </c>
      <c r="N201" s="297" t="s">
        <v>272</v>
      </c>
      <c r="O201" s="298">
        <v>41939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0">
        <f t="shared" si="96"/>
        <v>13</v>
      </c>
      <c r="B202" s="291">
        <v>41954</v>
      </c>
      <c r="C202" s="291"/>
      <c r="D202" s="292" t="s">
        <v>307</v>
      </c>
      <c r="E202" s="290" t="s">
        <v>270</v>
      </c>
      <c r="F202" s="293">
        <v>59</v>
      </c>
      <c r="G202" s="290" t="s">
        <v>219</v>
      </c>
      <c r="H202" s="290">
        <v>76</v>
      </c>
      <c r="I202" s="294">
        <v>76</v>
      </c>
      <c r="J202" s="563" t="s">
        <v>285</v>
      </c>
      <c r="K202" s="560"/>
      <c r="L202" s="295">
        <f t="shared" si="93"/>
        <v>17</v>
      </c>
      <c r="M202" s="296">
        <f t="shared" si="94"/>
        <v>0.28813559322033899</v>
      </c>
      <c r="N202" s="297" t="s">
        <v>272</v>
      </c>
      <c r="O202" s="298">
        <v>43032</v>
      </c>
      <c r="P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0">
        <f t="shared" si="96"/>
        <v>14</v>
      </c>
      <c r="B203" s="291">
        <v>41954</v>
      </c>
      <c r="C203" s="291"/>
      <c r="D203" s="292" t="s">
        <v>296</v>
      </c>
      <c r="E203" s="290" t="s">
        <v>270</v>
      </c>
      <c r="F203" s="293">
        <v>99</v>
      </c>
      <c r="G203" s="290" t="s">
        <v>219</v>
      </c>
      <c r="H203" s="290">
        <v>120</v>
      </c>
      <c r="I203" s="294">
        <v>120</v>
      </c>
      <c r="J203" s="563" t="s">
        <v>308</v>
      </c>
      <c r="K203" s="560"/>
      <c r="L203" s="295">
        <f t="shared" si="93"/>
        <v>21</v>
      </c>
      <c r="M203" s="296">
        <f t="shared" si="94"/>
        <v>0.21212121212121213</v>
      </c>
      <c r="N203" s="297" t="s">
        <v>272</v>
      </c>
      <c r="O203" s="298">
        <v>41960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0">
        <f t="shared" si="96"/>
        <v>15</v>
      </c>
      <c r="B204" s="291">
        <v>41956</v>
      </c>
      <c r="C204" s="291"/>
      <c r="D204" s="292" t="s">
        <v>309</v>
      </c>
      <c r="E204" s="290" t="s">
        <v>270</v>
      </c>
      <c r="F204" s="293">
        <v>22</v>
      </c>
      <c r="G204" s="290" t="s">
        <v>219</v>
      </c>
      <c r="H204" s="290">
        <v>33.549999999999997</v>
      </c>
      <c r="I204" s="294">
        <v>32</v>
      </c>
      <c r="J204" s="563" t="s">
        <v>310</v>
      </c>
      <c r="K204" s="560"/>
      <c r="L204" s="295">
        <f t="shared" si="93"/>
        <v>11.549999999999997</v>
      </c>
      <c r="M204" s="296">
        <f t="shared" si="94"/>
        <v>0.52499999999999991</v>
      </c>
      <c r="N204" s="297" t="s">
        <v>272</v>
      </c>
      <c r="O204" s="298">
        <v>42188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0">
        <f t="shared" si="96"/>
        <v>16</v>
      </c>
      <c r="B205" s="291">
        <v>41976</v>
      </c>
      <c r="C205" s="291"/>
      <c r="D205" s="292" t="s">
        <v>311</v>
      </c>
      <c r="E205" s="290" t="s">
        <v>270</v>
      </c>
      <c r="F205" s="293">
        <v>440</v>
      </c>
      <c r="G205" s="290" t="s">
        <v>219</v>
      </c>
      <c r="H205" s="290">
        <v>520</v>
      </c>
      <c r="I205" s="294">
        <v>520</v>
      </c>
      <c r="J205" s="563" t="s">
        <v>312</v>
      </c>
      <c r="K205" s="560"/>
      <c r="L205" s="295">
        <f t="shared" si="93"/>
        <v>80</v>
      </c>
      <c r="M205" s="296">
        <f t="shared" si="94"/>
        <v>0.18181818181818182</v>
      </c>
      <c r="N205" s="297" t="s">
        <v>272</v>
      </c>
      <c r="O205" s="298">
        <v>42208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0">
        <f t="shared" si="96"/>
        <v>17</v>
      </c>
      <c r="B206" s="291">
        <v>41976</v>
      </c>
      <c r="C206" s="291"/>
      <c r="D206" s="292" t="s">
        <v>313</v>
      </c>
      <c r="E206" s="290" t="s">
        <v>270</v>
      </c>
      <c r="F206" s="293">
        <v>360</v>
      </c>
      <c r="G206" s="290" t="s">
        <v>219</v>
      </c>
      <c r="H206" s="290">
        <v>427</v>
      </c>
      <c r="I206" s="294">
        <v>425</v>
      </c>
      <c r="J206" s="563" t="s">
        <v>314</v>
      </c>
      <c r="K206" s="560"/>
      <c r="L206" s="295">
        <f t="shared" si="93"/>
        <v>67</v>
      </c>
      <c r="M206" s="296">
        <f t="shared" si="94"/>
        <v>0.18611111111111112</v>
      </c>
      <c r="N206" s="297" t="s">
        <v>272</v>
      </c>
      <c r="O206" s="298">
        <v>42058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0">
        <f t="shared" si="96"/>
        <v>18</v>
      </c>
      <c r="B207" s="291">
        <v>42012</v>
      </c>
      <c r="C207" s="291"/>
      <c r="D207" s="292" t="s">
        <v>388</v>
      </c>
      <c r="E207" s="290" t="s">
        <v>270</v>
      </c>
      <c r="F207" s="293">
        <v>360</v>
      </c>
      <c r="G207" s="290" t="s">
        <v>219</v>
      </c>
      <c r="H207" s="290">
        <v>455</v>
      </c>
      <c r="I207" s="294">
        <v>420</v>
      </c>
      <c r="J207" s="563" t="s">
        <v>315</v>
      </c>
      <c r="K207" s="560"/>
      <c r="L207" s="295">
        <f t="shared" si="93"/>
        <v>95</v>
      </c>
      <c r="M207" s="296">
        <f t="shared" si="94"/>
        <v>0.2638888888888889</v>
      </c>
      <c r="N207" s="297" t="s">
        <v>272</v>
      </c>
      <c r="O207" s="298">
        <v>42024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0">
        <f t="shared" si="96"/>
        <v>19</v>
      </c>
      <c r="B208" s="291">
        <v>42012</v>
      </c>
      <c r="C208" s="291"/>
      <c r="D208" s="292" t="s">
        <v>2423</v>
      </c>
      <c r="E208" s="290" t="s">
        <v>270</v>
      </c>
      <c r="F208" s="293">
        <v>130</v>
      </c>
      <c r="G208" s="290"/>
      <c r="H208" s="290">
        <v>175.5</v>
      </c>
      <c r="I208" s="294">
        <v>165</v>
      </c>
      <c r="J208" s="563" t="s">
        <v>2851</v>
      </c>
      <c r="K208" s="560"/>
      <c r="L208" s="295">
        <f t="shared" si="93"/>
        <v>45.5</v>
      </c>
      <c r="M208" s="296">
        <f t="shared" si="94"/>
        <v>0.35</v>
      </c>
      <c r="N208" s="297" t="s">
        <v>272</v>
      </c>
      <c r="O208" s="298">
        <v>43088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0">
        <f t="shared" si="96"/>
        <v>20</v>
      </c>
      <c r="B209" s="291">
        <v>42040</v>
      </c>
      <c r="C209" s="291"/>
      <c r="D209" s="292" t="s">
        <v>316</v>
      </c>
      <c r="E209" s="290" t="s">
        <v>283</v>
      </c>
      <c r="F209" s="293">
        <v>98</v>
      </c>
      <c r="G209" s="290"/>
      <c r="H209" s="290">
        <v>120</v>
      </c>
      <c r="I209" s="294">
        <v>120</v>
      </c>
      <c r="J209" s="563" t="s">
        <v>285</v>
      </c>
      <c r="K209" s="560"/>
      <c r="L209" s="295">
        <f t="shared" si="93"/>
        <v>22</v>
      </c>
      <c r="M209" s="296">
        <f t="shared" si="94"/>
        <v>0.22448979591836735</v>
      </c>
      <c r="N209" s="297" t="s">
        <v>272</v>
      </c>
      <c r="O209" s="298">
        <v>42753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0">
        <f t="shared" si="96"/>
        <v>21</v>
      </c>
      <c r="B210" s="291">
        <v>42040</v>
      </c>
      <c r="C210" s="291"/>
      <c r="D210" s="292" t="s">
        <v>317</v>
      </c>
      <c r="E210" s="290" t="s">
        <v>283</v>
      </c>
      <c r="F210" s="293">
        <v>196</v>
      </c>
      <c r="G210" s="290"/>
      <c r="H210" s="290">
        <v>262</v>
      </c>
      <c r="I210" s="294">
        <v>255</v>
      </c>
      <c r="J210" s="563" t="s">
        <v>285</v>
      </c>
      <c r="K210" s="560"/>
      <c r="L210" s="295">
        <f t="shared" si="93"/>
        <v>66</v>
      </c>
      <c r="M210" s="296">
        <f t="shared" si="94"/>
        <v>0.33673469387755101</v>
      </c>
      <c r="N210" s="297" t="s">
        <v>272</v>
      </c>
      <c r="O210" s="298">
        <v>42599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306">
        <f t="shared" si="96"/>
        <v>22</v>
      </c>
      <c r="B211" s="307">
        <v>42067</v>
      </c>
      <c r="C211" s="307"/>
      <c r="D211" s="308" t="s">
        <v>318</v>
      </c>
      <c r="E211" s="306" t="s">
        <v>283</v>
      </c>
      <c r="F211" s="309" t="s">
        <v>319</v>
      </c>
      <c r="G211" s="310"/>
      <c r="H211" s="310"/>
      <c r="I211" s="310" t="s">
        <v>320</v>
      </c>
      <c r="J211" s="564" t="s">
        <v>271</v>
      </c>
      <c r="K211" s="565"/>
      <c r="L211" s="310"/>
      <c r="M211" s="306"/>
      <c r="N211" s="311"/>
      <c r="O211" s="312"/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0">
        <f t="shared" si="96"/>
        <v>23</v>
      </c>
      <c r="B212" s="291">
        <v>42067</v>
      </c>
      <c r="C212" s="291"/>
      <c r="D212" s="292" t="s">
        <v>321</v>
      </c>
      <c r="E212" s="290" t="s">
        <v>283</v>
      </c>
      <c r="F212" s="293">
        <v>185</v>
      </c>
      <c r="G212" s="290"/>
      <c r="H212" s="290">
        <v>224</v>
      </c>
      <c r="I212" s="294" t="s">
        <v>322</v>
      </c>
      <c r="J212" s="563" t="s">
        <v>285</v>
      </c>
      <c r="K212" s="560"/>
      <c r="L212" s="295">
        <f>H212-F212-K212</f>
        <v>39</v>
      </c>
      <c r="M212" s="296">
        <f>L212/F212</f>
        <v>0.21081081081081082</v>
      </c>
      <c r="N212" s="297" t="s">
        <v>272</v>
      </c>
      <c r="O212" s="298">
        <v>42647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306">
        <f t="shared" si="96"/>
        <v>24</v>
      </c>
      <c r="B213" s="307">
        <v>42090</v>
      </c>
      <c r="C213" s="307"/>
      <c r="D213" s="308" t="s">
        <v>323</v>
      </c>
      <c r="E213" s="306" t="s">
        <v>283</v>
      </c>
      <c r="F213" s="309" t="s">
        <v>324</v>
      </c>
      <c r="G213" s="310"/>
      <c r="H213" s="310"/>
      <c r="I213" s="310">
        <v>67</v>
      </c>
      <c r="J213" s="564" t="s">
        <v>271</v>
      </c>
      <c r="K213" s="565"/>
      <c r="L213" s="310"/>
      <c r="M213" s="306"/>
      <c r="N213" s="311"/>
      <c r="O213" s="312"/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0">
        <f t="shared" si="96"/>
        <v>25</v>
      </c>
      <c r="B214" s="291">
        <v>42093</v>
      </c>
      <c r="C214" s="291"/>
      <c r="D214" s="292" t="s">
        <v>325</v>
      </c>
      <c r="E214" s="290" t="s">
        <v>283</v>
      </c>
      <c r="F214" s="293">
        <v>183.5</v>
      </c>
      <c r="G214" s="290"/>
      <c r="H214" s="290">
        <v>219</v>
      </c>
      <c r="I214" s="294">
        <v>218</v>
      </c>
      <c r="J214" s="563" t="s">
        <v>326</v>
      </c>
      <c r="K214" s="560"/>
      <c r="L214" s="295">
        <f t="shared" ref="L214:L220" si="97">H214-F214-K214</f>
        <v>35.5</v>
      </c>
      <c r="M214" s="296">
        <f t="shared" ref="M214:M220" si="98">L214/F214</f>
        <v>0.19346049046321526</v>
      </c>
      <c r="N214" s="297" t="s">
        <v>272</v>
      </c>
      <c r="O214" s="298">
        <v>42103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0">
        <f t="shared" si="96"/>
        <v>26</v>
      </c>
      <c r="B215" s="291">
        <v>42114</v>
      </c>
      <c r="C215" s="291"/>
      <c r="D215" s="292" t="s">
        <v>327</v>
      </c>
      <c r="E215" s="290" t="s">
        <v>283</v>
      </c>
      <c r="F215" s="293">
        <f>(227+237)/2</f>
        <v>232</v>
      </c>
      <c r="G215" s="290"/>
      <c r="H215" s="290">
        <v>298</v>
      </c>
      <c r="I215" s="294">
        <v>298</v>
      </c>
      <c r="J215" s="563" t="s">
        <v>285</v>
      </c>
      <c r="K215" s="560"/>
      <c r="L215" s="295">
        <f t="shared" si="97"/>
        <v>66</v>
      </c>
      <c r="M215" s="296">
        <f t="shared" si="98"/>
        <v>0.28448275862068967</v>
      </c>
      <c r="N215" s="297" t="s">
        <v>272</v>
      </c>
      <c r="O215" s="298">
        <v>42823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0">
        <f t="shared" si="96"/>
        <v>27</v>
      </c>
      <c r="B216" s="291">
        <v>42128</v>
      </c>
      <c r="C216" s="291"/>
      <c r="D216" s="292" t="s">
        <v>328</v>
      </c>
      <c r="E216" s="290" t="s">
        <v>270</v>
      </c>
      <c r="F216" s="293">
        <v>385</v>
      </c>
      <c r="G216" s="290"/>
      <c r="H216" s="290">
        <f>212.5+331</f>
        <v>543.5</v>
      </c>
      <c r="I216" s="294">
        <v>510</v>
      </c>
      <c r="J216" s="563" t="s">
        <v>329</v>
      </c>
      <c r="K216" s="560"/>
      <c r="L216" s="295">
        <f t="shared" si="97"/>
        <v>158.5</v>
      </c>
      <c r="M216" s="296">
        <f t="shared" si="98"/>
        <v>0.41168831168831171</v>
      </c>
      <c r="N216" s="297" t="s">
        <v>272</v>
      </c>
      <c r="O216" s="298">
        <v>42235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0">
        <f t="shared" si="96"/>
        <v>28</v>
      </c>
      <c r="B217" s="291">
        <v>42128</v>
      </c>
      <c r="C217" s="291"/>
      <c r="D217" s="292" t="s">
        <v>330</v>
      </c>
      <c r="E217" s="290" t="s">
        <v>270</v>
      </c>
      <c r="F217" s="293">
        <v>115.5</v>
      </c>
      <c r="G217" s="290"/>
      <c r="H217" s="290">
        <v>146</v>
      </c>
      <c r="I217" s="294">
        <v>142</v>
      </c>
      <c r="J217" s="563" t="s">
        <v>331</v>
      </c>
      <c r="K217" s="560"/>
      <c r="L217" s="295">
        <f t="shared" si="97"/>
        <v>30.5</v>
      </c>
      <c r="M217" s="296">
        <f t="shared" si="98"/>
        <v>0.26406926406926406</v>
      </c>
      <c r="N217" s="297" t="s">
        <v>272</v>
      </c>
      <c r="O217" s="298">
        <v>42202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0">
        <f t="shared" si="96"/>
        <v>29</v>
      </c>
      <c r="B218" s="291">
        <v>42151</v>
      </c>
      <c r="C218" s="291"/>
      <c r="D218" s="292" t="s">
        <v>332</v>
      </c>
      <c r="E218" s="290" t="s">
        <v>270</v>
      </c>
      <c r="F218" s="293">
        <v>237.5</v>
      </c>
      <c r="G218" s="290"/>
      <c r="H218" s="290">
        <v>279.5</v>
      </c>
      <c r="I218" s="294">
        <v>278</v>
      </c>
      <c r="J218" s="563" t="s">
        <v>285</v>
      </c>
      <c r="K218" s="560"/>
      <c r="L218" s="295">
        <f t="shared" si="97"/>
        <v>42</v>
      </c>
      <c r="M218" s="296">
        <f t="shared" si="98"/>
        <v>0.17684210526315788</v>
      </c>
      <c r="N218" s="297" t="s">
        <v>272</v>
      </c>
      <c r="O218" s="298">
        <v>42222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0">
        <v>30</v>
      </c>
      <c r="B219" s="291">
        <v>42174</v>
      </c>
      <c r="C219" s="291"/>
      <c r="D219" s="292" t="s">
        <v>303</v>
      </c>
      <c r="E219" s="290" t="s">
        <v>283</v>
      </c>
      <c r="F219" s="293">
        <v>340</v>
      </c>
      <c r="G219" s="290"/>
      <c r="H219" s="290">
        <v>448</v>
      </c>
      <c r="I219" s="294">
        <v>448</v>
      </c>
      <c r="J219" s="563" t="s">
        <v>285</v>
      </c>
      <c r="K219" s="560"/>
      <c r="L219" s="295">
        <f t="shared" si="97"/>
        <v>108</v>
      </c>
      <c r="M219" s="296">
        <f t="shared" si="98"/>
        <v>0.31764705882352939</v>
      </c>
      <c r="N219" s="297" t="s">
        <v>272</v>
      </c>
      <c r="O219" s="298">
        <v>43018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0">
        <v>31</v>
      </c>
      <c r="B220" s="291">
        <v>42191</v>
      </c>
      <c r="C220" s="291"/>
      <c r="D220" s="292" t="s">
        <v>333</v>
      </c>
      <c r="E220" s="290" t="s">
        <v>283</v>
      </c>
      <c r="F220" s="293">
        <v>390</v>
      </c>
      <c r="G220" s="290"/>
      <c r="H220" s="290">
        <v>460</v>
      </c>
      <c r="I220" s="294">
        <v>460</v>
      </c>
      <c r="J220" s="563" t="s">
        <v>285</v>
      </c>
      <c r="K220" s="560"/>
      <c r="L220" s="295">
        <f t="shared" si="97"/>
        <v>70</v>
      </c>
      <c r="M220" s="296">
        <f t="shared" si="98"/>
        <v>0.17948717948717949</v>
      </c>
      <c r="N220" s="297" t="s">
        <v>272</v>
      </c>
      <c r="O220" s="298">
        <v>42478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306">
        <v>32</v>
      </c>
      <c r="B221" s="307">
        <v>42195</v>
      </c>
      <c r="C221" s="307"/>
      <c r="D221" s="308" t="s">
        <v>334</v>
      </c>
      <c r="E221" s="306" t="s">
        <v>283</v>
      </c>
      <c r="F221" s="309" t="s">
        <v>335</v>
      </c>
      <c r="G221" s="310"/>
      <c r="H221" s="310"/>
      <c r="I221" s="310">
        <v>172</v>
      </c>
      <c r="J221" s="564" t="s">
        <v>271</v>
      </c>
      <c r="K221" s="565"/>
      <c r="L221" s="310"/>
      <c r="M221" s="306"/>
      <c r="N221" s="311"/>
      <c r="O221" s="312"/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0">
        <v>33</v>
      </c>
      <c r="B222" s="291">
        <v>42219</v>
      </c>
      <c r="C222" s="291"/>
      <c r="D222" s="292" t="s">
        <v>336</v>
      </c>
      <c r="E222" s="290" t="s">
        <v>283</v>
      </c>
      <c r="F222" s="293">
        <v>297.5</v>
      </c>
      <c r="G222" s="290"/>
      <c r="H222" s="290">
        <v>350</v>
      </c>
      <c r="I222" s="294">
        <v>360</v>
      </c>
      <c r="J222" s="563" t="s">
        <v>2403</v>
      </c>
      <c r="K222" s="560"/>
      <c r="L222" s="295">
        <f t="shared" ref="L222:L230" si="99">H222-F222-K222</f>
        <v>52.5</v>
      </c>
      <c r="M222" s="296">
        <f t="shared" ref="M222:M230" si="100">L222/F222</f>
        <v>0.17647058823529413</v>
      </c>
      <c r="N222" s="297" t="s">
        <v>272</v>
      </c>
      <c r="O222" s="298">
        <v>42232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0">
        <v>34</v>
      </c>
      <c r="B223" s="291">
        <v>42219</v>
      </c>
      <c r="C223" s="291"/>
      <c r="D223" s="292" t="s">
        <v>337</v>
      </c>
      <c r="E223" s="290" t="s">
        <v>283</v>
      </c>
      <c r="F223" s="293">
        <v>115.5</v>
      </c>
      <c r="G223" s="290"/>
      <c r="H223" s="290">
        <v>149</v>
      </c>
      <c r="I223" s="294">
        <v>140</v>
      </c>
      <c r="J223" s="559" t="s">
        <v>2871</v>
      </c>
      <c r="K223" s="560"/>
      <c r="L223" s="295">
        <f t="shared" si="99"/>
        <v>33.5</v>
      </c>
      <c r="M223" s="296">
        <f t="shared" si="100"/>
        <v>0.29004329004329005</v>
      </c>
      <c r="N223" s="297" t="s">
        <v>272</v>
      </c>
      <c r="O223" s="298">
        <v>42740</v>
      </c>
      <c r="P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0">
        <v>35</v>
      </c>
      <c r="B224" s="291">
        <v>42251</v>
      </c>
      <c r="C224" s="291"/>
      <c r="D224" s="292" t="s">
        <v>332</v>
      </c>
      <c r="E224" s="290" t="s">
        <v>283</v>
      </c>
      <c r="F224" s="293">
        <v>226</v>
      </c>
      <c r="G224" s="290"/>
      <c r="H224" s="290">
        <v>292</v>
      </c>
      <c r="I224" s="294">
        <v>292</v>
      </c>
      <c r="J224" s="563" t="s">
        <v>338</v>
      </c>
      <c r="K224" s="560"/>
      <c r="L224" s="295">
        <f t="shared" si="99"/>
        <v>66</v>
      </c>
      <c r="M224" s="296">
        <f t="shared" si="100"/>
        <v>0.29203539823008851</v>
      </c>
      <c r="N224" s="297" t="s">
        <v>272</v>
      </c>
      <c r="O224" s="298">
        <v>42286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0">
        <v>36</v>
      </c>
      <c r="B225" s="291">
        <v>42254</v>
      </c>
      <c r="C225" s="291"/>
      <c r="D225" s="292" t="s">
        <v>327</v>
      </c>
      <c r="E225" s="290" t="s">
        <v>283</v>
      </c>
      <c r="F225" s="293">
        <v>232.5</v>
      </c>
      <c r="G225" s="290"/>
      <c r="H225" s="290">
        <v>312.5</v>
      </c>
      <c r="I225" s="294">
        <v>310</v>
      </c>
      <c r="J225" s="563" t="s">
        <v>285</v>
      </c>
      <c r="K225" s="560"/>
      <c r="L225" s="295">
        <f t="shared" si="99"/>
        <v>80</v>
      </c>
      <c r="M225" s="296">
        <f t="shared" si="100"/>
        <v>0.34408602150537637</v>
      </c>
      <c r="N225" s="297" t="s">
        <v>272</v>
      </c>
      <c r="O225" s="298">
        <v>42823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0">
        <v>37</v>
      </c>
      <c r="B226" s="291">
        <v>42268</v>
      </c>
      <c r="C226" s="291"/>
      <c r="D226" s="292" t="s">
        <v>339</v>
      </c>
      <c r="E226" s="290" t="s">
        <v>283</v>
      </c>
      <c r="F226" s="293">
        <v>196.5</v>
      </c>
      <c r="G226" s="290"/>
      <c r="H226" s="290">
        <v>238</v>
      </c>
      <c r="I226" s="294">
        <v>238</v>
      </c>
      <c r="J226" s="563" t="s">
        <v>338</v>
      </c>
      <c r="K226" s="560"/>
      <c r="L226" s="295">
        <f t="shared" si="99"/>
        <v>41.5</v>
      </c>
      <c r="M226" s="296">
        <f t="shared" si="100"/>
        <v>0.21119592875318066</v>
      </c>
      <c r="N226" s="297" t="s">
        <v>272</v>
      </c>
      <c r="O226" s="298">
        <v>42291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0">
        <v>38</v>
      </c>
      <c r="B227" s="291">
        <v>42271</v>
      </c>
      <c r="C227" s="291"/>
      <c r="D227" s="292" t="s">
        <v>282</v>
      </c>
      <c r="E227" s="290" t="s">
        <v>283</v>
      </c>
      <c r="F227" s="293">
        <v>65</v>
      </c>
      <c r="G227" s="290"/>
      <c r="H227" s="290">
        <v>82</v>
      </c>
      <c r="I227" s="294">
        <v>82</v>
      </c>
      <c r="J227" s="563" t="s">
        <v>338</v>
      </c>
      <c r="K227" s="560"/>
      <c r="L227" s="295">
        <f t="shared" si="99"/>
        <v>17</v>
      </c>
      <c r="M227" s="296">
        <f t="shared" si="100"/>
        <v>0.26153846153846155</v>
      </c>
      <c r="N227" s="297" t="s">
        <v>272</v>
      </c>
      <c r="O227" s="298">
        <v>42578</v>
      </c>
      <c r="P227" s="198"/>
      <c r="Q227" s="198"/>
      <c r="R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0">
        <v>39</v>
      </c>
      <c r="B228" s="291">
        <v>42291</v>
      </c>
      <c r="C228" s="291"/>
      <c r="D228" s="292" t="s">
        <v>340</v>
      </c>
      <c r="E228" s="290" t="s">
        <v>283</v>
      </c>
      <c r="F228" s="293">
        <v>144</v>
      </c>
      <c r="G228" s="290"/>
      <c r="H228" s="290">
        <v>182.5</v>
      </c>
      <c r="I228" s="294">
        <v>181</v>
      </c>
      <c r="J228" s="563" t="s">
        <v>338</v>
      </c>
      <c r="K228" s="560"/>
      <c r="L228" s="295">
        <f t="shared" si="99"/>
        <v>38.5</v>
      </c>
      <c r="M228" s="296">
        <f t="shared" si="100"/>
        <v>0.2673611111111111</v>
      </c>
      <c r="N228" s="297" t="s">
        <v>272</v>
      </c>
      <c r="O228" s="298">
        <v>42817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0">
        <v>40</v>
      </c>
      <c r="B229" s="291">
        <v>42291</v>
      </c>
      <c r="C229" s="291"/>
      <c r="D229" s="292" t="s">
        <v>341</v>
      </c>
      <c r="E229" s="290" t="s">
        <v>283</v>
      </c>
      <c r="F229" s="293">
        <v>264</v>
      </c>
      <c r="G229" s="290"/>
      <c r="H229" s="290">
        <v>311</v>
      </c>
      <c r="I229" s="294">
        <v>311</v>
      </c>
      <c r="J229" s="563" t="s">
        <v>338</v>
      </c>
      <c r="K229" s="560"/>
      <c r="L229" s="295">
        <f t="shared" si="99"/>
        <v>47</v>
      </c>
      <c r="M229" s="296">
        <f t="shared" si="100"/>
        <v>0.17803030303030304</v>
      </c>
      <c r="N229" s="297" t="s">
        <v>272</v>
      </c>
      <c r="O229" s="298">
        <v>42604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0">
        <v>41</v>
      </c>
      <c r="B230" s="291">
        <v>42318</v>
      </c>
      <c r="C230" s="291"/>
      <c r="D230" s="292" t="s">
        <v>353</v>
      </c>
      <c r="E230" s="290" t="s">
        <v>270</v>
      </c>
      <c r="F230" s="293">
        <v>549.5</v>
      </c>
      <c r="G230" s="290"/>
      <c r="H230" s="290">
        <v>630</v>
      </c>
      <c r="I230" s="294">
        <v>630</v>
      </c>
      <c r="J230" s="563" t="s">
        <v>338</v>
      </c>
      <c r="K230" s="560"/>
      <c r="L230" s="295">
        <f t="shared" si="99"/>
        <v>80.5</v>
      </c>
      <c r="M230" s="296">
        <f t="shared" si="100"/>
        <v>0.1464968152866242</v>
      </c>
      <c r="N230" s="297" t="s">
        <v>272</v>
      </c>
      <c r="O230" s="298">
        <v>42419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306">
        <v>42</v>
      </c>
      <c r="B231" s="307">
        <v>42342</v>
      </c>
      <c r="C231" s="307"/>
      <c r="D231" s="308" t="s">
        <v>342</v>
      </c>
      <c r="E231" s="306" t="s">
        <v>283</v>
      </c>
      <c r="F231" s="309" t="s">
        <v>343</v>
      </c>
      <c r="G231" s="310"/>
      <c r="H231" s="310"/>
      <c r="I231" s="310">
        <v>1250</v>
      </c>
      <c r="J231" s="564" t="s">
        <v>271</v>
      </c>
      <c r="K231" s="565"/>
      <c r="L231" s="310"/>
      <c r="M231" s="306"/>
      <c r="N231" s="311"/>
      <c r="O231" s="312"/>
      <c r="P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0">
        <v>43</v>
      </c>
      <c r="B232" s="291">
        <v>42367</v>
      </c>
      <c r="C232" s="291"/>
      <c r="D232" s="292" t="s">
        <v>348</v>
      </c>
      <c r="E232" s="290" t="s">
        <v>283</v>
      </c>
      <c r="F232" s="293">
        <v>465</v>
      </c>
      <c r="G232" s="290"/>
      <c r="H232" s="290">
        <v>540</v>
      </c>
      <c r="I232" s="294">
        <v>540</v>
      </c>
      <c r="J232" s="563" t="s">
        <v>338</v>
      </c>
      <c r="K232" s="560"/>
      <c r="L232" s="295">
        <f t="shared" ref="L232:L237" si="101">H232-F232-K232</f>
        <v>75</v>
      </c>
      <c r="M232" s="296">
        <f t="shared" ref="M232:M237" si="102">L232/F232</f>
        <v>0.16129032258064516</v>
      </c>
      <c r="N232" s="297" t="s">
        <v>272</v>
      </c>
      <c r="O232" s="298">
        <v>42530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0">
        <v>44</v>
      </c>
      <c r="B233" s="291">
        <v>42380</v>
      </c>
      <c r="C233" s="291"/>
      <c r="D233" s="292" t="s">
        <v>316</v>
      </c>
      <c r="E233" s="290" t="s">
        <v>270</v>
      </c>
      <c r="F233" s="293">
        <v>81</v>
      </c>
      <c r="G233" s="290"/>
      <c r="H233" s="290">
        <v>110</v>
      </c>
      <c r="I233" s="294">
        <v>110</v>
      </c>
      <c r="J233" s="563" t="s">
        <v>338</v>
      </c>
      <c r="K233" s="560"/>
      <c r="L233" s="295">
        <f t="shared" si="101"/>
        <v>29</v>
      </c>
      <c r="M233" s="296">
        <f t="shared" si="102"/>
        <v>0.35802469135802467</v>
      </c>
      <c r="N233" s="297" t="s">
        <v>272</v>
      </c>
      <c r="O233" s="298">
        <v>42745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0">
        <v>45</v>
      </c>
      <c r="B234" s="291">
        <v>42382</v>
      </c>
      <c r="C234" s="291"/>
      <c r="D234" s="292" t="s">
        <v>351</v>
      </c>
      <c r="E234" s="290" t="s">
        <v>270</v>
      </c>
      <c r="F234" s="293">
        <v>417.5</v>
      </c>
      <c r="G234" s="290"/>
      <c r="H234" s="290">
        <v>547</v>
      </c>
      <c r="I234" s="294">
        <v>535</v>
      </c>
      <c r="J234" s="563" t="s">
        <v>338</v>
      </c>
      <c r="K234" s="560"/>
      <c r="L234" s="295">
        <f t="shared" si="101"/>
        <v>129.5</v>
      </c>
      <c r="M234" s="296">
        <f t="shared" si="102"/>
        <v>0.31017964071856285</v>
      </c>
      <c r="N234" s="297" t="s">
        <v>272</v>
      </c>
      <c r="O234" s="298">
        <v>42578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90">
        <v>46</v>
      </c>
      <c r="B235" s="291">
        <v>42408</v>
      </c>
      <c r="C235" s="291"/>
      <c r="D235" s="292" t="s">
        <v>352</v>
      </c>
      <c r="E235" s="290" t="s">
        <v>283</v>
      </c>
      <c r="F235" s="293">
        <v>650</v>
      </c>
      <c r="G235" s="290"/>
      <c r="H235" s="290">
        <v>800</v>
      </c>
      <c r="I235" s="294">
        <v>800</v>
      </c>
      <c r="J235" s="563" t="s">
        <v>338</v>
      </c>
      <c r="K235" s="560"/>
      <c r="L235" s="295">
        <f>H235-F235-K235</f>
        <v>150</v>
      </c>
      <c r="M235" s="296">
        <f>L235/F235</f>
        <v>0.23076923076923078</v>
      </c>
      <c r="N235" s="297" t="s">
        <v>272</v>
      </c>
      <c r="O235" s="298">
        <v>43154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90">
        <v>47</v>
      </c>
      <c r="B236" s="291">
        <v>42433</v>
      </c>
      <c r="C236" s="291"/>
      <c r="D236" s="292" t="s">
        <v>161</v>
      </c>
      <c r="E236" s="290" t="s">
        <v>283</v>
      </c>
      <c r="F236" s="293">
        <v>437.5</v>
      </c>
      <c r="G236" s="290"/>
      <c r="H236" s="290">
        <v>504.5</v>
      </c>
      <c r="I236" s="294">
        <v>522</v>
      </c>
      <c r="J236" s="563" t="s">
        <v>368</v>
      </c>
      <c r="K236" s="560"/>
      <c r="L236" s="295">
        <f t="shared" si="101"/>
        <v>67</v>
      </c>
      <c r="M236" s="296">
        <f t="shared" si="102"/>
        <v>0.15314285714285714</v>
      </c>
      <c r="N236" s="297" t="s">
        <v>272</v>
      </c>
      <c r="O236" s="298">
        <v>42480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0">
        <v>48</v>
      </c>
      <c r="B237" s="291">
        <v>42438</v>
      </c>
      <c r="C237" s="291"/>
      <c r="D237" s="292" t="s">
        <v>360</v>
      </c>
      <c r="E237" s="290" t="s">
        <v>283</v>
      </c>
      <c r="F237" s="293">
        <v>189.5</v>
      </c>
      <c r="G237" s="290"/>
      <c r="H237" s="290">
        <v>218</v>
      </c>
      <c r="I237" s="294">
        <v>218</v>
      </c>
      <c r="J237" s="563" t="s">
        <v>338</v>
      </c>
      <c r="K237" s="560"/>
      <c r="L237" s="295">
        <f t="shared" si="101"/>
        <v>28.5</v>
      </c>
      <c r="M237" s="296">
        <f t="shared" si="102"/>
        <v>0.15039577836411611</v>
      </c>
      <c r="N237" s="297" t="s">
        <v>272</v>
      </c>
      <c r="O237" s="298">
        <v>43034</v>
      </c>
      <c r="P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306">
        <v>49</v>
      </c>
      <c r="B238" s="307">
        <v>42471</v>
      </c>
      <c r="C238" s="307"/>
      <c r="D238" s="308" t="s">
        <v>363</v>
      </c>
      <c r="E238" s="306" t="s">
        <v>283</v>
      </c>
      <c r="F238" s="309" t="s">
        <v>364</v>
      </c>
      <c r="G238" s="310"/>
      <c r="H238" s="310"/>
      <c r="I238" s="310">
        <v>60</v>
      </c>
      <c r="J238" s="564" t="s">
        <v>271</v>
      </c>
      <c r="K238" s="565"/>
      <c r="L238" s="310"/>
      <c r="M238" s="306"/>
      <c r="N238" s="311"/>
      <c r="O238" s="312"/>
      <c r="P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0">
        <v>50</v>
      </c>
      <c r="B239" s="291">
        <v>42472</v>
      </c>
      <c r="C239" s="291"/>
      <c r="D239" s="292" t="s">
        <v>373</v>
      </c>
      <c r="E239" s="290" t="s">
        <v>283</v>
      </c>
      <c r="F239" s="293">
        <v>93</v>
      </c>
      <c r="G239" s="290"/>
      <c r="H239" s="290">
        <v>149</v>
      </c>
      <c r="I239" s="294">
        <v>140</v>
      </c>
      <c r="J239" s="559" t="s">
        <v>2872</v>
      </c>
      <c r="K239" s="560"/>
      <c r="L239" s="295">
        <f t="shared" ref="L239:L244" si="103">H239-F239-K239</f>
        <v>56</v>
      </c>
      <c r="M239" s="296">
        <f t="shared" ref="M239:M244" si="104">L239/F239</f>
        <v>0.60215053763440862</v>
      </c>
      <c r="N239" s="297" t="s">
        <v>272</v>
      </c>
      <c r="O239" s="298">
        <v>42740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0">
        <v>51</v>
      </c>
      <c r="B240" s="291">
        <v>42472</v>
      </c>
      <c r="C240" s="291"/>
      <c r="D240" s="292" t="s">
        <v>365</v>
      </c>
      <c r="E240" s="290" t="s">
        <v>283</v>
      </c>
      <c r="F240" s="293">
        <v>130</v>
      </c>
      <c r="G240" s="290"/>
      <c r="H240" s="290">
        <v>150</v>
      </c>
      <c r="I240" s="294" t="s">
        <v>366</v>
      </c>
      <c r="J240" s="563" t="s">
        <v>338</v>
      </c>
      <c r="K240" s="560"/>
      <c r="L240" s="295">
        <f t="shared" si="103"/>
        <v>20</v>
      </c>
      <c r="M240" s="296">
        <f t="shared" si="104"/>
        <v>0.15384615384615385</v>
      </c>
      <c r="N240" s="297" t="s">
        <v>272</v>
      </c>
      <c r="O240" s="298">
        <v>42564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0">
        <v>52</v>
      </c>
      <c r="B241" s="291">
        <v>42473</v>
      </c>
      <c r="C241" s="291"/>
      <c r="D241" s="292" t="s">
        <v>234</v>
      </c>
      <c r="E241" s="290" t="s">
        <v>283</v>
      </c>
      <c r="F241" s="293">
        <v>196</v>
      </c>
      <c r="G241" s="290"/>
      <c r="H241" s="290">
        <v>299</v>
      </c>
      <c r="I241" s="294">
        <v>299</v>
      </c>
      <c r="J241" s="563" t="s">
        <v>338</v>
      </c>
      <c r="K241" s="560"/>
      <c r="L241" s="295">
        <f t="shared" si="103"/>
        <v>103</v>
      </c>
      <c r="M241" s="296">
        <f t="shared" si="104"/>
        <v>0.52551020408163263</v>
      </c>
      <c r="N241" s="297" t="s">
        <v>272</v>
      </c>
      <c r="O241" s="298">
        <v>42620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290">
        <v>53</v>
      </c>
      <c r="B242" s="291">
        <v>42473</v>
      </c>
      <c r="C242" s="291"/>
      <c r="D242" s="292" t="s">
        <v>367</v>
      </c>
      <c r="E242" s="290" t="s">
        <v>283</v>
      </c>
      <c r="F242" s="293">
        <v>88</v>
      </c>
      <c r="G242" s="290"/>
      <c r="H242" s="290">
        <v>103</v>
      </c>
      <c r="I242" s="294">
        <v>103</v>
      </c>
      <c r="J242" s="563" t="s">
        <v>338</v>
      </c>
      <c r="K242" s="560"/>
      <c r="L242" s="295">
        <f t="shared" si="103"/>
        <v>15</v>
      </c>
      <c r="M242" s="296">
        <f t="shared" si="104"/>
        <v>0.17045454545454544</v>
      </c>
      <c r="N242" s="297" t="s">
        <v>272</v>
      </c>
      <c r="O242" s="298">
        <v>42530</v>
      </c>
      <c r="P242" s="198"/>
      <c r="Q242" s="198"/>
      <c r="R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0">
        <v>54</v>
      </c>
      <c r="B243" s="291">
        <v>42492</v>
      </c>
      <c r="C243" s="291"/>
      <c r="D243" s="292" t="s">
        <v>372</v>
      </c>
      <c r="E243" s="290" t="s">
        <v>283</v>
      </c>
      <c r="F243" s="293">
        <v>127.5</v>
      </c>
      <c r="G243" s="290"/>
      <c r="H243" s="290">
        <v>148</v>
      </c>
      <c r="I243" s="294" t="s">
        <v>371</v>
      </c>
      <c r="J243" s="563" t="s">
        <v>338</v>
      </c>
      <c r="K243" s="560"/>
      <c r="L243" s="295">
        <f t="shared" si="103"/>
        <v>20.5</v>
      </c>
      <c r="M243" s="296">
        <f t="shared" si="104"/>
        <v>0.16078431372549021</v>
      </c>
      <c r="N243" s="297" t="s">
        <v>272</v>
      </c>
      <c r="O243" s="298">
        <v>42564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90">
        <v>55</v>
      </c>
      <c r="B244" s="291">
        <v>42493</v>
      </c>
      <c r="C244" s="291"/>
      <c r="D244" s="292" t="s">
        <v>374</v>
      </c>
      <c r="E244" s="290" t="s">
        <v>283</v>
      </c>
      <c r="F244" s="293">
        <v>675</v>
      </c>
      <c r="G244" s="290"/>
      <c r="H244" s="290">
        <v>815</v>
      </c>
      <c r="I244" s="294" t="s">
        <v>375</v>
      </c>
      <c r="J244" s="563" t="s">
        <v>338</v>
      </c>
      <c r="K244" s="560"/>
      <c r="L244" s="295">
        <f t="shared" si="103"/>
        <v>140</v>
      </c>
      <c r="M244" s="296">
        <f t="shared" si="104"/>
        <v>0.2074074074074074</v>
      </c>
      <c r="N244" s="297" t="s">
        <v>272</v>
      </c>
      <c r="O244" s="298">
        <v>43154</v>
      </c>
      <c r="P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306">
        <v>56</v>
      </c>
      <c r="B245" s="307">
        <v>42522</v>
      </c>
      <c r="C245" s="307"/>
      <c r="D245" s="308" t="s">
        <v>379</v>
      </c>
      <c r="E245" s="306" t="s">
        <v>283</v>
      </c>
      <c r="F245" s="309" t="s">
        <v>380</v>
      </c>
      <c r="G245" s="310"/>
      <c r="H245" s="310"/>
      <c r="I245" s="310" t="s">
        <v>381</v>
      </c>
      <c r="J245" s="564" t="s">
        <v>271</v>
      </c>
      <c r="K245" s="565"/>
      <c r="L245" s="310"/>
      <c r="M245" s="306"/>
      <c r="N245" s="311"/>
      <c r="O245" s="312"/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0">
        <v>57</v>
      </c>
      <c r="B246" s="291">
        <v>42527</v>
      </c>
      <c r="C246" s="291"/>
      <c r="D246" s="292" t="s">
        <v>385</v>
      </c>
      <c r="E246" s="290" t="s">
        <v>283</v>
      </c>
      <c r="F246" s="293">
        <v>110</v>
      </c>
      <c r="G246" s="290"/>
      <c r="H246" s="290">
        <v>126.5</v>
      </c>
      <c r="I246" s="294">
        <v>125</v>
      </c>
      <c r="J246" s="563" t="s">
        <v>291</v>
      </c>
      <c r="K246" s="560"/>
      <c r="L246" s="295">
        <f>H246-F246-K246</f>
        <v>16.5</v>
      </c>
      <c r="M246" s="296">
        <f>L246/F246</f>
        <v>0.15</v>
      </c>
      <c r="N246" s="297" t="s">
        <v>272</v>
      </c>
      <c r="O246" s="298">
        <v>42552</v>
      </c>
      <c r="P246" s="198"/>
      <c r="Q246" s="198"/>
      <c r="R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90">
        <v>58</v>
      </c>
      <c r="B247" s="291">
        <v>42538</v>
      </c>
      <c r="C247" s="291"/>
      <c r="D247" s="292" t="s">
        <v>2139</v>
      </c>
      <c r="E247" s="290" t="s">
        <v>283</v>
      </c>
      <c r="F247" s="293">
        <v>44</v>
      </c>
      <c r="G247" s="290"/>
      <c r="H247" s="290">
        <v>69.5</v>
      </c>
      <c r="I247" s="294">
        <v>69.5</v>
      </c>
      <c r="J247" s="563" t="s">
        <v>3264</v>
      </c>
      <c r="K247" s="560"/>
      <c r="L247" s="295">
        <f>H247-F247-K247</f>
        <v>25.5</v>
      </c>
      <c r="M247" s="296">
        <f>L247/F247</f>
        <v>0.57954545454545459</v>
      </c>
      <c r="N247" s="297" t="s">
        <v>272</v>
      </c>
      <c r="O247" s="298">
        <v>42977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290">
        <v>59</v>
      </c>
      <c r="B248" s="291">
        <v>42549</v>
      </c>
      <c r="C248" s="291"/>
      <c r="D248" s="292" t="s">
        <v>2146</v>
      </c>
      <c r="E248" s="290" t="s">
        <v>283</v>
      </c>
      <c r="F248" s="293">
        <v>262.5</v>
      </c>
      <c r="G248" s="290"/>
      <c r="H248" s="290">
        <v>340</v>
      </c>
      <c r="I248" s="294">
        <v>333</v>
      </c>
      <c r="J248" s="563" t="s">
        <v>2697</v>
      </c>
      <c r="K248" s="560"/>
      <c r="L248" s="295">
        <f>H248-F248-K248</f>
        <v>77.5</v>
      </c>
      <c r="M248" s="296">
        <f>L248/F248</f>
        <v>0.29523809523809524</v>
      </c>
      <c r="N248" s="297" t="s">
        <v>272</v>
      </c>
      <c r="O248" s="298">
        <v>43017</v>
      </c>
      <c r="P248" s="198"/>
      <c r="Q248" s="198"/>
      <c r="R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0">
        <v>60</v>
      </c>
      <c r="B249" s="291">
        <v>42549</v>
      </c>
      <c r="C249" s="291"/>
      <c r="D249" s="292" t="s">
        <v>2147</v>
      </c>
      <c r="E249" s="290" t="s">
        <v>283</v>
      </c>
      <c r="F249" s="293">
        <v>840</v>
      </c>
      <c r="G249" s="290"/>
      <c r="H249" s="290">
        <v>1230</v>
      </c>
      <c r="I249" s="294">
        <v>1230</v>
      </c>
      <c r="J249" s="563" t="s">
        <v>338</v>
      </c>
      <c r="K249" s="560"/>
      <c r="L249" s="295">
        <f>H249-F249-K249</f>
        <v>390</v>
      </c>
      <c r="M249" s="296">
        <f>L249/F249</f>
        <v>0.4642857142857143</v>
      </c>
      <c r="N249" s="297" t="s">
        <v>272</v>
      </c>
      <c r="O249" s="298">
        <v>42649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9">
        <v>61</v>
      </c>
      <c r="B250" s="300">
        <v>42556</v>
      </c>
      <c r="C250" s="300"/>
      <c r="D250" s="301" t="s">
        <v>2157</v>
      </c>
      <c r="E250" s="299" t="s">
        <v>283</v>
      </c>
      <c r="F250" s="302">
        <v>395</v>
      </c>
      <c r="G250" s="303"/>
      <c r="H250" s="303">
        <v>468.5</v>
      </c>
      <c r="I250" s="303">
        <v>510</v>
      </c>
      <c r="J250" s="568" t="s">
        <v>2752</v>
      </c>
      <c r="K250" s="569"/>
      <c r="L250" s="303">
        <f>H250-F250-K250</f>
        <v>73.5</v>
      </c>
      <c r="M250" s="304">
        <f>L250/F250</f>
        <v>0.1860759493670886</v>
      </c>
      <c r="N250" s="302" t="s">
        <v>272</v>
      </c>
      <c r="O250" s="305">
        <v>42977</v>
      </c>
      <c r="P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306">
        <v>62</v>
      </c>
      <c r="B251" s="307">
        <v>42584</v>
      </c>
      <c r="C251" s="307"/>
      <c r="D251" s="308" t="s">
        <v>2183</v>
      </c>
      <c r="E251" s="306" t="s">
        <v>270</v>
      </c>
      <c r="F251" s="309" t="s">
        <v>2181</v>
      </c>
      <c r="G251" s="310"/>
      <c r="H251" s="310"/>
      <c r="I251" s="310" t="s">
        <v>2182</v>
      </c>
      <c r="J251" s="564" t="s">
        <v>271</v>
      </c>
      <c r="K251" s="565"/>
      <c r="L251" s="310"/>
      <c r="M251" s="306"/>
      <c r="N251" s="311"/>
      <c r="O251" s="312"/>
      <c r="P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306">
        <v>63</v>
      </c>
      <c r="B252" s="307">
        <v>42586</v>
      </c>
      <c r="C252" s="307"/>
      <c r="D252" s="308" t="s">
        <v>2187</v>
      </c>
      <c r="E252" s="306" t="s">
        <v>283</v>
      </c>
      <c r="F252" s="309" t="s">
        <v>2188</v>
      </c>
      <c r="G252" s="310"/>
      <c r="H252" s="310"/>
      <c r="I252" s="310">
        <v>475</v>
      </c>
      <c r="J252" s="564" t="s">
        <v>271</v>
      </c>
      <c r="K252" s="565"/>
      <c r="L252" s="310"/>
      <c r="M252" s="306"/>
      <c r="N252" s="311"/>
      <c r="O252" s="312"/>
      <c r="P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0">
        <v>64</v>
      </c>
      <c r="B253" s="291">
        <v>42593</v>
      </c>
      <c r="C253" s="291"/>
      <c r="D253" s="292" t="s">
        <v>644</v>
      </c>
      <c r="E253" s="290" t="s">
        <v>283</v>
      </c>
      <c r="F253" s="293">
        <v>86.5</v>
      </c>
      <c r="G253" s="290"/>
      <c r="H253" s="290">
        <v>130</v>
      </c>
      <c r="I253" s="294">
        <v>130</v>
      </c>
      <c r="J253" s="559" t="s">
        <v>2864</v>
      </c>
      <c r="K253" s="560"/>
      <c r="L253" s="295">
        <f t="shared" ref="L253:L259" si="105">H253-F253-K253</f>
        <v>43.5</v>
      </c>
      <c r="M253" s="296">
        <f t="shared" ref="M253:M259" si="106">L253/F253</f>
        <v>0.50289017341040465</v>
      </c>
      <c r="N253" s="297" t="s">
        <v>272</v>
      </c>
      <c r="O253" s="298">
        <v>43091</v>
      </c>
      <c r="P253" s="198"/>
      <c r="Q253" s="198"/>
      <c r="R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313">
        <v>65</v>
      </c>
      <c r="B254" s="314">
        <v>42600</v>
      </c>
      <c r="C254" s="314"/>
      <c r="D254" s="315" t="s">
        <v>355</v>
      </c>
      <c r="E254" s="316" t="s">
        <v>283</v>
      </c>
      <c r="F254" s="313">
        <v>133.5</v>
      </c>
      <c r="G254" s="313"/>
      <c r="H254" s="317">
        <v>126.5</v>
      </c>
      <c r="I254" s="318">
        <v>178</v>
      </c>
      <c r="J254" s="319" t="s">
        <v>2213</v>
      </c>
      <c r="K254" s="320"/>
      <c r="L254" s="321">
        <f t="shared" si="105"/>
        <v>-7</v>
      </c>
      <c r="M254" s="322">
        <f t="shared" si="106"/>
        <v>-5.2434456928838954E-2</v>
      </c>
      <c r="N254" s="323" t="s">
        <v>2156</v>
      </c>
      <c r="O254" s="324">
        <v>42615</v>
      </c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0">
        <v>66</v>
      </c>
      <c r="B255" s="291">
        <v>42613</v>
      </c>
      <c r="C255" s="291"/>
      <c r="D255" s="292" t="s">
        <v>2206</v>
      </c>
      <c r="E255" s="290" t="s">
        <v>283</v>
      </c>
      <c r="F255" s="293">
        <v>560</v>
      </c>
      <c r="G255" s="290"/>
      <c r="H255" s="290">
        <v>725</v>
      </c>
      <c r="I255" s="294">
        <v>725</v>
      </c>
      <c r="J255" s="563" t="s">
        <v>285</v>
      </c>
      <c r="K255" s="560"/>
      <c r="L255" s="295">
        <f t="shared" si="105"/>
        <v>165</v>
      </c>
      <c r="M255" s="296">
        <f t="shared" si="106"/>
        <v>0.29464285714285715</v>
      </c>
      <c r="N255" s="297" t="s">
        <v>272</v>
      </c>
      <c r="O255" s="298">
        <v>42456</v>
      </c>
      <c r="P255" s="198"/>
      <c r="Q255" s="198"/>
      <c r="R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0">
        <v>67</v>
      </c>
      <c r="B256" s="291">
        <v>42614</v>
      </c>
      <c r="C256" s="291"/>
      <c r="D256" s="292" t="s">
        <v>2212</v>
      </c>
      <c r="E256" s="290" t="s">
        <v>283</v>
      </c>
      <c r="F256" s="293">
        <v>160.5</v>
      </c>
      <c r="G256" s="290"/>
      <c r="H256" s="290">
        <v>210</v>
      </c>
      <c r="I256" s="294">
        <v>210</v>
      </c>
      <c r="J256" s="563" t="s">
        <v>285</v>
      </c>
      <c r="K256" s="560"/>
      <c r="L256" s="295">
        <f t="shared" si="105"/>
        <v>49.5</v>
      </c>
      <c r="M256" s="296">
        <f t="shared" si="106"/>
        <v>0.30841121495327101</v>
      </c>
      <c r="N256" s="297" t="s">
        <v>272</v>
      </c>
      <c r="O256" s="298">
        <v>42871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90">
        <v>68</v>
      </c>
      <c r="B257" s="291">
        <v>42646</v>
      </c>
      <c r="C257" s="291"/>
      <c r="D257" s="292" t="s">
        <v>2238</v>
      </c>
      <c r="E257" s="290" t="s">
        <v>283</v>
      </c>
      <c r="F257" s="293">
        <v>430</v>
      </c>
      <c r="G257" s="290"/>
      <c r="H257" s="290">
        <v>596</v>
      </c>
      <c r="I257" s="294">
        <v>575</v>
      </c>
      <c r="J257" s="563" t="s">
        <v>2424</v>
      </c>
      <c r="K257" s="560"/>
      <c r="L257" s="295">
        <f t="shared" si="105"/>
        <v>166</v>
      </c>
      <c r="M257" s="296">
        <f t="shared" si="106"/>
        <v>0.38604651162790699</v>
      </c>
      <c r="N257" s="297" t="s">
        <v>272</v>
      </c>
      <c r="O257" s="298">
        <v>42769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90">
        <v>69</v>
      </c>
      <c r="B258" s="291">
        <v>42657</v>
      </c>
      <c r="C258" s="291"/>
      <c r="D258" s="292" t="s">
        <v>514</v>
      </c>
      <c r="E258" s="290" t="s">
        <v>283</v>
      </c>
      <c r="F258" s="293">
        <v>280</v>
      </c>
      <c r="G258" s="290"/>
      <c r="H258" s="290">
        <v>345</v>
      </c>
      <c r="I258" s="294">
        <v>345</v>
      </c>
      <c r="J258" s="563" t="s">
        <v>285</v>
      </c>
      <c r="K258" s="560"/>
      <c r="L258" s="295">
        <f t="shared" si="105"/>
        <v>65</v>
      </c>
      <c r="M258" s="296">
        <f t="shared" si="106"/>
        <v>0.23214285714285715</v>
      </c>
      <c r="N258" s="297" t="s">
        <v>272</v>
      </c>
      <c r="O258" s="298">
        <v>42814</v>
      </c>
      <c r="P258" s="198"/>
      <c r="Q258" s="198"/>
      <c r="R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290">
        <v>70</v>
      </c>
      <c r="B259" s="291">
        <v>42657</v>
      </c>
      <c r="C259" s="291"/>
      <c r="D259" s="292" t="s">
        <v>389</v>
      </c>
      <c r="E259" s="290" t="s">
        <v>283</v>
      </c>
      <c r="F259" s="293">
        <v>245</v>
      </c>
      <c r="G259" s="290"/>
      <c r="H259" s="290">
        <v>325.5</v>
      </c>
      <c r="I259" s="294">
        <v>330</v>
      </c>
      <c r="J259" s="563" t="s">
        <v>2358</v>
      </c>
      <c r="K259" s="560"/>
      <c r="L259" s="295">
        <f t="shared" si="105"/>
        <v>80.5</v>
      </c>
      <c r="M259" s="296">
        <f t="shared" si="106"/>
        <v>0.32857142857142857</v>
      </c>
      <c r="N259" s="297" t="s">
        <v>272</v>
      </c>
      <c r="O259" s="298">
        <v>42769</v>
      </c>
      <c r="P259" s="198"/>
      <c r="Q259" s="198"/>
      <c r="R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290">
        <v>71</v>
      </c>
      <c r="B260" s="291">
        <v>42660</v>
      </c>
      <c r="C260" s="291"/>
      <c r="D260" s="292" t="s">
        <v>376</v>
      </c>
      <c r="E260" s="290" t="s">
        <v>283</v>
      </c>
      <c r="F260" s="293">
        <v>125</v>
      </c>
      <c r="G260" s="290"/>
      <c r="H260" s="290">
        <v>160</v>
      </c>
      <c r="I260" s="294">
        <v>160</v>
      </c>
      <c r="J260" s="563" t="s">
        <v>338</v>
      </c>
      <c r="K260" s="560"/>
      <c r="L260" s="295">
        <v>35</v>
      </c>
      <c r="M260" s="296">
        <v>0.28000000000000008</v>
      </c>
      <c r="N260" s="297" t="s">
        <v>272</v>
      </c>
      <c r="O260" s="298">
        <v>42803</v>
      </c>
      <c r="P260" s="198"/>
      <c r="Q260" s="198"/>
      <c r="R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90">
        <v>72</v>
      </c>
      <c r="B261" s="291">
        <v>42660</v>
      </c>
      <c r="C261" s="291"/>
      <c r="D261" s="292" t="s">
        <v>1510</v>
      </c>
      <c r="E261" s="290" t="s">
        <v>283</v>
      </c>
      <c r="F261" s="293">
        <v>114</v>
      </c>
      <c r="G261" s="290"/>
      <c r="H261" s="290">
        <v>145</v>
      </c>
      <c r="I261" s="294">
        <v>145</v>
      </c>
      <c r="J261" s="563" t="s">
        <v>338</v>
      </c>
      <c r="K261" s="560"/>
      <c r="L261" s="295">
        <f>H261-F261-K261</f>
        <v>31</v>
      </c>
      <c r="M261" s="296">
        <f>L261/F261</f>
        <v>0.27192982456140352</v>
      </c>
      <c r="N261" s="297" t="s">
        <v>272</v>
      </c>
      <c r="O261" s="298">
        <v>42859</v>
      </c>
      <c r="P261" s="198"/>
      <c r="Q261" s="198"/>
      <c r="R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90">
        <v>73</v>
      </c>
      <c r="B262" s="291">
        <v>42660</v>
      </c>
      <c r="C262" s="291"/>
      <c r="D262" s="292" t="s">
        <v>858</v>
      </c>
      <c r="E262" s="290" t="s">
        <v>283</v>
      </c>
      <c r="F262" s="293">
        <v>212</v>
      </c>
      <c r="G262" s="290"/>
      <c r="H262" s="290">
        <v>280</v>
      </c>
      <c r="I262" s="294">
        <v>276</v>
      </c>
      <c r="J262" s="563" t="s">
        <v>2428</v>
      </c>
      <c r="K262" s="560"/>
      <c r="L262" s="295">
        <f>H262-F262-K262</f>
        <v>68</v>
      </c>
      <c r="M262" s="296">
        <f>L262/F262</f>
        <v>0.32075471698113206</v>
      </c>
      <c r="N262" s="297" t="s">
        <v>272</v>
      </c>
      <c r="O262" s="298">
        <v>42858</v>
      </c>
      <c r="P262" s="198"/>
      <c r="Q262" s="198"/>
      <c r="R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290">
        <v>74</v>
      </c>
      <c r="B263" s="291">
        <v>42678</v>
      </c>
      <c r="C263" s="291"/>
      <c r="D263" s="292" t="s">
        <v>377</v>
      </c>
      <c r="E263" s="290" t="s">
        <v>283</v>
      </c>
      <c r="F263" s="293">
        <v>155</v>
      </c>
      <c r="G263" s="290"/>
      <c r="H263" s="290">
        <v>210</v>
      </c>
      <c r="I263" s="294">
        <v>210</v>
      </c>
      <c r="J263" s="563" t="s">
        <v>2525</v>
      </c>
      <c r="K263" s="560"/>
      <c r="L263" s="295">
        <f>H263-F263-K263</f>
        <v>55</v>
      </c>
      <c r="M263" s="296">
        <f>L263/F263</f>
        <v>0.35483870967741937</v>
      </c>
      <c r="N263" s="297" t="s">
        <v>272</v>
      </c>
      <c r="O263" s="298">
        <v>42944</v>
      </c>
      <c r="P263" s="198"/>
      <c r="Q263" s="198"/>
      <c r="R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306">
        <v>75</v>
      </c>
      <c r="B264" s="307">
        <v>42710</v>
      </c>
      <c r="C264" s="307"/>
      <c r="D264" s="308" t="s">
        <v>1588</v>
      </c>
      <c r="E264" s="306" t="s">
        <v>283</v>
      </c>
      <c r="F264" s="309" t="s">
        <v>2306</v>
      </c>
      <c r="G264" s="310"/>
      <c r="H264" s="310"/>
      <c r="I264" s="310">
        <v>174</v>
      </c>
      <c r="J264" s="564" t="s">
        <v>271</v>
      </c>
      <c r="K264" s="565"/>
      <c r="L264" s="310"/>
      <c r="M264" s="306"/>
      <c r="N264" s="311"/>
      <c r="O264" s="312"/>
      <c r="P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147" customFormat="1">
      <c r="A265" s="290">
        <v>76</v>
      </c>
      <c r="B265" s="291">
        <v>42712</v>
      </c>
      <c r="C265" s="291"/>
      <c r="D265" s="292" t="s">
        <v>191</v>
      </c>
      <c r="E265" s="290" t="s">
        <v>283</v>
      </c>
      <c r="F265" s="293">
        <v>380</v>
      </c>
      <c r="G265" s="290"/>
      <c r="H265" s="290">
        <v>478</v>
      </c>
      <c r="I265" s="294">
        <v>468</v>
      </c>
      <c r="J265" s="563" t="s">
        <v>338</v>
      </c>
      <c r="K265" s="560"/>
      <c r="L265" s="295">
        <f t="shared" ref="L265:L272" si="107">H265-F265-K265</f>
        <v>98</v>
      </c>
      <c r="M265" s="296">
        <f t="shared" ref="M265:M272" si="108">L265/F265</f>
        <v>0.25789473684210529</v>
      </c>
      <c r="N265" s="297" t="s">
        <v>272</v>
      </c>
      <c r="O265" s="298">
        <v>43025</v>
      </c>
      <c r="P265" s="198"/>
      <c r="Q265" s="198"/>
      <c r="R265" s="198"/>
      <c r="S265" s="197"/>
      <c r="T265" s="198"/>
      <c r="U265" s="198"/>
      <c r="V265" s="198"/>
      <c r="W265" s="198"/>
      <c r="X265" s="198"/>
      <c r="Y265" s="198"/>
      <c r="Z265" s="198"/>
    </row>
    <row r="266" spans="1:26" s="147" customFormat="1">
      <c r="A266" s="290">
        <v>77</v>
      </c>
      <c r="B266" s="291">
        <v>42734</v>
      </c>
      <c r="C266" s="291"/>
      <c r="D266" s="292" t="s">
        <v>905</v>
      </c>
      <c r="E266" s="290" t="s">
        <v>283</v>
      </c>
      <c r="F266" s="293">
        <v>305</v>
      </c>
      <c r="G266" s="290"/>
      <c r="H266" s="290">
        <v>375</v>
      </c>
      <c r="I266" s="294">
        <v>375</v>
      </c>
      <c r="J266" s="563" t="s">
        <v>338</v>
      </c>
      <c r="K266" s="560"/>
      <c r="L266" s="295">
        <f t="shared" si="107"/>
        <v>70</v>
      </c>
      <c r="M266" s="296">
        <f t="shared" si="108"/>
        <v>0.22950819672131148</v>
      </c>
      <c r="N266" s="297" t="s">
        <v>272</v>
      </c>
      <c r="O266" s="298">
        <v>42768</v>
      </c>
      <c r="P266" s="198"/>
      <c r="Q266" s="198"/>
      <c r="R266" s="198"/>
      <c r="S266" s="197"/>
      <c r="T266" s="198"/>
      <c r="U266" s="198"/>
      <c r="V266" s="198"/>
      <c r="W266" s="198"/>
      <c r="X266" s="198"/>
      <c r="Y266" s="198"/>
      <c r="Z266" s="198"/>
    </row>
    <row r="267" spans="1:26" s="147" customFormat="1">
      <c r="A267" s="290">
        <v>78</v>
      </c>
      <c r="B267" s="291">
        <v>42739</v>
      </c>
      <c r="C267" s="291"/>
      <c r="D267" s="292" t="s">
        <v>737</v>
      </c>
      <c r="E267" s="290" t="s">
        <v>283</v>
      </c>
      <c r="F267" s="293">
        <v>99.5</v>
      </c>
      <c r="G267" s="290"/>
      <c r="H267" s="290">
        <v>158</v>
      </c>
      <c r="I267" s="294">
        <v>158</v>
      </c>
      <c r="J267" s="563" t="s">
        <v>338</v>
      </c>
      <c r="K267" s="560"/>
      <c r="L267" s="295">
        <f t="shared" si="107"/>
        <v>58.5</v>
      </c>
      <c r="M267" s="296">
        <f t="shared" si="108"/>
        <v>0.5879396984924623</v>
      </c>
      <c r="N267" s="297" t="s">
        <v>272</v>
      </c>
      <c r="O267" s="298">
        <v>42898</v>
      </c>
      <c r="P267" s="198"/>
      <c r="Q267" s="198"/>
      <c r="R267" s="198"/>
      <c r="S267" s="197"/>
      <c r="T267" s="198"/>
      <c r="U267" s="198"/>
      <c r="V267" s="198"/>
      <c r="W267" s="198"/>
      <c r="X267" s="198"/>
      <c r="Y267" s="198"/>
      <c r="Z267" s="198"/>
    </row>
    <row r="268" spans="1:26" s="147" customFormat="1">
      <c r="A268" s="290">
        <v>79</v>
      </c>
      <c r="B268" s="291">
        <v>42786</v>
      </c>
      <c r="C268" s="291"/>
      <c r="D268" s="292" t="s">
        <v>1853</v>
      </c>
      <c r="E268" s="290" t="s">
        <v>283</v>
      </c>
      <c r="F268" s="293">
        <v>202.5</v>
      </c>
      <c r="G268" s="290"/>
      <c r="H268" s="290">
        <v>234</v>
      </c>
      <c r="I268" s="294">
        <v>234</v>
      </c>
      <c r="J268" s="563" t="s">
        <v>338</v>
      </c>
      <c r="K268" s="560"/>
      <c r="L268" s="295">
        <f t="shared" si="107"/>
        <v>31.5</v>
      </c>
      <c r="M268" s="296">
        <f t="shared" si="108"/>
        <v>0.15555555555555556</v>
      </c>
      <c r="N268" s="297" t="s">
        <v>272</v>
      </c>
      <c r="O268" s="298">
        <v>42836</v>
      </c>
      <c r="P268" s="198"/>
      <c r="Q268" s="198"/>
      <c r="R268" s="198"/>
      <c r="S268" s="197"/>
      <c r="T268" s="198"/>
      <c r="U268" s="198"/>
      <c r="V268" s="198"/>
      <c r="W268" s="198"/>
      <c r="X268" s="198"/>
      <c r="Y268" s="198"/>
      <c r="Z268" s="198"/>
    </row>
    <row r="269" spans="1:26" s="147" customFormat="1">
      <c r="A269" s="290">
        <v>80</v>
      </c>
      <c r="B269" s="291">
        <v>42786</v>
      </c>
      <c r="C269" s="291"/>
      <c r="D269" s="292" t="s">
        <v>132</v>
      </c>
      <c r="E269" s="290" t="s">
        <v>283</v>
      </c>
      <c r="F269" s="293">
        <v>140.5</v>
      </c>
      <c r="G269" s="290"/>
      <c r="H269" s="290">
        <v>220</v>
      </c>
      <c r="I269" s="294">
        <v>220</v>
      </c>
      <c r="J269" s="563" t="s">
        <v>338</v>
      </c>
      <c r="K269" s="560"/>
      <c r="L269" s="295">
        <f t="shared" si="107"/>
        <v>79.5</v>
      </c>
      <c r="M269" s="296">
        <f t="shared" si="108"/>
        <v>0.5658362989323843</v>
      </c>
      <c r="N269" s="297" t="s">
        <v>272</v>
      </c>
      <c r="O269" s="298">
        <v>42864</v>
      </c>
      <c r="P269" s="198"/>
      <c r="Q269" s="198"/>
      <c r="R269" s="198"/>
      <c r="S269" s="197"/>
      <c r="T269" s="198"/>
      <c r="U269" s="198"/>
      <c r="V269" s="198"/>
      <c r="W269" s="198"/>
      <c r="X269" s="198"/>
      <c r="Y269" s="198"/>
      <c r="Z269" s="198"/>
    </row>
    <row r="270" spans="1:26" s="147" customFormat="1">
      <c r="A270" s="290">
        <v>81</v>
      </c>
      <c r="B270" s="291">
        <v>42818</v>
      </c>
      <c r="C270" s="291"/>
      <c r="D270" s="292" t="s">
        <v>2082</v>
      </c>
      <c r="E270" s="290" t="s">
        <v>283</v>
      </c>
      <c r="F270" s="293">
        <v>300.5</v>
      </c>
      <c r="G270" s="290"/>
      <c r="H270" s="290">
        <v>417.5</v>
      </c>
      <c r="I270" s="294">
        <v>420</v>
      </c>
      <c r="J270" s="563" t="s">
        <v>2842</v>
      </c>
      <c r="K270" s="560"/>
      <c r="L270" s="295">
        <f t="shared" si="107"/>
        <v>117</v>
      </c>
      <c r="M270" s="296">
        <f t="shared" si="108"/>
        <v>0.38935108153078202</v>
      </c>
      <c r="N270" s="297" t="s">
        <v>272</v>
      </c>
      <c r="O270" s="298">
        <v>43070</v>
      </c>
      <c r="P270" s="198"/>
      <c r="Q270" s="198"/>
      <c r="R270" s="198"/>
      <c r="S270" s="197"/>
      <c r="T270" s="198"/>
      <c r="U270" s="198"/>
      <c r="V270" s="198"/>
      <c r="W270" s="198"/>
      <c r="X270" s="198"/>
      <c r="Y270" s="198"/>
      <c r="Z270" s="198"/>
    </row>
    <row r="271" spans="1:26" s="147" customFormat="1">
      <c r="A271" s="290">
        <v>82</v>
      </c>
      <c r="B271" s="291">
        <v>42818</v>
      </c>
      <c r="C271" s="291"/>
      <c r="D271" s="292" t="s">
        <v>828</v>
      </c>
      <c r="E271" s="290" t="s">
        <v>283</v>
      </c>
      <c r="F271" s="293">
        <v>850</v>
      </c>
      <c r="G271" s="290"/>
      <c r="H271" s="290">
        <v>1042.5</v>
      </c>
      <c r="I271" s="294">
        <v>1023</v>
      </c>
      <c r="J271" s="563" t="s">
        <v>2415</v>
      </c>
      <c r="K271" s="560"/>
      <c r="L271" s="295">
        <f t="shared" si="107"/>
        <v>192.5</v>
      </c>
      <c r="M271" s="296">
        <f t="shared" si="108"/>
        <v>0.22647058823529412</v>
      </c>
      <c r="N271" s="297" t="s">
        <v>272</v>
      </c>
      <c r="O271" s="298">
        <v>42830</v>
      </c>
      <c r="P271" s="198"/>
      <c r="Q271" s="198"/>
      <c r="R271" s="198"/>
      <c r="S271" s="197"/>
      <c r="T271" s="198"/>
      <c r="U271" s="198"/>
      <c r="V271" s="198"/>
      <c r="W271" s="198"/>
      <c r="X271" s="198"/>
      <c r="Y271" s="198"/>
      <c r="Z271" s="198"/>
    </row>
    <row r="272" spans="1:26" s="147" customFormat="1">
      <c r="A272" s="290">
        <v>83</v>
      </c>
      <c r="B272" s="291">
        <v>42830</v>
      </c>
      <c r="C272" s="291"/>
      <c r="D272" s="292" t="s">
        <v>1645</v>
      </c>
      <c r="E272" s="290" t="s">
        <v>283</v>
      </c>
      <c r="F272" s="293">
        <v>785</v>
      </c>
      <c r="G272" s="290"/>
      <c r="H272" s="290">
        <v>930</v>
      </c>
      <c r="I272" s="294">
        <v>920</v>
      </c>
      <c r="J272" s="563" t="s">
        <v>2634</v>
      </c>
      <c r="K272" s="560"/>
      <c r="L272" s="295">
        <f t="shared" si="107"/>
        <v>145</v>
      </c>
      <c r="M272" s="296">
        <f t="shared" si="108"/>
        <v>0.18471337579617833</v>
      </c>
      <c r="N272" s="297" t="s">
        <v>272</v>
      </c>
      <c r="O272" s="298">
        <v>42976</v>
      </c>
      <c r="P272" s="198"/>
      <c r="Q272" s="198"/>
      <c r="R272" s="198"/>
      <c r="S272" s="197"/>
      <c r="T272" s="198"/>
      <c r="U272" s="198"/>
      <c r="V272" s="198"/>
      <c r="W272" s="198"/>
      <c r="X272" s="198"/>
      <c r="Y272" s="198"/>
      <c r="Z272" s="198"/>
    </row>
    <row r="273" spans="1:26" s="147" customFormat="1">
      <c r="A273" s="306">
        <v>84</v>
      </c>
      <c r="B273" s="307">
        <v>42831</v>
      </c>
      <c r="C273" s="307"/>
      <c r="D273" s="308" t="s">
        <v>2125</v>
      </c>
      <c r="E273" s="306" t="s">
        <v>283</v>
      </c>
      <c r="F273" s="309" t="s">
        <v>2409</v>
      </c>
      <c r="G273" s="310"/>
      <c r="H273" s="310"/>
      <c r="I273" s="310">
        <v>60</v>
      </c>
      <c r="J273" s="564" t="s">
        <v>271</v>
      </c>
      <c r="K273" s="565"/>
      <c r="L273" s="310"/>
      <c r="M273" s="306"/>
      <c r="N273" s="311"/>
      <c r="O273" s="312"/>
      <c r="P273" s="198"/>
      <c r="S273" s="197"/>
      <c r="T273" s="198"/>
      <c r="U273" s="198"/>
      <c r="V273" s="198"/>
      <c r="W273" s="198"/>
      <c r="X273" s="198"/>
      <c r="Y273" s="198"/>
      <c r="Z273" s="198"/>
    </row>
    <row r="274" spans="1:26" s="147" customFormat="1">
      <c r="A274" s="290">
        <v>85</v>
      </c>
      <c r="B274" s="291">
        <v>42837</v>
      </c>
      <c r="C274" s="291"/>
      <c r="D274" s="292" t="s">
        <v>60</v>
      </c>
      <c r="E274" s="290" t="s">
        <v>283</v>
      </c>
      <c r="F274" s="293">
        <v>289.5</v>
      </c>
      <c r="G274" s="290"/>
      <c r="H274" s="290">
        <v>354</v>
      </c>
      <c r="I274" s="294">
        <v>360</v>
      </c>
      <c r="J274" s="563" t="s">
        <v>2748</v>
      </c>
      <c r="K274" s="560"/>
      <c r="L274" s="295">
        <f>H274-F274-K274</f>
        <v>64.5</v>
      </c>
      <c r="M274" s="296">
        <f>L274/F274</f>
        <v>0.22279792746113988</v>
      </c>
      <c r="N274" s="297" t="s">
        <v>272</v>
      </c>
      <c r="O274" s="298">
        <v>43040</v>
      </c>
      <c r="P274" s="198"/>
      <c r="S274" s="197"/>
      <c r="T274" s="198"/>
      <c r="U274" s="198"/>
      <c r="V274" s="198"/>
      <c r="W274" s="198"/>
      <c r="X274" s="198"/>
      <c r="Y274" s="198"/>
      <c r="Z274" s="198"/>
    </row>
    <row r="275" spans="1:26" s="147" customFormat="1">
      <c r="A275" s="290">
        <v>86</v>
      </c>
      <c r="B275" s="291">
        <v>42845</v>
      </c>
      <c r="C275" s="291"/>
      <c r="D275" s="292" t="s">
        <v>1226</v>
      </c>
      <c r="E275" s="290" t="s">
        <v>283</v>
      </c>
      <c r="F275" s="293">
        <v>700</v>
      </c>
      <c r="G275" s="290"/>
      <c r="H275" s="290">
        <v>840</v>
      </c>
      <c r="I275" s="294">
        <v>840</v>
      </c>
      <c r="J275" s="563" t="s">
        <v>2491</v>
      </c>
      <c r="K275" s="560"/>
      <c r="L275" s="295">
        <f>H275-F275-K275</f>
        <v>140</v>
      </c>
      <c r="M275" s="296">
        <f>L275/F275</f>
        <v>0.2</v>
      </c>
      <c r="N275" s="297" t="s">
        <v>272</v>
      </c>
      <c r="O275" s="298">
        <v>42893</v>
      </c>
      <c r="P275" s="198"/>
      <c r="Q275" s="198"/>
      <c r="R275" s="198"/>
      <c r="S275" s="197"/>
      <c r="T275" s="198"/>
      <c r="U275" s="198"/>
      <c r="V275" s="198"/>
      <c r="W275" s="198"/>
      <c r="X275" s="198"/>
      <c r="Y275" s="198"/>
      <c r="Z275" s="198"/>
    </row>
    <row r="276" spans="1:26" s="147" customFormat="1">
      <c r="A276" s="306">
        <v>87</v>
      </c>
      <c r="B276" s="307">
        <v>42877</v>
      </c>
      <c r="C276" s="307"/>
      <c r="D276" s="308" t="s">
        <v>914</v>
      </c>
      <c r="E276" s="306" t="s">
        <v>283</v>
      </c>
      <c r="F276" s="309" t="s">
        <v>2437</v>
      </c>
      <c r="G276" s="310"/>
      <c r="H276" s="310"/>
      <c r="I276" s="310">
        <v>190</v>
      </c>
      <c r="J276" s="564" t="s">
        <v>271</v>
      </c>
      <c r="K276" s="565"/>
      <c r="L276" s="310"/>
      <c r="M276" s="306"/>
      <c r="N276" s="311"/>
      <c r="O276" s="312"/>
      <c r="P276" s="198"/>
      <c r="S276" s="197"/>
      <c r="T276" s="198"/>
      <c r="U276" s="198"/>
      <c r="V276" s="198"/>
      <c r="W276" s="198"/>
      <c r="X276" s="198"/>
      <c r="Y276" s="198"/>
      <c r="Z276" s="198"/>
    </row>
    <row r="277" spans="1:26" s="147" customFormat="1">
      <c r="A277" s="299">
        <v>88</v>
      </c>
      <c r="B277" s="300">
        <v>42887</v>
      </c>
      <c r="C277" s="300"/>
      <c r="D277" s="301" t="s">
        <v>805</v>
      </c>
      <c r="E277" s="299" t="s">
        <v>283</v>
      </c>
      <c r="F277" s="302">
        <v>260</v>
      </c>
      <c r="G277" s="303"/>
      <c r="H277" s="303">
        <v>311</v>
      </c>
      <c r="I277" s="303">
        <v>340</v>
      </c>
      <c r="J277" s="568" t="s">
        <v>2819</v>
      </c>
      <c r="K277" s="569"/>
      <c r="L277" s="303">
        <f t="shared" ref="L277:L295" si="109">H277-F277-K277</f>
        <v>51</v>
      </c>
      <c r="M277" s="304">
        <f t="shared" ref="M277:M295" si="110">L277/F277</f>
        <v>0.19615384615384615</v>
      </c>
      <c r="N277" s="302" t="s">
        <v>272</v>
      </c>
      <c r="O277" s="305">
        <v>43056</v>
      </c>
      <c r="P277" s="198"/>
      <c r="S277" s="197"/>
      <c r="T277" s="198"/>
      <c r="U277" s="198"/>
      <c r="V277" s="198"/>
      <c r="W277" s="198"/>
      <c r="X277" s="198"/>
      <c r="Y277" s="198"/>
      <c r="Z277" s="198"/>
    </row>
    <row r="278" spans="1:26" s="147" customFormat="1">
      <c r="A278" s="290">
        <v>89</v>
      </c>
      <c r="B278" s="291">
        <v>42901</v>
      </c>
      <c r="C278" s="291"/>
      <c r="D278" s="375" t="s">
        <v>2870</v>
      </c>
      <c r="E278" s="290" t="s">
        <v>283</v>
      </c>
      <c r="F278" s="293">
        <v>214.5</v>
      </c>
      <c r="G278" s="290"/>
      <c r="H278" s="290">
        <v>262</v>
      </c>
      <c r="I278" s="294">
        <v>262</v>
      </c>
      <c r="J278" s="563" t="s">
        <v>2635</v>
      </c>
      <c r="K278" s="560"/>
      <c r="L278" s="295">
        <f t="shared" si="109"/>
        <v>47.5</v>
      </c>
      <c r="M278" s="296">
        <f t="shared" si="110"/>
        <v>0.22144522144522144</v>
      </c>
      <c r="N278" s="297" t="s">
        <v>272</v>
      </c>
      <c r="O278" s="298">
        <v>42977</v>
      </c>
      <c r="P278" s="198"/>
      <c r="Q278" s="198"/>
      <c r="R278" s="198"/>
      <c r="S278" s="197"/>
      <c r="T278" s="198"/>
      <c r="U278" s="198"/>
      <c r="V278" s="198"/>
      <c r="W278" s="198"/>
      <c r="X278" s="198"/>
      <c r="Y278" s="198"/>
      <c r="Z278" s="198"/>
    </row>
    <row r="279" spans="1:26" s="147" customFormat="1">
      <c r="A279" s="290">
        <v>90</v>
      </c>
      <c r="B279" s="291">
        <v>42933</v>
      </c>
      <c r="C279" s="291"/>
      <c r="D279" s="292" t="s">
        <v>1336</v>
      </c>
      <c r="E279" s="290" t="s">
        <v>283</v>
      </c>
      <c r="F279" s="293">
        <v>370</v>
      </c>
      <c r="G279" s="290"/>
      <c r="H279" s="290">
        <v>447.5</v>
      </c>
      <c r="I279" s="294">
        <v>450</v>
      </c>
      <c r="J279" s="563" t="s">
        <v>338</v>
      </c>
      <c r="K279" s="560"/>
      <c r="L279" s="295">
        <f t="shared" si="109"/>
        <v>77.5</v>
      </c>
      <c r="M279" s="296">
        <f t="shared" si="110"/>
        <v>0.20945945945945946</v>
      </c>
      <c r="N279" s="297" t="s">
        <v>272</v>
      </c>
      <c r="O279" s="298">
        <v>43035</v>
      </c>
      <c r="P279" s="198"/>
      <c r="S279" s="197"/>
      <c r="T279" s="198"/>
      <c r="U279" s="198"/>
      <c r="V279" s="198"/>
      <c r="W279" s="198"/>
      <c r="X279" s="198"/>
      <c r="Y279" s="198"/>
      <c r="Z279" s="198"/>
    </row>
    <row r="280" spans="1:26" s="147" customFormat="1">
      <c r="A280" s="290">
        <v>91</v>
      </c>
      <c r="B280" s="291">
        <v>42943</v>
      </c>
      <c r="C280" s="291"/>
      <c r="D280" s="292" t="s">
        <v>214</v>
      </c>
      <c r="E280" s="290" t="s">
        <v>283</v>
      </c>
      <c r="F280" s="293">
        <v>657.5</v>
      </c>
      <c r="G280" s="290"/>
      <c r="H280" s="290">
        <v>825</v>
      </c>
      <c r="I280" s="294">
        <v>820</v>
      </c>
      <c r="J280" s="563" t="s">
        <v>338</v>
      </c>
      <c r="K280" s="560"/>
      <c r="L280" s="295">
        <f t="shared" si="109"/>
        <v>167.5</v>
      </c>
      <c r="M280" s="296">
        <f t="shared" si="110"/>
        <v>0.25475285171102663</v>
      </c>
      <c r="N280" s="297" t="s">
        <v>272</v>
      </c>
      <c r="O280" s="298">
        <v>43090</v>
      </c>
      <c r="P280" s="198"/>
      <c r="S280" s="197"/>
      <c r="T280" s="198"/>
      <c r="U280" s="198"/>
      <c r="V280" s="198"/>
      <c r="W280" s="198"/>
      <c r="X280" s="198"/>
      <c r="Y280" s="198"/>
      <c r="Z280" s="198"/>
    </row>
    <row r="281" spans="1:26" s="147" customFormat="1">
      <c r="A281" s="290">
        <v>92</v>
      </c>
      <c r="B281" s="291">
        <v>42964</v>
      </c>
      <c r="C281" s="291"/>
      <c r="D281" s="292" t="s">
        <v>835</v>
      </c>
      <c r="E281" s="290" t="s">
        <v>283</v>
      </c>
      <c r="F281" s="293">
        <v>605</v>
      </c>
      <c r="G281" s="290"/>
      <c r="H281" s="290">
        <v>750</v>
      </c>
      <c r="I281" s="294">
        <v>750</v>
      </c>
      <c r="J281" s="563" t="s">
        <v>2634</v>
      </c>
      <c r="K281" s="560"/>
      <c r="L281" s="295">
        <f t="shared" si="109"/>
        <v>145</v>
      </c>
      <c r="M281" s="296">
        <f t="shared" si="110"/>
        <v>0.23966942148760331</v>
      </c>
      <c r="N281" s="297" t="s">
        <v>272</v>
      </c>
      <c r="O281" s="298">
        <v>43027</v>
      </c>
      <c r="P281" s="198"/>
      <c r="Q281" s="198"/>
      <c r="R281" s="198"/>
      <c r="S281" s="197"/>
      <c r="T281" s="198"/>
      <c r="U281" s="198"/>
      <c r="V281" s="198"/>
      <c r="W281" s="198"/>
      <c r="X281" s="198"/>
      <c r="Y281" s="198"/>
      <c r="Z281" s="198"/>
    </row>
    <row r="282" spans="1:26" s="147" customFormat="1">
      <c r="A282" s="299">
        <v>93</v>
      </c>
      <c r="B282" s="300">
        <v>42979</v>
      </c>
      <c r="C282" s="300"/>
      <c r="D282" s="301" t="s">
        <v>1779</v>
      </c>
      <c r="E282" s="299" t="s">
        <v>283</v>
      </c>
      <c r="F282" s="302">
        <v>255</v>
      </c>
      <c r="G282" s="303"/>
      <c r="H282" s="303">
        <v>307.5</v>
      </c>
      <c r="I282" s="303">
        <v>320</v>
      </c>
      <c r="J282" s="568" t="s">
        <v>2865</v>
      </c>
      <c r="K282" s="569"/>
      <c r="L282" s="303">
        <f t="shared" si="109"/>
        <v>52.5</v>
      </c>
      <c r="M282" s="304">
        <f t="shared" si="110"/>
        <v>0.20588235294117646</v>
      </c>
      <c r="N282" s="302" t="s">
        <v>272</v>
      </c>
      <c r="O282" s="305">
        <v>43098</v>
      </c>
      <c r="P282" s="198"/>
      <c r="S282" s="197"/>
      <c r="T282" s="198"/>
      <c r="U282" s="198"/>
      <c r="V282" s="198"/>
      <c r="W282" s="198"/>
      <c r="X282" s="198"/>
      <c r="Y282" s="198"/>
      <c r="Z282" s="198"/>
    </row>
    <row r="283" spans="1:26" s="147" customFormat="1">
      <c r="A283" s="290">
        <v>94</v>
      </c>
      <c r="B283" s="291">
        <v>42997</v>
      </c>
      <c r="C283" s="291"/>
      <c r="D283" s="292" t="s">
        <v>1809</v>
      </c>
      <c r="E283" s="290" t="s">
        <v>283</v>
      </c>
      <c r="F283" s="293">
        <v>215</v>
      </c>
      <c r="G283" s="290"/>
      <c r="H283" s="290">
        <v>258</v>
      </c>
      <c r="I283" s="294">
        <v>258</v>
      </c>
      <c r="J283" s="563" t="s">
        <v>338</v>
      </c>
      <c r="K283" s="560"/>
      <c r="L283" s="295">
        <f t="shared" si="109"/>
        <v>43</v>
      </c>
      <c r="M283" s="296">
        <f t="shared" si="110"/>
        <v>0.2</v>
      </c>
      <c r="N283" s="297" t="s">
        <v>272</v>
      </c>
      <c r="O283" s="298">
        <v>43040</v>
      </c>
      <c r="P283" s="198"/>
      <c r="S283" s="197"/>
      <c r="T283" s="198"/>
      <c r="U283" s="198"/>
      <c r="V283" s="198"/>
      <c r="W283" s="198"/>
      <c r="X283" s="198"/>
      <c r="Y283" s="198"/>
      <c r="Z283" s="198"/>
    </row>
    <row r="284" spans="1:26" s="147" customFormat="1">
      <c r="A284" s="290">
        <v>95</v>
      </c>
      <c r="B284" s="291">
        <v>42998</v>
      </c>
      <c r="C284" s="291"/>
      <c r="D284" s="292" t="s">
        <v>644</v>
      </c>
      <c r="E284" s="290" t="s">
        <v>283</v>
      </c>
      <c r="F284" s="293">
        <v>75</v>
      </c>
      <c r="G284" s="290"/>
      <c r="H284" s="290">
        <v>90</v>
      </c>
      <c r="I284" s="294">
        <v>90</v>
      </c>
      <c r="J284" s="563" t="s">
        <v>2691</v>
      </c>
      <c r="K284" s="560"/>
      <c r="L284" s="295">
        <f t="shared" si="109"/>
        <v>15</v>
      </c>
      <c r="M284" s="296">
        <f t="shared" si="110"/>
        <v>0.2</v>
      </c>
      <c r="N284" s="297" t="s">
        <v>272</v>
      </c>
      <c r="O284" s="298">
        <v>43019</v>
      </c>
      <c r="P284" s="198"/>
      <c r="Q284" s="198"/>
      <c r="R284" s="198"/>
      <c r="S284" s="197"/>
      <c r="T284" s="198"/>
      <c r="U284" s="198"/>
      <c r="V284" s="198"/>
      <c r="W284" s="198"/>
      <c r="X284" s="198"/>
      <c r="Y284" s="198"/>
      <c r="Z284" s="198"/>
    </row>
    <row r="285" spans="1:26" s="147" customFormat="1">
      <c r="A285" s="290">
        <v>96</v>
      </c>
      <c r="B285" s="291">
        <v>43011</v>
      </c>
      <c r="C285" s="291"/>
      <c r="D285" s="292" t="s">
        <v>2243</v>
      </c>
      <c r="E285" s="290" t="s">
        <v>283</v>
      </c>
      <c r="F285" s="293">
        <v>315</v>
      </c>
      <c r="G285" s="290"/>
      <c r="H285" s="290">
        <v>392</v>
      </c>
      <c r="I285" s="294">
        <v>384</v>
      </c>
      <c r="J285" s="563" t="s">
        <v>2687</v>
      </c>
      <c r="K285" s="560"/>
      <c r="L285" s="295">
        <f t="shared" si="109"/>
        <v>77</v>
      </c>
      <c r="M285" s="296">
        <f t="shared" si="110"/>
        <v>0.24444444444444444</v>
      </c>
      <c r="N285" s="297" t="s">
        <v>272</v>
      </c>
      <c r="O285" s="298">
        <v>43017</v>
      </c>
      <c r="P285" s="198"/>
      <c r="Q285" s="198"/>
      <c r="R285" s="198"/>
      <c r="S285" s="197"/>
      <c r="T285" s="198"/>
      <c r="U285" s="198"/>
      <c r="V285" s="198"/>
      <c r="W285" s="198"/>
      <c r="X285" s="198"/>
      <c r="Y285" s="198"/>
      <c r="Z285" s="198"/>
    </row>
    <row r="286" spans="1:26" s="147" customFormat="1">
      <c r="A286" s="290">
        <v>97</v>
      </c>
      <c r="B286" s="291">
        <v>43013</v>
      </c>
      <c r="C286" s="291"/>
      <c r="D286" s="292" t="s">
        <v>1476</v>
      </c>
      <c r="E286" s="290" t="s">
        <v>283</v>
      </c>
      <c r="F286" s="293">
        <v>145</v>
      </c>
      <c r="G286" s="290"/>
      <c r="H286" s="290">
        <v>179</v>
      </c>
      <c r="I286" s="294">
        <v>180</v>
      </c>
      <c r="J286" s="563" t="s">
        <v>2702</v>
      </c>
      <c r="K286" s="560"/>
      <c r="L286" s="295">
        <f t="shared" si="109"/>
        <v>34</v>
      </c>
      <c r="M286" s="296">
        <f t="shared" si="110"/>
        <v>0.23448275862068965</v>
      </c>
      <c r="N286" s="297" t="s">
        <v>272</v>
      </c>
      <c r="O286" s="298">
        <v>43025</v>
      </c>
      <c r="P286" s="198"/>
      <c r="Q286" s="198"/>
      <c r="R286" s="198"/>
      <c r="S286" s="197"/>
      <c r="T286" s="198"/>
      <c r="U286" s="198"/>
      <c r="V286" s="198"/>
      <c r="W286" s="198"/>
      <c r="X286" s="198"/>
      <c r="Y286" s="198"/>
      <c r="Z286" s="198"/>
    </row>
    <row r="287" spans="1:26" s="147" customFormat="1">
      <c r="A287" s="290">
        <v>98</v>
      </c>
      <c r="B287" s="291">
        <v>43014</v>
      </c>
      <c r="C287" s="291"/>
      <c r="D287" s="292" t="s">
        <v>669</v>
      </c>
      <c r="E287" s="290" t="s">
        <v>283</v>
      </c>
      <c r="F287" s="293">
        <v>256</v>
      </c>
      <c r="G287" s="290"/>
      <c r="H287" s="290">
        <v>323</v>
      </c>
      <c r="I287" s="294">
        <v>320</v>
      </c>
      <c r="J287" s="563" t="s">
        <v>338</v>
      </c>
      <c r="K287" s="560"/>
      <c r="L287" s="295">
        <f t="shared" si="109"/>
        <v>67</v>
      </c>
      <c r="M287" s="296">
        <f t="shared" si="110"/>
        <v>0.26171875</v>
      </c>
      <c r="N287" s="297" t="s">
        <v>272</v>
      </c>
      <c r="O287" s="298">
        <v>43067</v>
      </c>
      <c r="P287" s="198"/>
      <c r="S287" s="197"/>
      <c r="T287" s="198"/>
      <c r="U287" s="198"/>
      <c r="V287" s="198"/>
      <c r="W287" s="198"/>
      <c r="X287" s="198"/>
      <c r="Y287" s="198"/>
      <c r="Z287" s="198"/>
    </row>
    <row r="288" spans="1:26" s="147" customFormat="1">
      <c r="A288" s="299">
        <v>99</v>
      </c>
      <c r="B288" s="300">
        <v>43017</v>
      </c>
      <c r="C288" s="300"/>
      <c r="D288" s="301" t="s">
        <v>132</v>
      </c>
      <c r="E288" s="299" t="s">
        <v>283</v>
      </c>
      <c r="F288" s="302">
        <v>152.5</v>
      </c>
      <c r="G288" s="303"/>
      <c r="H288" s="303">
        <v>183.5</v>
      </c>
      <c r="I288" s="303">
        <v>210</v>
      </c>
      <c r="J288" s="568" t="s">
        <v>2753</v>
      </c>
      <c r="K288" s="569"/>
      <c r="L288" s="303">
        <f t="shared" si="109"/>
        <v>31</v>
      </c>
      <c r="M288" s="304">
        <f t="shared" si="110"/>
        <v>0.20327868852459016</v>
      </c>
      <c r="N288" s="302" t="s">
        <v>272</v>
      </c>
      <c r="O288" s="305">
        <v>43042</v>
      </c>
      <c r="P288" s="198"/>
      <c r="S288" s="197"/>
      <c r="T288" s="198"/>
      <c r="U288" s="198"/>
      <c r="V288" s="198"/>
      <c r="W288" s="198"/>
      <c r="X288" s="198"/>
      <c r="Y288" s="198"/>
      <c r="Z288" s="198"/>
    </row>
    <row r="289" spans="1:26" s="147" customFormat="1">
      <c r="A289" s="290">
        <v>100</v>
      </c>
      <c r="B289" s="291">
        <v>43017</v>
      </c>
      <c r="C289" s="291"/>
      <c r="D289" s="292" t="s">
        <v>777</v>
      </c>
      <c r="E289" s="290" t="s">
        <v>283</v>
      </c>
      <c r="F289" s="293">
        <v>137.5</v>
      </c>
      <c r="G289" s="290"/>
      <c r="H289" s="290">
        <v>184</v>
      </c>
      <c r="I289" s="294">
        <v>183</v>
      </c>
      <c r="J289" s="559" t="s">
        <v>3193</v>
      </c>
      <c r="K289" s="560"/>
      <c r="L289" s="295">
        <f t="shared" si="109"/>
        <v>46.5</v>
      </c>
      <c r="M289" s="296">
        <f t="shared" si="110"/>
        <v>0.33818181818181819</v>
      </c>
      <c r="N289" s="297" t="s">
        <v>272</v>
      </c>
      <c r="O289" s="298">
        <v>43108</v>
      </c>
      <c r="P289" s="198"/>
      <c r="S289" s="197"/>
      <c r="T289" s="198"/>
      <c r="U289" s="198"/>
      <c r="V289" s="198"/>
      <c r="W289" s="198"/>
      <c r="X289" s="198"/>
      <c r="Y289" s="198"/>
      <c r="Z289" s="198"/>
    </row>
    <row r="290" spans="1:26" s="147" customFormat="1">
      <c r="A290" s="290">
        <v>101</v>
      </c>
      <c r="B290" s="291">
        <v>43018</v>
      </c>
      <c r="C290" s="291"/>
      <c r="D290" s="292" t="s">
        <v>2690</v>
      </c>
      <c r="E290" s="290" t="s">
        <v>283</v>
      </c>
      <c r="F290" s="293">
        <v>895</v>
      </c>
      <c r="G290" s="290"/>
      <c r="H290" s="290">
        <v>1122.5</v>
      </c>
      <c r="I290" s="294">
        <v>1078</v>
      </c>
      <c r="J290" s="559" t="s">
        <v>2884</v>
      </c>
      <c r="K290" s="560"/>
      <c r="L290" s="295">
        <f t="shared" si="109"/>
        <v>227.5</v>
      </c>
      <c r="M290" s="296">
        <f t="shared" si="110"/>
        <v>0.25418994413407819</v>
      </c>
      <c r="N290" s="297" t="s">
        <v>272</v>
      </c>
      <c r="O290" s="298">
        <v>43117</v>
      </c>
      <c r="P290" s="198"/>
      <c r="S290" s="197"/>
      <c r="T290" s="198"/>
      <c r="U290" s="198"/>
      <c r="V290" s="198"/>
      <c r="W290" s="198"/>
      <c r="X290" s="198"/>
      <c r="Y290" s="198"/>
      <c r="Z290" s="198"/>
    </row>
    <row r="291" spans="1:26" s="147" customFormat="1">
      <c r="A291" s="290">
        <v>102</v>
      </c>
      <c r="B291" s="291">
        <v>43018</v>
      </c>
      <c r="C291" s="291"/>
      <c r="D291" s="292" t="s">
        <v>1478</v>
      </c>
      <c r="E291" s="290" t="s">
        <v>283</v>
      </c>
      <c r="F291" s="293">
        <v>125.5</v>
      </c>
      <c r="G291" s="290"/>
      <c r="H291" s="290">
        <v>158</v>
      </c>
      <c r="I291" s="294">
        <v>155</v>
      </c>
      <c r="J291" s="559" t="s">
        <v>2756</v>
      </c>
      <c r="K291" s="560"/>
      <c r="L291" s="295">
        <f t="shared" si="109"/>
        <v>32.5</v>
      </c>
      <c r="M291" s="296">
        <f t="shared" si="110"/>
        <v>0.25896414342629481</v>
      </c>
      <c r="N291" s="297" t="s">
        <v>272</v>
      </c>
      <c r="O291" s="298">
        <v>43067</v>
      </c>
      <c r="P291" s="198"/>
      <c r="S291" s="197"/>
      <c r="T291" s="198"/>
      <c r="U291" s="198"/>
      <c r="V291" s="198"/>
      <c r="W291" s="198"/>
      <c r="X291" s="198"/>
      <c r="Y291" s="198"/>
      <c r="Z291" s="198"/>
    </row>
    <row r="292" spans="1:26" s="147" customFormat="1">
      <c r="A292" s="290">
        <v>103</v>
      </c>
      <c r="B292" s="291">
        <v>43020</v>
      </c>
      <c r="C292" s="291"/>
      <c r="D292" s="292" t="s">
        <v>715</v>
      </c>
      <c r="E292" s="290" t="s">
        <v>283</v>
      </c>
      <c r="F292" s="293">
        <v>525</v>
      </c>
      <c r="G292" s="290"/>
      <c r="H292" s="290">
        <v>629</v>
      </c>
      <c r="I292" s="294">
        <v>629</v>
      </c>
      <c r="J292" s="563" t="s">
        <v>338</v>
      </c>
      <c r="K292" s="560"/>
      <c r="L292" s="295">
        <f t="shared" si="109"/>
        <v>104</v>
      </c>
      <c r="M292" s="296">
        <f t="shared" si="110"/>
        <v>0.1980952380952381</v>
      </c>
      <c r="N292" s="297" t="s">
        <v>272</v>
      </c>
      <c r="O292" s="298">
        <v>43119</v>
      </c>
      <c r="P292" s="198"/>
      <c r="S292" s="197"/>
      <c r="T292" s="198"/>
      <c r="U292" s="198"/>
      <c r="V292" s="198"/>
      <c r="W292" s="198"/>
      <c r="X292" s="198"/>
      <c r="Y292" s="198"/>
      <c r="Z292" s="198"/>
    </row>
    <row r="293" spans="1:26" s="147" customFormat="1">
      <c r="A293" s="349">
        <v>104</v>
      </c>
      <c r="B293" s="350">
        <v>43046</v>
      </c>
      <c r="C293" s="350"/>
      <c r="D293" s="351" t="s">
        <v>948</v>
      </c>
      <c r="E293" s="349" t="s">
        <v>283</v>
      </c>
      <c r="F293" s="352">
        <v>740</v>
      </c>
      <c r="G293" s="349"/>
      <c r="H293" s="349">
        <v>892.5</v>
      </c>
      <c r="I293" s="353">
        <v>900</v>
      </c>
      <c r="J293" s="566" t="s">
        <v>2761</v>
      </c>
      <c r="K293" s="567"/>
      <c r="L293" s="354">
        <f t="shared" si="109"/>
        <v>152.5</v>
      </c>
      <c r="M293" s="355">
        <f t="shared" si="110"/>
        <v>0.20608108108108109</v>
      </c>
      <c r="N293" s="356" t="s">
        <v>272</v>
      </c>
      <c r="O293" s="357">
        <v>43052</v>
      </c>
      <c r="P293" s="198"/>
      <c r="S293" s="197"/>
      <c r="T293" s="198"/>
      <c r="U293" s="198"/>
      <c r="V293" s="198"/>
      <c r="W293" s="198"/>
      <c r="X293" s="198"/>
      <c r="Y293" s="198"/>
      <c r="Z293" s="198"/>
    </row>
    <row r="294" spans="1:26" s="347" customFormat="1">
      <c r="A294" s="349">
        <v>105</v>
      </c>
      <c r="B294" s="350">
        <v>43073</v>
      </c>
      <c r="C294" s="350"/>
      <c r="D294" s="351" t="s">
        <v>1727</v>
      </c>
      <c r="E294" s="349" t="s">
        <v>283</v>
      </c>
      <c r="F294" s="352">
        <v>118.5</v>
      </c>
      <c r="G294" s="349"/>
      <c r="H294" s="349">
        <v>143.5</v>
      </c>
      <c r="I294" s="353">
        <v>145</v>
      </c>
      <c r="J294" s="566" t="s">
        <v>2843</v>
      </c>
      <c r="K294" s="567"/>
      <c r="L294" s="354">
        <f t="shared" si="109"/>
        <v>25</v>
      </c>
      <c r="M294" s="355">
        <f t="shared" si="110"/>
        <v>0.2109704641350211</v>
      </c>
      <c r="N294" s="356" t="s">
        <v>272</v>
      </c>
      <c r="O294" s="357">
        <v>43097</v>
      </c>
      <c r="P294" s="346"/>
      <c r="S294" s="348"/>
      <c r="T294" s="346"/>
      <c r="U294" s="346"/>
      <c r="V294" s="346"/>
      <c r="W294" s="346"/>
      <c r="X294" s="346"/>
      <c r="Y294" s="346"/>
      <c r="Z294" s="346"/>
    </row>
    <row r="295" spans="1:26" s="347" customFormat="1">
      <c r="A295" s="299">
        <v>106</v>
      </c>
      <c r="B295" s="300">
        <v>43074</v>
      </c>
      <c r="C295" s="300"/>
      <c r="D295" s="301" t="s">
        <v>455</v>
      </c>
      <c r="E295" s="299" t="s">
        <v>283</v>
      </c>
      <c r="F295" s="302">
        <v>177.5</v>
      </c>
      <c r="G295" s="303"/>
      <c r="H295" s="303">
        <v>215</v>
      </c>
      <c r="I295" s="303">
        <v>230</v>
      </c>
      <c r="J295" s="599" t="s">
        <v>2862</v>
      </c>
      <c r="K295" s="600"/>
      <c r="L295" s="303">
        <f t="shared" si="109"/>
        <v>37.5</v>
      </c>
      <c r="M295" s="304">
        <f t="shared" si="110"/>
        <v>0.21126760563380281</v>
      </c>
      <c r="N295" s="302" t="s">
        <v>272</v>
      </c>
      <c r="O295" s="305">
        <v>43096</v>
      </c>
      <c r="P295" s="346"/>
      <c r="S295" s="348"/>
      <c r="T295" s="346"/>
      <c r="U295" s="346"/>
      <c r="V295" s="346"/>
      <c r="W295" s="346"/>
      <c r="X295" s="346"/>
      <c r="Y295" s="346"/>
      <c r="Z295" s="346"/>
    </row>
    <row r="296" spans="1:26" s="347" customFormat="1">
      <c r="A296" s="358">
        <v>107</v>
      </c>
      <c r="B296" s="359">
        <v>43090</v>
      </c>
      <c r="C296" s="359"/>
      <c r="D296" s="374" t="s">
        <v>1164</v>
      </c>
      <c r="E296" s="358" t="s">
        <v>283</v>
      </c>
      <c r="F296" s="360" t="s">
        <v>2858</v>
      </c>
      <c r="G296" s="358"/>
      <c r="H296" s="358"/>
      <c r="I296" s="361">
        <v>872</v>
      </c>
      <c r="J296" s="561" t="s">
        <v>271</v>
      </c>
      <c r="K296" s="562"/>
      <c r="L296" s="363"/>
      <c r="M296" s="364"/>
      <c r="N296" s="362"/>
      <c r="O296" s="365"/>
      <c r="P296" s="346"/>
      <c r="S296" s="348"/>
      <c r="T296" s="346"/>
      <c r="U296" s="346"/>
      <c r="V296" s="346"/>
      <c r="W296" s="346"/>
      <c r="X296" s="346"/>
      <c r="Y296" s="346"/>
      <c r="Z296" s="346"/>
    </row>
    <row r="297" spans="1:26" s="147" customFormat="1">
      <c r="A297" s="349">
        <v>108</v>
      </c>
      <c r="B297" s="350">
        <v>43098</v>
      </c>
      <c r="C297" s="350"/>
      <c r="D297" s="351" t="s">
        <v>2243</v>
      </c>
      <c r="E297" s="349" t="s">
        <v>283</v>
      </c>
      <c r="F297" s="352">
        <v>435</v>
      </c>
      <c r="G297" s="349"/>
      <c r="H297" s="349">
        <v>542.5</v>
      </c>
      <c r="I297" s="353">
        <v>539</v>
      </c>
      <c r="J297" s="566" t="s">
        <v>338</v>
      </c>
      <c r="K297" s="567"/>
      <c r="L297" s="354">
        <f t="shared" ref="L297" si="111">H297-F297-K297</f>
        <v>107.5</v>
      </c>
      <c r="M297" s="355">
        <f t="shared" ref="M297" si="112">L297/F297</f>
        <v>0.2471264367816092</v>
      </c>
      <c r="N297" s="356" t="s">
        <v>272</v>
      </c>
      <c r="O297" s="357">
        <v>43206</v>
      </c>
      <c r="P297" s="198"/>
      <c r="S297" s="197"/>
      <c r="T297" s="198"/>
      <c r="U297" s="198"/>
      <c r="V297" s="198"/>
      <c r="W297" s="198"/>
      <c r="X297" s="198"/>
      <c r="Y297" s="198"/>
      <c r="Z297" s="198"/>
    </row>
    <row r="298" spans="1:26" s="147" customFormat="1">
      <c r="A298" s="349">
        <v>109</v>
      </c>
      <c r="B298" s="350">
        <v>43098</v>
      </c>
      <c r="C298" s="350"/>
      <c r="D298" s="351" t="s">
        <v>2126</v>
      </c>
      <c r="E298" s="349" t="s">
        <v>283</v>
      </c>
      <c r="F298" s="352">
        <v>885</v>
      </c>
      <c r="G298" s="349"/>
      <c r="H298" s="349">
        <v>1090</v>
      </c>
      <c r="I298" s="353">
        <v>1084</v>
      </c>
      <c r="J298" s="566" t="s">
        <v>338</v>
      </c>
      <c r="K298" s="567"/>
      <c r="L298" s="354">
        <f t="shared" ref="L298" si="113">H298-F298-K298</f>
        <v>205</v>
      </c>
      <c r="M298" s="355">
        <f t="shared" ref="M298" si="114">L298/F298</f>
        <v>0.23163841807909605</v>
      </c>
      <c r="N298" s="356" t="s">
        <v>272</v>
      </c>
      <c r="O298" s="357">
        <v>43213</v>
      </c>
      <c r="P298" s="198"/>
      <c r="S298" s="197"/>
      <c r="T298" s="198"/>
      <c r="U298" s="198"/>
      <c r="V298" s="198"/>
      <c r="W298" s="198"/>
      <c r="X298" s="198"/>
      <c r="Y298" s="198"/>
      <c r="Z298" s="198"/>
    </row>
    <row r="299" spans="1:26" s="347" customFormat="1">
      <c r="A299" s="358">
        <v>110</v>
      </c>
      <c r="B299" s="359">
        <v>43138</v>
      </c>
      <c r="C299" s="359"/>
      <c r="D299" s="308" t="s">
        <v>914</v>
      </c>
      <c r="E299" s="306" t="s">
        <v>283</v>
      </c>
      <c r="F299" s="196" t="s">
        <v>2899</v>
      </c>
      <c r="G299" s="310"/>
      <c r="H299" s="310"/>
      <c r="I299" s="310">
        <v>190</v>
      </c>
      <c r="J299" s="561" t="s">
        <v>271</v>
      </c>
      <c r="K299" s="562"/>
      <c r="L299" s="363"/>
      <c r="M299" s="364"/>
      <c r="N299" s="362"/>
      <c r="O299" s="365"/>
      <c r="P299" s="346"/>
      <c r="S299" s="348"/>
      <c r="T299" s="346"/>
      <c r="U299" s="346"/>
      <c r="V299" s="346"/>
      <c r="W299" s="346"/>
      <c r="X299" s="346"/>
      <c r="Y299" s="346"/>
      <c r="Z299" s="346"/>
    </row>
    <row r="300" spans="1:26" s="347" customFormat="1">
      <c r="A300" s="358">
        <v>111</v>
      </c>
      <c r="B300" s="359">
        <v>43158</v>
      </c>
      <c r="C300" s="359"/>
      <c r="D300" s="308" t="s">
        <v>1373</v>
      </c>
      <c r="E300" s="358" t="s">
        <v>283</v>
      </c>
      <c r="F300" s="360" t="s">
        <v>3206</v>
      </c>
      <c r="G300" s="358"/>
      <c r="H300" s="358"/>
      <c r="I300" s="361">
        <v>398</v>
      </c>
      <c r="J300" s="561" t="s">
        <v>271</v>
      </c>
      <c r="K300" s="562"/>
      <c r="L300" s="310"/>
      <c r="M300" s="306"/>
      <c r="N300" s="311"/>
      <c r="O300" s="312"/>
      <c r="P300" s="346"/>
      <c r="S300" s="348"/>
      <c r="T300" s="346"/>
      <c r="U300" s="346"/>
      <c r="V300" s="346"/>
      <c r="W300" s="346"/>
      <c r="X300" s="346"/>
      <c r="Y300" s="346"/>
      <c r="Z300" s="346"/>
    </row>
    <row r="301" spans="1:26" s="347" customFormat="1">
      <c r="A301" s="358">
        <v>112</v>
      </c>
      <c r="B301" s="416">
        <v>43164</v>
      </c>
      <c r="C301" s="416"/>
      <c r="D301" s="308" t="s">
        <v>110</v>
      </c>
      <c r="E301" s="415" t="s">
        <v>283</v>
      </c>
      <c r="F301" s="417" t="s">
        <v>3214</v>
      </c>
      <c r="G301" s="415"/>
      <c r="H301" s="415"/>
      <c r="I301" s="418">
        <v>672</v>
      </c>
      <c r="J301" s="570" t="s">
        <v>271</v>
      </c>
      <c r="K301" s="571"/>
      <c r="L301" s="363"/>
      <c r="M301" s="364"/>
      <c r="N301" s="362"/>
      <c r="O301" s="365"/>
      <c r="P301" s="346"/>
      <c r="S301" s="348"/>
      <c r="T301" s="346"/>
      <c r="U301" s="346"/>
      <c r="V301" s="346"/>
      <c r="W301" s="346"/>
      <c r="X301" s="346"/>
      <c r="Y301" s="346"/>
      <c r="Z301" s="346"/>
    </row>
    <row r="302" spans="1:26" s="347" customFormat="1">
      <c r="A302" s="415">
        <v>113</v>
      </c>
      <c r="B302" s="416">
        <v>43192</v>
      </c>
      <c r="C302" s="416"/>
      <c r="D302" s="308" t="s">
        <v>809</v>
      </c>
      <c r="E302" s="415" t="s">
        <v>283</v>
      </c>
      <c r="F302" s="417" t="s">
        <v>3260</v>
      </c>
      <c r="G302" s="415"/>
      <c r="H302" s="415"/>
      <c r="I302" s="418">
        <v>613</v>
      </c>
      <c r="J302" s="570" t="s">
        <v>271</v>
      </c>
      <c r="K302" s="571"/>
      <c r="L302" s="419"/>
      <c r="M302" s="420"/>
      <c r="N302" s="421"/>
      <c r="O302" s="422"/>
      <c r="P302" s="346"/>
      <c r="S302" s="348"/>
      <c r="T302" s="346"/>
      <c r="U302" s="346"/>
      <c r="V302" s="346"/>
      <c r="W302" s="346"/>
      <c r="X302" s="346"/>
      <c r="Y302" s="346"/>
      <c r="Z302" s="346"/>
    </row>
    <row r="303" spans="1:26" s="347" customFormat="1">
      <c r="A303" s="415">
        <v>114</v>
      </c>
      <c r="B303" s="416">
        <v>43194</v>
      </c>
      <c r="C303" s="416"/>
      <c r="D303" s="495" t="s">
        <v>318</v>
      </c>
      <c r="E303" s="415" t="s">
        <v>283</v>
      </c>
      <c r="F303" s="417" t="s">
        <v>3283</v>
      </c>
      <c r="G303" s="415"/>
      <c r="H303" s="415"/>
      <c r="I303" s="418">
        <v>180</v>
      </c>
      <c r="J303" s="557" t="s">
        <v>271</v>
      </c>
      <c r="K303" s="558"/>
      <c r="L303" s="419"/>
      <c r="M303" s="420"/>
      <c r="N303" s="421"/>
      <c r="O303" s="422"/>
      <c r="P303" s="346"/>
      <c r="S303" s="348"/>
      <c r="T303" s="346"/>
      <c r="U303" s="346"/>
      <c r="V303" s="346"/>
      <c r="W303" s="346"/>
      <c r="X303" s="346"/>
      <c r="Y303" s="346"/>
      <c r="Z303" s="346"/>
    </row>
    <row r="304" spans="1:26" s="347" customFormat="1">
      <c r="A304" s="415">
        <v>115</v>
      </c>
      <c r="B304" s="416">
        <v>43209</v>
      </c>
      <c r="C304" s="416"/>
      <c r="D304" s="495" t="s">
        <v>1321</v>
      </c>
      <c r="E304" s="415" t="s">
        <v>283</v>
      </c>
      <c r="F304" s="417" t="s">
        <v>3418</v>
      </c>
      <c r="G304" s="415"/>
      <c r="H304" s="415"/>
      <c r="I304" s="418">
        <v>537</v>
      </c>
      <c r="J304" s="557" t="s">
        <v>271</v>
      </c>
      <c r="K304" s="558"/>
      <c r="L304" s="419"/>
      <c r="M304" s="420"/>
      <c r="N304" s="421"/>
      <c r="O304" s="422"/>
      <c r="P304" s="346"/>
      <c r="S304" s="348"/>
      <c r="T304" s="346"/>
      <c r="U304" s="346"/>
      <c r="V304" s="346"/>
      <c r="W304" s="346"/>
      <c r="X304" s="346"/>
      <c r="Y304" s="346"/>
      <c r="Z304" s="346"/>
    </row>
    <row r="305" spans="1:27" s="147" customFormat="1">
      <c r="A305" s="271"/>
      <c r="B305" s="272"/>
      <c r="C305" s="272"/>
      <c r="D305" s="273"/>
      <c r="E305" s="274"/>
      <c r="F305" s="208"/>
      <c r="G305" s="275"/>
      <c r="H305" s="275"/>
      <c r="I305" s="276"/>
      <c r="J305" s="217"/>
      <c r="K305" s="597"/>
      <c r="L305" s="598"/>
      <c r="M305" s="274"/>
      <c r="N305" s="213"/>
      <c r="O305" s="214"/>
      <c r="P305" s="198"/>
      <c r="S305" s="197"/>
      <c r="T305" s="198"/>
      <c r="U305" s="198"/>
      <c r="V305" s="198"/>
      <c r="W305" s="198"/>
      <c r="X305" s="198"/>
      <c r="Y305" s="198"/>
      <c r="Z305" s="198"/>
    </row>
    <row r="306" spans="1:27">
      <c r="A306" s="96"/>
      <c r="B306" s="97"/>
      <c r="C306" s="97"/>
      <c r="D306" s="98"/>
      <c r="E306" s="99"/>
      <c r="F306" s="181" t="s">
        <v>370</v>
      </c>
      <c r="G306" s="88"/>
      <c r="H306" s="166"/>
      <c r="I306" s="184"/>
      <c r="J306" s="158"/>
      <c r="K306" s="158"/>
      <c r="L306" s="89"/>
      <c r="M306" s="89"/>
      <c r="N306" s="89"/>
      <c r="O306" s="18"/>
      <c r="P306" s="9"/>
      <c r="Q306" s="1"/>
      <c r="R306" s="1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96"/>
      <c r="B307" s="97"/>
      <c r="C307" s="97"/>
      <c r="D307" s="98"/>
      <c r="E307" s="99"/>
      <c r="F307" s="181"/>
      <c r="G307" s="88"/>
      <c r="H307" s="166"/>
      <c r="I307" s="184"/>
      <c r="J307" s="158"/>
      <c r="K307" s="158"/>
      <c r="L307" s="89"/>
      <c r="M307" s="89"/>
      <c r="N307" s="89"/>
      <c r="O307" s="18"/>
      <c r="P307" s="9"/>
      <c r="Q307" s="1"/>
      <c r="R307" s="1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43" t="s">
        <v>172</v>
      </c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9"/>
      <c r="Q308" s="1"/>
      <c r="R308" s="1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37" t="s">
        <v>173</v>
      </c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9"/>
      <c r="Q309" s="1"/>
      <c r="R309" s="1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37" t="s">
        <v>174</v>
      </c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9"/>
      <c r="Q310" s="1"/>
      <c r="R310" s="1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37" t="s">
        <v>175</v>
      </c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9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44" t="s">
        <v>176</v>
      </c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9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44" t="s">
        <v>177</v>
      </c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44" t="s">
        <v>178</v>
      </c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44" t="s">
        <v>179</v>
      </c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44" t="s">
        <v>180</v>
      </c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44" t="s">
        <v>181</v>
      </c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J326" s="157"/>
      <c r="K326" s="157"/>
      <c r="L326" s="119"/>
      <c r="M326" s="147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J327" s="157"/>
      <c r="K327" s="157"/>
      <c r="L327" s="119"/>
      <c r="M327" s="147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J328" s="157"/>
      <c r="K328" s="157"/>
      <c r="L328" s="11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J329" s="157"/>
      <c r="K329" s="157"/>
      <c r="L329" s="11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J330" s="157"/>
      <c r="K330" s="157"/>
      <c r="L330" s="119"/>
      <c r="M330" s="147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6"/>
      <c r="K382" s="146"/>
      <c r="L382" s="89"/>
      <c r="M382" s="89"/>
      <c r="N382" s="89"/>
      <c r="O382" s="18"/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6"/>
      <c r="K383" s="146"/>
      <c r="L383" s="89"/>
      <c r="M383" s="89"/>
      <c r="N383" s="89"/>
      <c r="O383" s="18"/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6"/>
      <c r="K384" s="146"/>
      <c r="L384" s="89"/>
      <c r="M384" s="89"/>
      <c r="N384" s="89"/>
      <c r="O384" s="18"/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6"/>
      <c r="K385" s="146"/>
      <c r="L385" s="89"/>
      <c r="M385" s="89"/>
      <c r="N385" s="89"/>
      <c r="O385" s="18"/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6"/>
      <c r="K386" s="146"/>
      <c r="L386" s="89"/>
      <c r="M386" s="89"/>
      <c r="N386" s="89"/>
      <c r="O386" s="18"/>
      <c r="P386" s="146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6"/>
      <c r="K387" s="146"/>
      <c r="L387" s="89"/>
      <c r="M387" s="89"/>
      <c r="N387" s="89"/>
      <c r="O387" s="18"/>
      <c r="P387" s="146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6"/>
      <c r="K388" s="146"/>
      <c r="L388" s="89"/>
      <c r="M388" s="89"/>
      <c r="N388" s="89"/>
      <c r="O388" s="18"/>
      <c r="P388" s="146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6"/>
      <c r="K389" s="146"/>
      <c r="L389" s="89"/>
      <c r="M389" s="89"/>
      <c r="N389" s="89"/>
      <c r="O389" s="18"/>
      <c r="P389" s="146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6"/>
      <c r="K390" s="146"/>
      <c r="L390" s="89"/>
      <c r="M390" s="89"/>
      <c r="N390" s="89"/>
      <c r="O390" s="18"/>
      <c r="P390" s="146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6"/>
      <c r="K391" s="146"/>
      <c r="L391" s="89"/>
      <c r="M391" s="89"/>
      <c r="N391" s="89"/>
      <c r="O391" s="18"/>
      <c r="P391" s="146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6"/>
      <c r="K392" s="146"/>
      <c r="L392" s="89"/>
      <c r="M392" s="89"/>
      <c r="N392" s="89"/>
      <c r="O392" s="18"/>
      <c r="P392" s="146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6"/>
      <c r="K393" s="146"/>
      <c r="L393" s="89"/>
      <c r="M393" s="89"/>
      <c r="N393" s="89"/>
      <c r="O393" s="18"/>
      <c r="P393" s="146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6"/>
      <c r="K394" s="146"/>
      <c r="L394" s="89"/>
      <c r="M394" s="89"/>
      <c r="N394" s="89"/>
      <c r="O394" s="18"/>
      <c r="P394" s="146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6"/>
      <c r="K395" s="146"/>
      <c r="L395" s="89"/>
      <c r="M395" s="89"/>
      <c r="N395" s="89"/>
      <c r="O395" s="18"/>
      <c r="P395" s="146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A396" s="18"/>
      <c r="B396" s="18"/>
      <c r="C396" s="18"/>
      <c r="D396" s="18"/>
      <c r="E396" s="18"/>
      <c r="F396" s="89"/>
      <c r="G396" s="89"/>
      <c r="H396" s="89"/>
      <c r="I396" s="89"/>
      <c r="J396" s="146"/>
      <c r="K396" s="146"/>
      <c r="L396" s="89"/>
      <c r="M396" s="89"/>
      <c r="N396" s="89"/>
      <c r="O396" s="18"/>
      <c r="P396" s="146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A397" s="18"/>
      <c r="B397" s="18"/>
      <c r="C397" s="18"/>
      <c r="D397" s="18"/>
      <c r="E397" s="18"/>
      <c r="F397" s="89"/>
      <c r="G397" s="89"/>
      <c r="H397" s="89"/>
      <c r="I397" s="89"/>
      <c r="J397" s="146"/>
      <c r="K397" s="146"/>
      <c r="L397" s="89"/>
      <c r="M397" s="89"/>
      <c r="N397" s="89"/>
      <c r="O397" s="18"/>
      <c r="P397" s="146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A398" s="18"/>
      <c r="B398" s="18"/>
      <c r="C398" s="18"/>
      <c r="D398" s="18"/>
      <c r="E398" s="18"/>
      <c r="F398" s="89"/>
      <c r="G398" s="89"/>
      <c r="H398" s="89"/>
      <c r="I398" s="89"/>
      <c r="J398" s="146"/>
      <c r="K398" s="146"/>
      <c r="L398" s="89"/>
      <c r="M398" s="89"/>
      <c r="N398" s="89"/>
      <c r="O398" s="18"/>
      <c r="P398" s="146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A399" s="18"/>
      <c r="B399" s="18"/>
      <c r="C399" s="18"/>
      <c r="D399" s="18"/>
      <c r="E399" s="18"/>
      <c r="F399" s="89"/>
      <c r="G399" s="89"/>
      <c r="H399" s="89"/>
      <c r="I399" s="89"/>
      <c r="J399" s="146"/>
      <c r="K399" s="146"/>
      <c r="L399" s="89"/>
      <c r="M399" s="89"/>
      <c r="N399" s="89"/>
      <c r="O399" s="18"/>
      <c r="P399" s="146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A400" s="18"/>
      <c r="B400" s="18"/>
      <c r="C400" s="18"/>
      <c r="D400" s="18"/>
      <c r="E400" s="18"/>
      <c r="F400" s="89"/>
      <c r="G400" s="89"/>
      <c r="H400" s="89"/>
      <c r="I400" s="89"/>
      <c r="J400" s="146"/>
      <c r="K400" s="146"/>
      <c r="L400" s="89"/>
      <c r="M400" s="89"/>
      <c r="N400" s="89"/>
      <c r="O400" s="18"/>
      <c r="P400" s="146"/>
      <c r="Q400" s="18"/>
      <c r="R400" s="18"/>
      <c r="S400" s="89"/>
      <c r="T400" s="18"/>
      <c r="U400" s="18"/>
      <c r="V400" s="18"/>
      <c r="W400" s="18"/>
      <c r="X400" s="18"/>
      <c r="Y400" s="18"/>
      <c r="Z400" s="18"/>
      <c r="AA400" s="18"/>
    </row>
    <row r="401" spans="1:27">
      <c r="A401" s="18"/>
      <c r="B401" s="18"/>
      <c r="C401" s="18"/>
      <c r="D401" s="18"/>
      <c r="E401" s="18"/>
      <c r="F401" s="89"/>
      <c r="G401" s="89"/>
      <c r="H401" s="89"/>
      <c r="I401" s="89"/>
      <c r="J401" s="146"/>
      <c r="K401" s="146"/>
      <c r="L401" s="89"/>
      <c r="M401" s="89"/>
      <c r="N401" s="89"/>
      <c r="O401" s="18"/>
      <c r="P401" s="146"/>
      <c r="Q401" s="18"/>
      <c r="R401" s="18"/>
      <c r="S401" s="89"/>
      <c r="T401" s="18"/>
      <c r="U401" s="18"/>
      <c r="V401" s="18"/>
      <c r="W401" s="18"/>
      <c r="X401" s="18"/>
      <c r="Y401" s="18"/>
      <c r="Z401" s="18"/>
      <c r="AA401" s="18"/>
    </row>
    <row r="402" spans="1:27">
      <c r="A402" s="18"/>
      <c r="B402" s="18"/>
      <c r="C402" s="18"/>
      <c r="D402" s="18"/>
      <c r="E402" s="18"/>
      <c r="F402" s="89"/>
      <c r="G402" s="89"/>
      <c r="H402" s="89"/>
      <c r="I402" s="89"/>
      <c r="J402" s="146"/>
      <c r="K402" s="146"/>
      <c r="L402" s="89"/>
      <c r="M402" s="89"/>
      <c r="N402" s="89"/>
      <c r="O402" s="18"/>
      <c r="P402" s="146"/>
      <c r="Q402" s="18"/>
      <c r="R402" s="18"/>
      <c r="S402" s="89"/>
      <c r="T402" s="18"/>
      <c r="U402" s="18"/>
      <c r="V402" s="18"/>
      <c r="W402" s="18"/>
      <c r="X402" s="18"/>
      <c r="Y402" s="18"/>
      <c r="Z402" s="18"/>
      <c r="AA402" s="18"/>
    </row>
    <row r="403" spans="1:27">
      <c r="A403" s="18"/>
      <c r="B403" s="18"/>
      <c r="C403" s="18"/>
      <c r="D403" s="18"/>
      <c r="E403" s="18"/>
      <c r="F403" s="89"/>
      <c r="G403" s="89"/>
      <c r="H403" s="89"/>
      <c r="I403" s="89"/>
      <c r="J403" s="146"/>
      <c r="K403" s="146"/>
      <c r="L403" s="89"/>
      <c r="M403" s="89"/>
      <c r="N403" s="89"/>
      <c r="O403" s="18"/>
      <c r="P403" s="146"/>
      <c r="Q403" s="18"/>
      <c r="R403" s="18"/>
      <c r="S403" s="89"/>
      <c r="T403" s="18"/>
      <c r="U403" s="18"/>
      <c r="V403" s="18"/>
      <c r="W403" s="18"/>
      <c r="X403" s="18"/>
      <c r="Y403" s="18"/>
      <c r="Z403" s="18"/>
      <c r="AA403" s="18"/>
    </row>
    <row r="404" spans="1:27">
      <c r="A404" s="18"/>
      <c r="B404" s="18"/>
      <c r="C404" s="18"/>
      <c r="D404" s="18"/>
      <c r="E404" s="18"/>
      <c r="F404" s="89"/>
      <c r="G404" s="89"/>
      <c r="H404" s="89"/>
      <c r="I404" s="89"/>
      <c r="J404" s="146"/>
      <c r="K404" s="146"/>
      <c r="L404" s="89"/>
      <c r="M404" s="89"/>
      <c r="N404" s="89"/>
      <c r="O404" s="18"/>
      <c r="P404" s="146"/>
      <c r="Q404" s="18"/>
      <c r="R404" s="18"/>
      <c r="S404" s="89"/>
      <c r="T404" s="18"/>
      <c r="U404" s="18"/>
      <c r="V404" s="18"/>
      <c r="W404" s="18"/>
      <c r="X404" s="18"/>
      <c r="Y404" s="18"/>
      <c r="Z404" s="18"/>
      <c r="AA404" s="18"/>
    </row>
    <row r="405" spans="1:27">
      <c r="A405" s="18"/>
      <c r="B405" s="18"/>
      <c r="C405" s="18"/>
      <c r="D405" s="18"/>
      <c r="E405" s="18"/>
      <c r="F405" s="89"/>
      <c r="G405" s="89"/>
      <c r="H405" s="89"/>
      <c r="I405" s="89"/>
      <c r="J405" s="146"/>
      <c r="K405" s="146"/>
      <c r="L405" s="89"/>
      <c r="M405" s="89"/>
      <c r="N405" s="89"/>
      <c r="O405" s="18"/>
      <c r="P405" s="146"/>
      <c r="Q405" s="18"/>
      <c r="R405" s="18"/>
      <c r="S405" s="89"/>
      <c r="T405" s="18"/>
      <c r="U405" s="18"/>
      <c r="V405" s="18"/>
      <c r="W405" s="18"/>
      <c r="X405" s="18"/>
      <c r="Y405" s="18"/>
      <c r="Z405" s="18"/>
      <c r="AA405" s="18"/>
    </row>
    <row r="406" spans="1:27">
      <c r="A406" s="18"/>
      <c r="B406" s="18"/>
      <c r="C406" s="18"/>
      <c r="D406" s="18"/>
      <c r="E406" s="18"/>
      <c r="F406" s="89"/>
      <c r="G406" s="89"/>
      <c r="H406" s="89"/>
      <c r="I406" s="89"/>
      <c r="J406" s="146"/>
      <c r="K406" s="146"/>
      <c r="L406" s="89"/>
      <c r="M406" s="89"/>
      <c r="N406" s="89"/>
      <c r="O406" s="18"/>
      <c r="P406" s="146"/>
      <c r="Q406" s="18"/>
      <c r="R406" s="18"/>
      <c r="S406" s="89"/>
      <c r="T406" s="18"/>
      <c r="U406" s="18"/>
      <c r="V406" s="18"/>
      <c r="W406" s="18"/>
      <c r="X406" s="18"/>
      <c r="Y406" s="18"/>
      <c r="Z406" s="18"/>
      <c r="AA406" s="18"/>
    </row>
    <row r="407" spans="1:27">
      <c r="A407" s="18"/>
      <c r="B407" s="18"/>
      <c r="C407" s="18"/>
      <c r="D407" s="18"/>
      <c r="E407" s="18"/>
      <c r="F407" s="89"/>
      <c r="G407" s="89"/>
      <c r="H407" s="89"/>
      <c r="I407" s="89"/>
      <c r="J407" s="146"/>
      <c r="K407" s="146"/>
      <c r="L407" s="89"/>
      <c r="M407" s="89"/>
      <c r="N407" s="89"/>
      <c r="O407" s="18"/>
      <c r="P407" s="146"/>
      <c r="Q407" s="18"/>
      <c r="R407" s="18"/>
      <c r="S407" s="89"/>
      <c r="T407" s="18"/>
      <c r="U407" s="18"/>
      <c r="V407" s="18"/>
      <c r="W407" s="18"/>
      <c r="X407" s="18"/>
      <c r="Y407" s="18"/>
      <c r="Z407" s="18"/>
      <c r="AA407" s="18"/>
    </row>
    <row r="408" spans="1:27">
      <c r="A408" s="18"/>
      <c r="B408" s="18"/>
      <c r="C408" s="18"/>
      <c r="D408" s="18"/>
      <c r="E408" s="18"/>
      <c r="F408" s="89"/>
      <c r="G408" s="89"/>
      <c r="H408" s="89"/>
      <c r="I408" s="89"/>
      <c r="J408" s="146"/>
      <c r="K408" s="146"/>
      <c r="L408" s="89"/>
      <c r="M408" s="89"/>
      <c r="N408" s="89"/>
      <c r="O408" s="18"/>
      <c r="P408" s="146"/>
      <c r="Q408" s="18"/>
      <c r="R408" s="18"/>
      <c r="S408" s="89"/>
      <c r="T408" s="18"/>
      <c r="U408" s="18"/>
      <c r="V408" s="18"/>
      <c r="W408" s="18"/>
      <c r="X408" s="18"/>
      <c r="Y408" s="18"/>
      <c r="Z408" s="18"/>
      <c r="AA408" s="18"/>
    </row>
    <row r="409" spans="1:27">
      <c r="A409" s="18"/>
      <c r="B409" s="18"/>
      <c r="C409" s="18"/>
      <c r="D409" s="18"/>
      <c r="E409" s="18"/>
      <c r="F409" s="89"/>
      <c r="G409" s="89"/>
      <c r="H409" s="89"/>
      <c r="I409" s="89"/>
      <c r="J409" s="146"/>
      <c r="K409" s="146"/>
      <c r="L409" s="89"/>
      <c r="M409" s="89"/>
      <c r="N409" s="89"/>
      <c r="O409" s="18"/>
      <c r="P409" s="146"/>
      <c r="Q409" s="18"/>
      <c r="R409" s="18"/>
      <c r="S409" s="89"/>
      <c r="T409" s="18"/>
      <c r="U409" s="18"/>
      <c r="V409" s="18"/>
      <c r="W409" s="18"/>
      <c r="X409" s="18"/>
      <c r="Y409" s="18"/>
      <c r="Z409" s="18"/>
      <c r="AA409" s="18"/>
    </row>
    <row r="410" spans="1:27">
      <c r="A410" s="18"/>
      <c r="B410" s="18"/>
      <c r="C410" s="18"/>
      <c r="D410" s="18"/>
      <c r="E410" s="18"/>
      <c r="F410" s="89"/>
      <c r="G410" s="89"/>
      <c r="H410" s="89"/>
      <c r="I410" s="89"/>
      <c r="J410" s="146"/>
      <c r="K410" s="146"/>
      <c r="L410" s="89"/>
      <c r="M410" s="89"/>
      <c r="N410" s="89"/>
      <c r="O410" s="18"/>
      <c r="P410" s="146"/>
      <c r="Q410" s="18"/>
      <c r="R410" s="18"/>
      <c r="S410" s="89"/>
      <c r="T410" s="18"/>
      <c r="U410" s="18"/>
      <c r="V410" s="18"/>
      <c r="W410" s="18"/>
      <c r="X410" s="18"/>
      <c r="Y410" s="18"/>
      <c r="Z410" s="18"/>
      <c r="AA410" s="18"/>
    </row>
    <row r="411" spans="1:27">
      <c r="P411" s="146"/>
      <c r="Q411" s="18"/>
      <c r="R411" s="18"/>
      <c r="S411" s="89"/>
      <c r="T411" s="18"/>
      <c r="U411" s="18"/>
      <c r="V411" s="18"/>
      <c r="W411" s="18"/>
      <c r="X411" s="18"/>
      <c r="Y411" s="18"/>
      <c r="Z411" s="18"/>
      <c r="AA411" s="18"/>
    </row>
    <row r="412" spans="1:27">
      <c r="P412" s="146"/>
      <c r="Q412" s="18"/>
      <c r="R412" s="18"/>
      <c r="S412" s="89"/>
      <c r="T412" s="18"/>
      <c r="U412" s="18"/>
      <c r="V412" s="18"/>
      <c r="W412" s="18"/>
      <c r="X412" s="18"/>
      <c r="Y412" s="18"/>
      <c r="Z412" s="18"/>
      <c r="AA412" s="18"/>
    </row>
    <row r="413" spans="1:27">
      <c r="P413" s="146"/>
      <c r="Q413" s="18"/>
      <c r="R413" s="18"/>
      <c r="S413" s="89"/>
      <c r="T413" s="18"/>
      <c r="U413" s="18"/>
      <c r="V413" s="18"/>
      <c r="W413" s="18"/>
      <c r="X413" s="18"/>
      <c r="Y413" s="18"/>
      <c r="Z413" s="18"/>
      <c r="AA413" s="18"/>
    </row>
    <row r="414" spans="1:27">
      <c r="P414" s="146"/>
      <c r="Q414" s="18"/>
      <c r="R414" s="18"/>
      <c r="S414" s="89"/>
      <c r="T414" s="18"/>
      <c r="U414" s="18"/>
      <c r="V414" s="18"/>
      <c r="W414" s="18"/>
      <c r="X414" s="18"/>
      <c r="Y414" s="18"/>
      <c r="Z414" s="18"/>
      <c r="AA414" s="18"/>
    </row>
    <row r="415" spans="1:27">
      <c r="P415" s="146"/>
      <c r="Q415" s="18"/>
      <c r="R415" s="18"/>
    </row>
    <row r="416" spans="1:27">
      <c r="P416" s="146"/>
    </row>
    <row r="417" spans="5:16">
      <c r="P417" s="146"/>
    </row>
    <row r="422" spans="5:16">
      <c r="K422" s="119"/>
    </row>
    <row r="427" spans="5:16">
      <c r="E427" s="157"/>
      <c r="G427" s="119"/>
      <c r="H427" s="147"/>
    </row>
    <row r="429" spans="5:16">
      <c r="L429" s="147"/>
      <c r="M429" s="147"/>
      <c r="N429" s="147"/>
      <c r="O429" s="147"/>
    </row>
    <row r="430" spans="5:16">
      <c r="L430" s="147"/>
      <c r="M430" s="147"/>
      <c r="N430" s="147"/>
      <c r="O430" s="147"/>
    </row>
  </sheetData>
  <autoFilter ref="R1:T430"/>
  <mergeCells count="280">
    <mergeCell ref="J32:K32"/>
    <mergeCell ref="J86:K86"/>
    <mergeCell ref="J87:K87"/>
    <mergeCell ref="J88:K88"/>
    <mergeCell ref="J89:K89"/>
    <mergeCell ref="J126:K126"/>
    <mergeCell ref="J135:K135"/>
    <mergeCell ref="J134:K134"/>
    <mergeCell ref="J90:K90"/>
    <mergeCell ref="J91:K91"/>
    <mergeCell ref="J132:K132"/>
    <mergeCell ref="J127:K127"/>
    <mergeCell ref="J128:K128"/>
    <mergeCell ref="J129:K129"/>
    <mergeCell ref="J92:K92"/>
    <mergeCell ref="J93:K93"/>
    <mergeCell ref="J94:K94"/>
    <mergeCell ref="J95:K95"/>
    <mergeCell ref="J130:K130"/>
    <mergeCell ref="J49:K49"/>
    <mergeCell ref="J78:K78"/>
    <mergeCell ref="J74:K74"/>
    <mergeCell ref="J69:K69"/>
    <mergeCell ref="J70:K70"/>
    <mergeCell ref="J64:K65"/>
    <mergeCell ref="J206:K206"/>
    <mergeCell ref="J232:K232"/>
    <mergeCell ref="J34:K34"/>
    <mergeCell ref="J211:K211"/>
    <mergeCell ref="J204:K204"/>
    <mergeCell ref="J76:K76"/>
    <mergeCell ref="J61:K61"/>
    <mergeCell ref="J79:K79"/>
    <mergeCell ref="J80:K80"/>
    <mergeCell ref="O58:O59"/>
    <mergeCell ref="P58:P59"/>
    <mergeCell ref="N58:N59"/>
    <mergeCell ref="J72:K72"/>
    <mergeCell ref="J75:K75"/>
    <mergeCell ref="J60:K60"/>
    <mergeCell ref="J15:K15"/>
    <mergeCell ref="J17:K17"/>
    <mergeCell ref="K305:L305"/>
    <mergeCell ref="J293:K293"/>
    <mergeCell ref="J244:K244"/>
    <mergeCell ref="J213:K213"/>
    <mergeCell ref="J236:K236"/>
    <mergeCell ref="J259:K259"/>
    <mergeCell ref="J253:K253"/>
    <mergeCell ref="J248:K248"/>
    <mergeCell ref="J252:K252"/>
    <mergeCell ref="J240:K240"/>
    <mergeCell ref="J295:K295"/>
    <mergeCell ref="J296:K296"/>
    <mergeCell ref="J302:K302"/>
    <mergeCell ref="J291:K291"/>
    <mergeCell ref="J290:K290"/>
    <mergeCell ref="J288:K288"/>
    <mergeCell ref="J292:K292"/>
    <mergeCell ref="J214:K214"/>
    <mergeCell ref="J216:K216"/>
    <mergeCell ref="J215:K215"/>
    <mergeCell ref="J241:K241"/>
    <mergeCell ref="J294:K294"/>
    <mergeCell ref="J30:K30"/>
    <mergeCell ref="J31:K31"/>
    <mergeCell ref="J207:K207"/>
    <mergeCell ref="J10:K10"/>
    <mergeCell ref="J11:K11"/>
    <mergeCell ref="J13:K13"/>
    <mergeCell ref="J16:K16"/>
    <mergeCell ref="J12:K12"/>
    <mergeCell ref="J109:K109"/>
    <mergeCell ref="J71:K71"/>
    <mergeCell ref="J73:K73"/>
    <mergeCell ref="J197:K197"/>
    <mergeCell ref="J191:K191"/>
    <mergeCell ref="J108:K108"/>
    <mergeCell ref="J58:K59"/>
    <mergeCell ref="J83:K83"/>
    <mergeCell ref="J200:K200"/>
    <mergeCell ref="J84:K84"/>
    <mergeCell ref="J46:K46"/>
    <mergeCell ref="J82:K82"/>
    <mergeCell ref="J81:K81"/>
    <mergeCell ref="J190:K190"/>
    <mergeCell ref="J188:K188"/>
    <mergeCell ref="J124:K124"/>
    <mergeCell ref="J9:K9"/>
    <mergeCell ref="J45:K45"/>
    <mergeCell ref="J203:K203"/>
    <mergeCell ref="J14:K14"/>
    <mergeCell ref="J57:K57"/>
    <mergeCell ref="J102:K102"/>
    <mergeCell ref="J194:K194"/>
    <mergeCell ref="J201:K201"/>
    <mergeCell ref="J18:K18"/>
    <mergeCell ref="J40:K4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152:K152"/>
    <mergeCell ref="J153:K153"/>
    <mergeCell ref="J180:K180"/>
    <mergeCell ref="J198:K198"/>
    <mergeCell ref="J286:K286"/>
    <mergeCell ref="J279:K279"/>
    <mergeCell ref="J193:K193"/>
    <mergeCell ref="J218:K218"/>
    <mergeCell ref="J219:K219"/>
    <mergeCell ref="J272:K272"/>
    <mergeCell ref="J269:K269"/>
    <mergeCell ref="J274:K274"/>
    <mergeCell ref="J235:K235"/>
    <mergeCell ref="J221:K221"/>
    <mergeCell ref="J264:K264"/>
    <mergeCell ref="J247:K247"/>
    <mergeCell ref="J246:K246"/>
    <mergeCell ref="J242:K242"/>
    <mergeCell ref="J271:K271"/>
    <mergeCell ref="J249:K249"/>
    <mergeCell ref="J261:K261"/>
    <mergeCell ref="J243:K243"/>
    <mergeCell ref="J217:K217"/>
    <mergeCell ref="J282:K282"/>
    <mergeCell ref="J268:K268"/>
    <mergeCell ref="J212:K212"/>
    <mergeCell ref="J228:K228"/>
    <mergeCell ref="J300:K300"/>
    <mergeCell ref="J229:K229"/>
    <mergeCell ref="J226:K226"/>
    <mergeCell ref="J283:K283"/>
    <mergeCell ref="J276:K276"/>
    <mergeCell ref="J262:K262"/>
    <mergeCell ref="J265:K265"/>
    <mergeCell ref="J266:K266"/>
    <mergeCell ref="J220:K220"/>
    <mergeCell ref="J270:K270"/>
    <mergeCell ref="J263:K263"/>
    <mergeCell ref="J233:K233"/>
    <mergeCell ref="J227:K227"/>
    <mergeCell ref="J267:K267"/>
    <mergeCell ref="J239:K239"/>
    <mergeCell ref="J256:K256"/>
    <mergeCell ref="J260:K260"/>
    <mergeCell ref="J245:K245"/>
    <mergeCell ref="J258:K258"/>
    <mergeCell ref="J230:K230"/>
    <mergeCell ref="J237:K237"/>
    <mergeCell ref="J224:K224"/>
    <mergeCell ref="J234:K234"/>
    <mergeCell ref="J238:K238"/>
    <mergeCell ref="J163:K163"/>
    <mergeCell ref="J118:K118"/>
    <mergeCell ref="J121:K121"/>
    <mergeCell ref="J119:K119"/>
    <mergeCell ref="J189:K189"/>
    <mergeCell ref="J136:K136"/>
    <mergeCell ref="J123:K123"/>
    <mergeCell ref="J120:K120"/>
    <mergeCell ref="J131:K131"/>
    <mergeCell ref="J164:K164"/>
    <mergeCell ref="J165:K165"/>
    <mergeCell ref="J138:K138"/>
    <mergeCell ref="J177:K177"/>
    <mergeCell ref="J178:K178"/>
    <mergeCell ref="J179:K179"/>
    <mergeCell ref="J137:K137"/>
    <mergeCell ref="J139:K139"/>
    <mergeCell ref="J140:K140"/>
    <mergeCell ref="J141:K141"/>
    <mergeCell ref="J142:K142"/>
    <mergeCell ref="J154:K154"/>
    <mergeCell ref="J182:K182"/>
    <mergeCell ref="J183:K183"/>
    <mergeCell ref="J184:K184"/>
    <mergeCell ref="J196:K196"/>
    <mergeCell ref="J205:K205"/>
    <mergeCell ref="J209:K209"/>
    <mergeCell ref="J202:K202"/>
    <mergeCell ref="J199:K199"/>
    <mergeCell ref="J210:K210"/>
    <mergeCell ref="J208:K208"/>
    <mergeCell ref="J143:K143"/>
    <mergeCell ref="J172:K172"/>
    <mergeCell ref="J173:K173"/>
    <mergeCell ref="J174:K174"/>
    <mergeCell ref="J175:K175"/>
    <mergeCell ref="J170:K170"/>
    <mergeCell ref="J176:K176"/>
    <mergeCell ref="J168:K168"/>
    <mergeCell ref="J171:K171"/>
    <mergeCell ref="J169:K169"/>
    <mergeCell ref="J166:K166"/>
    <mergeCell ref="J151:K151"/>
    <mergeCell ref="J167:K167"/>
    <mergeCell ref="J195:K195"/>
    <mergeCell ref="J187:K187"/>
    <mergeCell ref="J192:K192"/>
    <mergeCell ref="J181:K181"/>
    <mergeCell ref="J304:K304"/>
    <mergeCell ref="J223:K223"/>
    <mergeCell ref="J299:K299"/>
    <mergeCell ref="J281:K281"/>
    <mergeCell ref="J231:K231"/>
    <mergeCell ref="J297:K297"/>
    <mergeCell ref="J298:K298"/>
    <mergeCell ref="J289:K289"/>
    <mergeCell ref="J222:K222"/>
    <mergeCell ref="J225:K225"/>
    <mergeCell ref="J255:K255"/>
    <mergeCell ref="J251:K251"/>
    <mergeCell ref="J273:K273"/>
    <mergeCell ref="J278:K278"/>
    <mergeCell ref="J284:K284"/>
    <mergeCell ref="J287:K287"/>
    <mergeCell ref="J285:K285"/>
    <mergeCell ref="J280:K280"/>
    <mergeCell ref="J277:K277"/>
    <mergeCell ref="J275:K275"/>
    <mergeCell ref="J257:K257"/>
    <mergeCell ref="J250:K250"/>
    <mergeCell ref="J303:K303"/>
    <mergeCell ref="J301:K301"/>
    <mergeCell ref="J33:K33"/>
    <mergeCell ref="J144:K144"/>
    <mergeCell ref="J145:K145"/>
    <mergeCell ref="J146:K146"/>
    <mergeCell ref="J147:K147"/>
    <mergeCell ref="J148:K148"/>
    <mergeCell ref="J149:K149"/>
    <mergeCell ref="J150:K150"/>
    <mergeCell ref="J155:K155"/>
    <mergeCell ref="J110:K110"/>
    <mergeCell ref="J125:K125"/>
    <mergeCell ref="J96:K96"/>
    <mergeCell ref="J117:K117"/>
    <mergeCell ref="J122:K122"/>
    <mergeCell ref="J35:K35"/>
    <mergeCell ref="J62:K62"/>
    <mergeCell ref="J63:K63"/>
    <mergeCell ref="J66:K66"/>
    <mergeCell ref="J67:K67"/>
    <mergeCell ref="J77:K77"/>
    <mergeCell ref="J133:K133"/>
    <mergeCell ref="J97:K97"/>
    <mergeCell ref="J98:K98"/>
    <mergeCell ref="J99:K99"/>
    <mergeCell ref="J36:K36"/>
    <mergeCell ref="I64:I65"/>
    <mergeCell ref="G64:G65"/>
    <mergeCell ref="N64:N65"/>
    <mergeCell ref="O64:O65"/>
    <mergeCell ref="P64:P65"/>
    <mergeCell ref="A64:A65"/>
    <mergeCell ref="B64:B65"/>
    <mergeCell ref="J156:K156"/>
    <mergeCell ref="J85:K85"/>
    <mergeCell ref="J100:K100"/>
    <mergeCell ref="A47:A48"/>
    <mergeCell ref="B47:B48"/>
    <mergeCell ref="G47:G48"/>
    <mergeCell ref="I47:I48"/>
    <mergeCell ref="J47:K48"/>
    <mergeCell ref="A58:A59"/>
    <mergeCell ref="B58:B59"/>
    <mergeCell ref="G58:G59"/>
    <mergeCell ref="I58:I59"/>
    <mergeCell ref="J50:K50"/>
    <mergeCell ref="O47:O48"/>
    <mergeCell ref="N47:N48"/>
    <mergeCell ref="P47:P48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2" t="s">
        <v>2160</v>
      </c>
      <c r="B1" s="282"/>
      <c r="C1" s="28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15" t="s">
        <v>265</v>
      </c>
      <c r="J2" s="615"/>
      <c r="K2" s="283" t="s">
        <v>273</v>
      </c>
      <c r="L2" s="283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2570</v>
      </c>
      <c r="D3" s="227" t="s">
        <v>270</v>
      </c>
      <c r="E3" s="228">
        <v>64.393500000000003</v>
      </c>
      <c r="F3" s="280">
        <v>64.290000000000006</v>
      </c>
      <c r="G3" s="280">
        <v>64.66</v>
      </c>
      <c r="H3" s="280">
        <v>64.59</v>
      </c>
      <c r="I3" s="612" t="s">
        <v>2571</v>
      </c>
      <c r="J3" s="612"/>
      <c r="K3" s="229">
        <v>0.26649999999999352</v>
      </c>
      <c r="L3" s="230">
        <v>266.49999999999352</v>
      </c>
      <c r="M3" s="280">
        <v>1000</v>
      </c>
      <c r="N3" s="231" t="s">
        <v>272</v>
      </c>
      <c r="O3" s="270">
        <v>42864</v>
      </c>
      <c r="Q3" s="232"/>
      <c r="R3" s="233" t="s">
        <v>2432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2572</v>
      </c>
      <c r="D4" s="227" t="s">
        <v>270</v>
      </c>
      <c r="E4" s="228">
        <v>64.653499999999994</v>
      </c>
      <c r="F4" s="280">
        <v>64.45</v>
      </c>
      <c r="G4" s="280">
        <v>64.965000000000003</v>
      </c>
      <c r="H4" s="280">
        <v>65.05</v>
      </c>
      <c r="I4" s="612" t="s">
        <v>2573</v>
      </c>
      <c r="J4" s="612"/>
      <c r="K4" s="229">
        <v>0.31150000000000944</v>
      </c>
      <c r="L4" s="230">
        <v>311.50000000000944</v>
      </c>
      <c r="M4" s="280">
        <v>1000</v>
      </c>
      <c r="N4" s="231" t="s">
        <v>272</v>
      </c>
      <c r="O4" s="270">
        <v>42864</v>
      </c>
      <c r="Q4" s="232"/>
      <c r="R4" s="233" t="s">
        <v>2432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2580</v>
      </c>
      <c r="D5" s="227" t="s">
        <v>2371</v>
      </c>
      <c r="E5" s="228">
        <v>70.650000000000006</v>
      </c>
      <c r="F5" s="280">
        <v>70.8</v>
      </c>
      <c r="G5" s="280">
        <v>70.069999999999993</v>
      </c>
      <c r="H5" s="280">
        <v>70.400000000000006</v>
      </c>
      <c r="I5" s="612" t="s">
        <v>2581</v>
      </c>
      <c r="J5" s="612"/>
      <c r="K5" s="229">
        <v>0.58000000000001295</v>
      </c>
      <c r="L5" s="230">
        <v>580.00000000001</v>
      </c>
      <c r="M5" s="280">
        <v>1000</v>
      </c>
      <c r="N5" s="231" t="s">
        <v>272</v>
      </c>
      <c r="O5" s="270">
        <v>42867</v>
      </c>
      <c r="Q5" s="232"/>
      <c r="R5" s="233" t="s">
        <v>2432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2574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14" t="s">
        <v>2575</v>
      </c>
      <c r="J6" s="614"/>
      <c r="K6" s="237">
        <v>-0.40399999999999636</v>
      </c>
      <c r="L6" s="238">
        <v>-403.99999999999636</v>
      </c>
      <c r="M6" s="278">
        <v>1000</v>
      </c>
      <c r="N6" s="239" t="s">
        <v>2156</v>
      </c>
      <c r="O6" s="235">
        <v>42866</v>
      </c>
      <c r="P6" s="19"/>
      <c r="Q6" s="232"/>
      <c r="R6" s="233" t="s">
        <v>2432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2570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17" t="s">
        <v>2582</v>
      </c>
      <c r="J7" s="617"/>
      <c r="K7" s="277">
        <v>-0.10550000000000637</v>
      </c>
      <c r="L7" s="248">
        <f>K7*M7</f>
        <v>-105.50000000000637</v>
      </c>
      <c r="M7" s="249">
        <v>1000</v>
      </c>
      <c r="N7" s="250" t="s">
        <v>2156</v>
      </c>
      <c r="O7" s="281">
        <v>42866</v>
      </c>
      <c r="P7" s="19"/>
      <c r="Q7" s="232"/>
      <c r="R7" s="251" t="s">
        <v>2432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2570</v>
      </c>
      <c r="D8" s="227" t="s">
        <v>270</v>
      </c>
      <c r="E8" s="228">
        <v>64.227500000000006</v>
      </c>
      <c r="F8" s="280">
        <v>64.08</v>
      </c>
      <c r="G8" s="280">
        <v>64.459999999999994</v>
      </c>
      <c r="H8" s="280">
        <v>64.48</v>
      </c>
      <c r="I8" s="612" t="s">
        <v>2576</v>
      </c>
      <c r="J8" s="612"/>
      <c r="K8" s="229">
        <v>0.23249999999998749</v>
      </c>
      <c r="L8" s="230">
        <v>232.49999999998749</v>
      </c>
      <c r="M8" s="280">
        <v>1000</v>
      </c>
      <c r="N8" s="231" t="s">
        <v>272</v>
      </c>
      <c r="O8" s="270">
        <v>42873</v>
      </c>
      <c r="Q8" s="232"/>
      <c r="R8" s="233" t="s">
        <v>2432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2570</v>
      </c>
      <c r="D9" s="223" t="s">
        <v>2371</v>
      </c>
      <c r="E9" s="236">
        <v>64.83</v>
      </c>
      <c r="F9" s="236">
        <v>65</v>
      </c>
      <c r="G9" s="236">
        <v>65</v>
      </c>
      <c r="H9" s="236">
        <v>64.5</v>
      </c>
      <c r="I9" s="614" t="s">
        <v>2577</v>
      </c>
      <c r="J9" s="614"/>
      <c r="K9" s="237">
        <v>-0.17000000000000171</v>
      </c>
      <c r="L9" s="238">
        <v>-170.00000000000171</v>
      </c>
      <c r="M9" s="278">
        <v>1000</v>
      </c>
      <c r="N9" s="239" t="s">
        <v>2156</v>
      </c>
      <c r="O9" s="235">
        <v>42874</v>
      </c>
      <c r="P9" s="19"/>
      <c r="Q9" s="232"/>
      <c r="R9" s="233" t="s">
        <v>2432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2570</v>
      </c>
      <c r="D10" s="227" t="s">
        <v>270</v>
      </c>
      <c r="E10" s="228">
        <v>64.83</v>
      </c>
      <c r="F10" s="280">
        <v>64.62</v>
      </c>
      <c r="G10" s="280">
        <v>64.95</v>
      </c>
      <c r="H10" s="280">
        <v>65.2</v>
      </c>
      <c r="I10" s="612" t="s">
        <v>2578</v>
      </c>
      <c r="J10" s="612"/>
      <c r="K10" s="229">
        <v>0.12000000000000455</v>
      </c>
      <c r="L10" s="230">
        <v>120.00000000000455</v>
      </c>
      <c r="M10" s="280">
        <v>1000</v>
      </c>
      <c r="N10" s="231" t="s">
        <v>272</v>
      </c>
      <c r="O10" s="270">
        <v>42879</v>
      </c>
      <c r="Q10" s="232"/>
      <c r="R10" s="233" t="s">
        <v>2432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2570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16" t="s">
        <v>2579</v>
      </c>
      <c r="J11" s="616"/>
      <c r="K11" s="240">
        <v>-9.9999999999909051E-3</v>
      </c>
      <c r="L11" s="240">
        <v>-9.9999999999909051</v>
      </c>
      <c r="M11" s="240">
        <v>1000</v>
      </c>
      <c r="N11" s="240" t="s">
        <v>2540</v>
      </c>
      <c r="O11" s="284">
        <v>42884</v>
      </c>
      <c r="Q11" s="232"/>
      <c r="R11" s="233" t="s">
        <v>2432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2572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13" t="s">
        <v>2583</v>
      </c>
      <c r="J12" s="614"/>
      <c r="K12" s="237">
        <v>-0.20250000000000057</v>
      </c>
      <c r="L12" s="238">
        <v>-202.50000000000057</v>
      </c>
      <c r="M12" s="278">
        <v>1000</v>
      </c>
      <c r="N12" s="239" t="s">
        <v>2156</v>
      </c>
      <c r="O12" s="235">
        <v>42886</v>
      </c>
      <c r="Q12" s="243"/>
      <c r="R12" s="89" t="s">
        <v>2432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2572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13" t="s">
        <v>2583</v>
      </c>
      <c r="J13" s="614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2156</v>
      </c>
      <c r="O13" s="235">
        <v>42894</v>
      </c>
      <c r="P13" s="218"/>
      <c r="Q13" s="269"/>
      <c r="R13" s="158" t="s">
        <v>2432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2572</v>
      </c>
      <c r="D14" s="227" t="s">
        <v>270</v>
      </c>
      <c r="E14" s="228">
        <v>64.45</v>
      </c>
      <c r="F14" s="280">
        <v>64</v>
      </c>
      <c r="G14" s="280">
        <v>64.762500000000003</v>
      </c>
      <c r="H14" s="280">
        <v>65.2</v>
      </c>
      <c r="I14" s="612" t="s">
        <v>2573</v>
      </c>
      <c r="J14" s="612"/>
      <c r="K14" s="229">
        <f t="shared" si="0"/>
        <v>0.3125</v>
      </c>
      <c r="L14" s="230">
        <f t="shared" si="1"/>
        <v>312.5</v>
      </c>
      <c r="M14" s="280">
        <v>1000</v>
      </c>
      <c r="N14" s="231" t="s">
        <v>272</v>
      </c>
      <c r="O14" s="270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2572</v>
      </c>
      <c r="D15" s="227" t="s">
        <v>270</v>
      </c>
      <c r="E15" s="228">
        <v>64.510000000000005</v>
      </c>
      <c r="F15" s="280">
        <v>64.2</v>
      </c>
      <c r="G15" s="280">
        <v>64.7</v>
      </c>
      <c r="H15" s="280">
        <v>65.11</v>
      </c>
      <c r="I15" s="612" t="s">
        <v>2584</v>
      </c>
      <c r="J15" s="612"/>
      <c r="K15" s="229">
        <f t="shared" si="0"/>
        <v>0.18999999999999773</v>
      </c>
      <c r="L15" s="230">
        <f t="shared" si="1"/>
        <v>189.99999999999773</v>
      </c>
      <c r="M15" s="280">
        <v>1000</v>
      </c>
      <c r="N15" s="231" t="s">
        <v>272</v>
      </c>
      <c r="O15" s="270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2572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13" t="s">
        <v>2589</v>
      </c>
      <c r="J16" s="614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2156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2585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13" t="s">
        <v>2590</v>
      </c>
      <c r="J17" s="614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2156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2586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13" t="s">
        <v>2587</v>
      </c>
      <c r="J18" s="614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2156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2586</v>
      </c>
      <c r="D19" s="227" t="s">
        <v>270</v>
      </c>
      <c r="E19" s="228">
        <v>63.942500000000003</v>
      </c>
      <c r="F19" s="280">
        <v>63.6</v>
      </c>
      <c r="G19" s="280">
        <v>64.150000000000006</v>
      </c>
      <c r="H19" s="280">
        <v>64.5</v>
      </c>
      <c r="I19" s="612" t="s">
        <v>2588</v>
      </c>
      <c r="J19" s="612"/>
      <c r="K19" s="229">
        <f t="shared" si="0"/>
        <v>0.20750000000000313</v>
      </c>
      <c r="L19" s="230">
        <f t="shared" si="1"/>
        <v>207.50000000000313</v>
      </c>
      <c r="M19" s="280">
        <v>1000</v>
      </c>
      <c r="N19" s="231" t="s">
        <v>272</v>
      </c>
      <c r="O19" s="270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2586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13" t="s">
        <v>2638</v>
      </c>
      <c r="J20" s="614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2156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2640</v>
      </c>
      <c r="D21" s="227" t="s">
        <v>270</v>
      </c>
      <c r="E21" s="228">
        <v>64.099999999999994</v>
      </c>
      <c r="F21" s="280">
        <v>63.8</v>
      </c>
      <c r="G21" s="280">
        <v>64.204999999999998</v>
      </c>
      <c r="H21" s="280">
        <v>64.7</v>
      </c>
      <c r="I21" s="612" t="s">
        <v>2641</v>
      </c>
      <c r="J21" s="612"/>
      <c r="K21" s="229">
        <f t="shared" si="2"/>
        <v>0.10500000000000398</v>
      </c>
      <c r="L21" s="230">
        <f t="shared" si="3"/>
        <v>105.00000000000398</v>
      </c>
      <c r="M21" s="280">
        <v>1000</v>
      </c>
      <c r="N21" s="231" t="s">
        <v>272</v>
      </c>
      <c r="O21" s="270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2640</v>
      </c>
      <c r="D22" s="227" t="s">
        <v>270</v>
      </c>
      <c r="E22" s="228">
        <v>64.094999999999999</v>
      </c>
      <c r="F22" s="280">
        <v>63.8</v>
      </c>
      <c r="G22" s="280">
        <v>64.194999999999993</v>
      </c>
      <c r="H22" s="280">
        <v>64.7</v>
      </c>
      <c r="I22" s="612" t="s">
        <v>2644</v>
      </c>
      <c r="J22" s="612"/>
      <c r="K22" s="229">
        <f t="shared" si="2"/>
        <v>9.9999999999994316E-2</v>
      </c>
      <c r="L22" s="230">
        <f t="shared" ref="L22" si="4">K22*M22</f>
        <v>99.999999999994316</v>
      </c>
      <c r="M22" s="280">
        <v>1000</v>
      </c>
      <c r="N22" s="231" t="s">
        <v>272</v>
      </c>
      <c r="O22" s="270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2640</v>
      </c>
      <c r="D23" s="227" t="s">
        <v>270</v>
      </c>
      <c r="E23" s="228">
        <v>64.25</v>
      </c>
      <c r="F23" s="280">
        <v>64</v>
      </c>
      <c r="G23" s="280">
        <v>64.355000000000004</v>
      </c>
      <c r="H23" s="280">
        <v>64.75</v>
      </c>
      <c r="I23" s="612" t="s">
        <v>2641</v>
      </c>
      <c r="J23" s="612"/>
      <c r="K23" s="229">
        <f t="shared" ref="K23" si="5">G23-E23</f>
        <v>0.10500000000000398</v>
      </c>
      <c r="L23" s="230">
        <f t="shared" ref="L23:L27" si="6">K23*M23</f>
        <v>105.00000000000398</v>
      </c>
      <c r="M23" s="280">
        <v>1000</v>
      </c>
      <c r="N23" s="231" t="s">
        <v>272</v>
      </c>
      <c r="O23" s="270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2640</v>
      </c>
      <c r="D24" s="227" t="s">
        <v>2371</v>
      </c>
      <c r="E24" s="228">
        <v>64.364999999999995</v>
      </c>
      <c r="F24" s="280">
        <v>64.5</v>
      </c>
      <c r="G24" s="280">
        <v>64.265000000000001</v>
      </c>
      <c r="H24" s="280">
        <v>64</v>
      </c>
      <c r="I24" s="611" t="s">
        <v>2644</v>
      </c>
      <c r="J24" s="612"/>
      <c r="K24" s="229">
        <f>E24-G24</f>
        <v>9.9999999999994316E-2</v>
      </c>
      <c r="L24" s="230">
        <f t="shared" si="6"/>
        <v>99.999999999994316</v>
      </c>
      <c r="M24" s="280">
        <v>1000</v>
      </c>
      <c r="N24" s="231" t="s">
        <v>272</v>
      </c>
      <c r="O24" s="270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2640</v>
      </c>
      <c r="D25" s="227" t="s">
        <v>270</v>
      </c>
      <c r="E25" s="228">
        <v>64.144999999999996</v>
      </c>
      <c r="F25" s="280">
        <v>63.9</v>
      </c>
      <c r="G25" s="280">
        <v>64.256500000000003</v>
      </c>
      <c r="H25" s="280">
        <v>64.650000000000006</v>
      </c>
      <c r="I25" s="611" t="s">
        <v>2641</v>
      </c>
      <c r="J25" s="612"/>
      <c r="K25" s="229">
        <f t="shared" ref="K25" si="7">G25-E25</f>
        <v>0.11150000000000659</v>
      </c>
      <c r="L25" s="230">
        <f t="shared" ref="L25" si="8">K25*M25</f>
        <v>111.50000000000659</v>
      </c>
      <c r="M25" s="280">
        <v>1000</v>
      </c>
      <c r="N25" s="231" t="s">
        <v>272</v>
      </c>
      <c r="O25" s="270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2645</v>
      </c>
      <c r="D26" s="227" t="s">
        <v>2371</v>
      </c>
      <c r="E26" s="228">
        <v>59.028500000000001</v>
      </c>
      <c r="F26" s="280">
        <v>59.25</v>
      </c>
      <c r="G26" s="280">
        <v>58.645000000000003</v>
      </c>
      <c r="H26" s="280">
        <v>58.5</v>
      </c>
      <c r="I26" s="611" t="s">
        <v>2646</v>
      </c>
      <c r="J26" s="612"/>
      <c r="K26" s="229">
        <f>E26-G26</f>
        <v>0.38349999999999795</v>
      </c>
      <c r="L26" s="230">
        <f t="shared" si="6"/>
        <v>383.49999999999795</v>
      </c>
      <c r="M26" s="280">
        <v>1000</v>
      </c>
      <c r="N26" s="231" t="s">
        <v>272</v>
      </c>
      <c r="O26" s="270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2640</v>
      </c>
      <c r="D27" s="227" t="s">
        <v>270</v>
      </c>
      <c r="E27" s="228">
        <v>64.144999999999996</v>
      </c>
      <c r="F27" s="280">
        <v>63.95</v>
      </c>
      <c r="G27" s="280">
        <v>64.260000000000005</v>
      </c>
      <c r="H27" s="280">
        <v>64.5</v>
      </c>
      <c r="I27" s="611" t="s">
        <v>2578</v>
      </c>
      <c r="J27" s="612"/>
      <c r="K27" s="229">
        <f t="shared" ref="K27" si="9">G27-E27</f>
        <v>0.11500000000000909</v>
      </c>
      <c r="L27" s="230">
        <f t="shared" si="6"/>
        <v>115.00000000000909</v>
      </c>
      <c r="M27" s="280">
        <v>1000</v>
      </c>
      <c r="N27" s="231" t="s">
        <v>272</v>
      </c>
      <c r="O27" s="270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2640</v>
      </c>
      <c r="D28" s="227" t="s">
        <v>270</v>
      </c>
      <c r="E28" s="228">
        <v>64.351500000000001</v>
      </c>
      <c r="F28" s="280">
        <v>64.150000000000006</v>
      </c>
      <c r="G28" s="280">
        <v>64.569999999999993</v>
      </c>
      <c r="H28" s="280">
        <v>64.75</v>
      </c>
      <c r="I28" s="611" t="s">
        <v>2672</v>
      </c>
      <c r="J28" s="612"/>
      <c r="K28" s="229">
        <f t="shared" ref="K28" si="10">G28-E28</f>
        <v>0.2184999999999917</v>
      </c>
      <c r="L28" s="230">
        <f t="shared" ref="L28" si="11">K28*M28</f>
        <v>218.4999999999917</v>
      </c>
      <c r="M28" s="280">
        <v>1000</v>
      </c>
      <c r="N28" s="231" t="s">
        <v>272</v>
      </c>
      <c r="O28" s="270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2640</v>
      </c>
      <c r="D29" s="223" t="s">
        <v>2371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13" t="s">
        <v>2577</v>
      </c>
      <c r="J29" s="614"/>
      <c r="K29" s="237">
        <v>-0.17000000000000171</v>
      </c>
      <c r="L29" s="238">
        <v>-170.00000000000171</v>
      </c>
      <c r="M29" s="237">
        <v>1000</v>
      </c>
      <c r="N29" s="239" t="s">
        <v>2156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2640</v>
      </c>
      <c r="D30" s="227" t="s">
        <v>270</v>
      </c>
      <c r="E30" s="228">
        <v>64.77</v>
      </c>
      <c r="F30" s="280">
        <v>64.400000000000006</v>
      </c>
      <c r="G30" s="280">
        <v>64.92</v>
      </c>
      <c r="H30" s="280">
        <v>65.099999999999994</v>
      </c>
      <c r="I30" s="611" t="s">
        <v>2661</v>
      </c>
      <c r="J30" s="612"/>
      <c r="K30" s="229">
        <f t="shared" ref="K30" si="12">G30-E30</f>
        <v>0.15000000000000568</v>
      </c>
      <c r="L30" s="230">
        <f t="shared" ref="L30" si="13">K30*M30</f>
        <v>150.00000000000568</v>
      </c>
      <c r="M30" s="280">
        <v>1000</v>
      </c>
      <c r="N30" s="231" t="s">
        <v>272</v>
      </c>
      <c r="O30" s="270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0" t="s">
        <v>2640</v>
      </c>
      <c r="D31" s="236" t="s">
        <v>2371</v>
      </c>
      <c r="E31" s="236">
        <v>65.107699999999994</v>
      </c>
      <c r="F31" s="236">
        <v>65.3</v>
      </c>
      <c r="G31" s="236">
        <v>65.3</v>
      </c>
      <c r="H31" s="236">
        <v>64.5</v>
      </c>
      <c r="I31" s="613" t="s">
        <v>2671</v>
      </c>
      <c r="J31" s="614"/>
      <c r="K31" s="237">
        <v>-0.19</v>
      </c>
      <c r="L31" s="238">
        <v>-190.00000000000199</v>
      </c>
      <c r="M31" s="237">
        <v>1000</v>
      </c>
      <c r="N31" s="239" t="s">
        <v>2156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4">
        <v>30</v>
      </c>
      <c r="B32" s="265">
        <v>43005</v>
      </c>
      <c r="C32" s="266" t="s">
        <v>2640</v>
      </c>
      <c r="D32" s="267" t="s">
        <v>2371</v>
      </c>
      <c r="E32" s="266">
        <v>65.722499999999997</v>
      </c>
      <c r="F32" s="268">
        <v>65.83</v>
      </c>
      <c r="G32" s="268">
        <v>65.7</v>
      </c>
      <c r="H32" s="268">
        <v>65.52</v>
      </c>
      <c r="I32" s="618" t="s">
        <v>2664</v>
      </c>
      <c r="J32" s="619"/>
      <c r="K32" s="261">
        <f>E32-G32</f>
        <v>2.2499999999993747E-2</v>
      </c>
      <c r="L32" s="262">
        <f t="shared" ref="L32:L33" si="14">K32*M32</f>
        <v>22.499999999993747</v>
      </c>
      <c r="M32" s="279">
        <v>1000</v>
      </c>
      <c r="N32" s="263" t="s">
        <v>2540</v>
      </c>
      <c r="O32" s="284">
        <v>43005</v>
      </c>
    </row>
    <row r="33" spans="1:27" s="147" customFormat="1">
      <c r="A33" s="224">
        <v>31</v>
      </c>
      <c r="B33" s="225">
        <v>43005</v>
      </c>
      <c r="C33" s="252" t="s">
        <v>2665</v>
      </c>
      <c r="D33" s="227" t="s">
        <v>2371</v>
      </c>
      <c r="E33" s="228">
        <v>66</v>
      </c>
      <c r="F33" s="280">
        <v>66.5</v>
      </c>
      <c r="G33" s="280">
        <v>65.894999999999996</v>
      </c>
      <c r="H33" s="280">
        <v>65</v>
      </c>
      <c r="I33" s="611" t="s">
        <v>2641</v>
      </c>
      <c r="J33" s="612"/>
      <c r="K33" s="229">
        <f>E33-G33</f>
        <v>0.10500000000000398</v>
      </c>
      <c r="L33" s="230">
        <f t="shared" si="14"/>
        <v>105.00000000000398</v>
      </c>
      <c r="M33" s="280">
        <v>1000</v>
      </c>
      <c r="N33" s="231" t="s">
        <v>272</v>
      </c>
      <c r="O33" s="270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2665</v>
      </c>
      <c r="D34" s="227" t="s">
        <v>2371</v>
      </c>
      <c r="E34" s="228">
        <v>66.075000000000003</v>
      </c>
      <c r="F34" s="280">
        <v>66.3</v>
      </c>
      <c r="G34" s="280">
        <v>65.959999999999994</v>
      </c>
      <c r="H34" s="280">
        <v>65.400000000000006</v>
      </c>
      <c r="I34" s="611" t="s">
        <v>2578</v>
      </c>
      <c r="J34" s="612"/>
      <c r="K34" s="229">
        <f>E34-G34</f>
        <v>0.11500000000000909</v>
      </c>
      <c r="L34" s="230">
        <f t="shared" ref="L34:L35" si="15">K34*M34</f>
        <v>115.00000000000909</v>
      </c>
      <c r="M34" s="280">
        <v>1000</v>
      </c>
      <c r="N34" s="231" t="s">
        <v>272</v>
      </c>
      <c r="O34" s="270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2675</v>
      </c>
      <c r="D35" s="285" t="s">
        <v>270</v>
      </c>
      <c r="E35" s="228">
        <v>87.745000000000005</v>
      </c>
      <c r="F35" s="280">
        <v>87.5</v>
      </c>
      <c r="G35" s="280">
        <v>87.84</v>
      </c>
      <c r="H35" s="280">
        <v>88.25</v>
      </c>
      <c r="I35" s="611" t="s">
        <v>2676</v>
      </c>
      <c r="J35" s="612"/>
      <c r="K35" s="229">
        <f t="shared" ref="K35:K36" si="16">G35-E35</f>
        <v>9.4999999999998863E-2</v>
      </c>
      <c r="L35" s="230">
        <f t="shared" si="15"/>
        <v>94.999999999998863</v>
      </c>
      <c r="M35" s="280">
        <v>1000</v>
      </c>
      <c r="N35" s="231" t="s">
        <v>272</v>
      </c>
      <c r="O35" s="270">
        <v>43007</v>
      </c>
    </row>
    <row r="36" spans="1:27" s="119" customFormat="1">
      <c r="A36" s="224">
        <v>34</v>
      </c>
      <c r="B36" s="225">
        <v>43007</v>
      </c>
      <c r="C36" s="252" t="s">
        <v>2665</v>
      </c>
      <c r="D36" s="285" t="s">
        <v>270</v>
      </c>
      <c r="E36" s="228">
        <v>65.513999999999996</v>
      </c>
      <c r="F36" s="280">
        <v>65.25</v>
      </c>
      <c r="G36" s="280">
        <v>65.849999999999994</v>
      </c>
      <c r="H36" s="280">
        <v>66</v>
      </c>
      <c r="I36" s="611" t="s">
        <v>2677</v>
      </c>
      <c r="J36" s="612"/>
      <c r="K36" s="229">
        <f t="shared" si="16"/>
        <v>0.33599999999999852</v>
      </c>
      <c r="L36" s="230">
        <f t="shared" ref="L36" si="17">K36*M36</f>
        <v>335.99999999999852</v>
      </c>
      <c r="M36" s="280">
        <v>1000</v>
      </c>
      <c r="N36" s="231" t="s">
        <v>272</v>
      </c>
      <c r="O36" s="27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2665</v>
      </c>
      <c r="D37" s="285" t="s">
        <v>270</v>
      </c>
      <c r="E37" s="228">
        <v>65.48</v>
      </c>
      <c r="F37" s="280">
        <v>65.23</v>
      </c>
      <c r="G37" s="280">
        <v>65.577500000000001</v>
      </c>
      <c r="H37" s="280">
        <v>65.95</v>
      </c>
      <c r="I37" s="611" t="s">
        <v>2644</v>
      </c>
      <c r="J37" s="612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0">
        <v>1000</v>
      </c>
      <c r="N37" s="231" t="s">
        <v>272</v>
      </c>
      <c r="O37" s="27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2665</v>
      </c>
      <c r="D38" s="285" t="s">
        <v>270</v>
      </c>
      <c r="E38" s="228">
        <v>65.41</v>
      </c>
      <c r="F38" s="280">
        <v>65.150000000000006</v>
      </c>
      <c r="G38" s="280">
        <v>65.507499999999993</v>
      </c>
      <c r="H38" s="280">
        <v>66</v>
      </c>
      <c r="I38" s="611" t="s">
        <v>2644</v>
      </c>
      <c r="J38" s="612"/>
      <c r="K38" s="229">
        <f t="shared" si="18"/>
        <v>9.7499999999996589E-2</v>
      </c>
      <c r="L38" s="230">
        <f t="shared" si="19"/>
        <v>97.499999999996589</v>
      </c>
      <c r="M38" s="280">
        <v>1000</v>
      </c>
      <c r="N38" s="231" t="s">
        <v>272</v>
      </c>
      <c r="O38" s="27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2665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13" t="s">
        <v>2701</v>
      </c>
      <c r="J39" s="614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2156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2665</v>
      </c>
      <c r="D40" s="285" t="s">
        <v>270</v>
      </c>
      <c r="E40" s="228">
        <v>64.792500000000004</v>
      </c>
      <c r="F40" s="286">
        <v>64.540000000000006</v>
      </c>
      <c r="G40" s="286">
        <v>64.905000000000001</v>
      </c>
      <c r="H40" s="286">
        <v>65.3</v>
      </c>
      <c r="I40" s="611" t="s">
        <v>2641</v>
      </c>
      <c r="J40" s="612"/>
      <c r="K40" s="229">
        <f t="shared" ref="K40" si="20">G40-E40</f>
        <v>0.11249999999999716</v>
      </c>
      <c r="L40" s="230">
        <f t="shared" ref="L40" si="21">K40*M40</f>
        <v>112.49999999999716</v>
      </c>
      <c r="M40" s="286">
        <v>1000</v>
      </c>
      <c r="N40" s="231" t="s">
        <v>272</v>
      </c>
      <c r="O40" s="27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2665</v>
      </c>
      <c r="D41" s="285" t="s">
        <v>270</v>
      </c>
      <c r="E41" s="228">
        <v>65.114999999999995</v>
      </c>
      <c r="F41" s="288">
        <v>64.849999999999994</v>
      </c>
      <c r="G41" s="288">
        <v>65.209999999999994</v>
      </c>
      <c r="H41" s="288">
        <v>65.5</v>
      </c>
      <c r="I41" s="611" t="s">
        <v>2676</v>
      </c>
      <c r="J41" s="612"/>
      <c r="K41" s="229">
        <f t="shared" ref="K41" si="22">G41-E41</f>
        <v>9.4999999999998863E-2</v>
      </c>
      <c r="L41" s="230">
        <f t="shared" ref="L41" si="23">K41*M41</f>
        <v>94.999999999998863</v>
      </c>
      <c r="M41" s="288">
        <v>1000</v>
      </c>
      <c r="N41" s="231" t="s">
        <v>272</v>
      </c>
      <c r="O41" s="27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2722</v>
      </c>
      <c r="D42" s="285" t="s">
        <v>270</v>
      </c>
      <c r="E42" s="228">
        <v>57.284999999999997</v>
      </c>
      <c r="F42" s="287">
        <v>57.03</v>
      </c>
      <c r="G42" s="287">
        <v>57.38</v>
      </c>
      <c r="H42" s="287">
        <v>58.4</v>
      </c>
      <c r="I42" s="611" t="s">
        <v>2644</v>
      </c>
      <c r="J42" s="612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7">
        <v>1000</v>
      </c>
      <c r="N42" s="231" t="s">
        <v>272</v>
      </c>
      <c r="O42" s="27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2665</v>
      </c>
      <c r="D43" s="285" t="s">
        <v>270</v>
      </c>
      <c r="E43" s="228">
        <v>64.754999999999995</v>
      </c>
      <c r="F43" s="289">
        <v>64.5</v>
      </c>
      <c r="G43" s="289">
        <v>64.87</v>
      </c>
      <c r="H43" s="289">
        <v>65.25</v>
      </c>
      <c r="I43" s="611" t="s">
        <v>2578</v>
      </c>
      <c r="J43" s="612"/>
      <c r="K43" s="229">
        <f t="shared" si="24"/>
        <v>0.11500000000000909</v>
      </c>
      <c r="L43" s="230">
        <f t="shared" si="25"/>
        <v>115.00000000000909</v>
      </c>
      <c r="M43" s="289">
        <v>1000</v>
      </c>
      <c r="N43" s="231" t="s">
        <v>272</v>
      </c>
      <c r="O43" s="27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0" t="s">
        <v>2746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13" t="s">
        <v>2751</v>
      </c>
      <c r="J44" s="614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2156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2747</v>
      </c>
      <c r="D45" s="285" t="s">
        <v>270</v>
      </c>
      <c r="E45" s="228">
        <v>56.987499999999997</v>
      </c>
      <c r="F45" s="326">
        <v>56.73</v>
      </c>
      <c r="G45" s="326">
        <v>57.0959</v>
      </c>
      <c r="H45" s="326">
        <v>57.5</v>
      </c>
      <c r="I45" s="611" t="s">
        <v>2641</v>
      </c>
      <c r="J45" s="612"/>
      <c r="K45" s="229">
        <f t="shared" ref="K45" si="26">G45-E45</f>
        <v>0.10840000000000316</v>
      </c>
      <c r="L45" s="230">
        <f t="shared" ref="L45" si="27">K45*M45</f>
        <v>108.40000000000316</v>
      </c>
      <c r="M45" s="326">
        <v>1000</v>
      </c>
      <c r="N45" s="231" t="s">
        <v>272</v>
      </c>
      <c r="O45" s="27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2746</v>
      </c>
      <c r="D46" s="285" t="s">
        <v>270</v>
      </c>
      <c r="E46" s="228">
        <v>64.783799999999999</v>
      </c>
      <c r="F46" s="325">
        <v>64.5</v>
      </c>
      <c r="G46" s="325">
        <v>64.89</v>
      </c>
      <c r="H46" s="325">
        <v>65.25</v>
      </c>
      <c r="I46" s="611" t="s">
        <v>2641</v>
      </c>
      <c r="J46" s="612"/>
      <c r="K46" s="229">
        <f t="shared" ref="K46" si="28">G46-E46</f>
        <v>0.10620000000000118</v>
      </c>
      <c r="L46" s="230">
        <f t="shared" ref="L46" si="29">K46*M46</f>
        <v>106.20000000000118</v>
      </c>
      <c r="M46" s="325">
        <v>1000</v>
      </c>
      <c r="N46" s="231" t="s">
        <v>272</v>
      </c>
      <c r="O46" s="27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2746</v>
      </c>
      <c r="D47" s="285" t="s">
        <v>270</v>
      </c>
      <c r="E47" s="228">
        <v>65.136300000000006</v>
      </c>
      <c r="F47" s="328">
        <v>64.837500000000006</v>
      </c>
      <c r="G47" s="328">
        <v>65.234999999999999</v>
      </c>
      <c r="H47" s="328">
        <v>65.73</v>
      </c>
      <c r="I47" s="611" t="s">
        <v>2644</v>
      </c>
      <c r="J47" s="612"/>
      <c r="K47" s="229">
        <f t="shared" ref="K47" si="30">G47-E47</f>
        <v>9.8699999999993793E-2</v>
      </c>
      <c r="L47" s="230">
        <f t="shared" ref="L47" si="31">K47*M47</f>
        <v>98.699999999993793</v>
      </c>
      <c r="M47" s="328">
        <v>1000</v>
      </c>
      <c r="N47" s="231" t="s">
        <v>272</v>
      </c>
      <c r="O47" s="27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2757</v>
      </c>
      <c r="D48" s="285" t="s">
        <v>270</v>
      </c>
      <c r="E48" s="228">
        <v>85.4983</v>
      </c>
      <c r="F48" s="327">
        <v>85.25</v>
      </c>
      <c r="G48" s="327">
        <v>85.6</v>
      </c>
      <c r="H48" s="327">
        <v>86</v>
      </c>
      <c r="I48" s="611" t="s">
        <v>2644</v>
      </c>
      <c r="J48" s="612"/>
      <c r="K48" s="229">
        <f>G48-E48</f>
        <v>0.10169999999999391</v>
      </c>
      <c r="L48" s="230">
        <f t="shared" ref="L48:L49" si="32">K48*M48</f>
        <v>101.69999999999391</v>
      </c>
      <c r="M48" s="327">
        <v>1000</v>
      </c>
      <c r="N48" s="231" t="s">
        <v>272</v>
      </c>
      <c r="O48" s="27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0" t="s">
        <v>2816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13" t="s">
        <v>2824</v>
      </c>
      <c r="J49" s="614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2156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2747</v>
      </c>
      <c r="D50" s="285" t="s">
        <v>270</v>
      </c>
      <c r="E50" s="228">
        <v>57.662500000000001</v>
      </c>
      <c r="F50" s="335">
        <v>57.267499999999998</v>
      </c>
      <c r="G50" s="335">
        <v>57.807499999999997</v>
      </c>
      <c r="H50" s="335">
        <v>58.667499999999997</v>
      </c>
      <c r="I50" s="611" t="s">
        <v>2825</v>
      </c>
      <c r="J50" s="612"/>
      <c r="K50" s="229">
        <f t="shared" ref="K50:K55" si="34">G50-E50</f>
        <v>0.14499999999999602</v>
      </c>
      <c r="L50" s="230">
        <f t="shared" ref="L50" si="35">K50*M50</f>
        <v>144.99999999999602</v>
      </c>
      <c r="M50" s="335">
        <v>1000</v>
      </c>
      <c r="N50" s="231" t="s">
        <v>272</v>
      </c>
      <c r="O50" s="270">
        <v>43056</v>
      </c>
    </row>
    <row r="51" spans="1:27" s="119" customFormat="1">
      <c r="A51" s="224">
        <v>49</v>
      </c>
      <c r="B51" s="225">
        <v>43061</v>
      </c>
      <c r="C51" s="252" t="s">
        <v>2816</v>
      </c>
      <c r="D51" s="285" t="s">
        <v>270</v>
      </c>
      <c r="E51" s="228">
        <v>76.174999999999997</v>
      </c>
      <c r="F51" s="336">
        <v>75.95</v>
      </c>
      <c r="G51" s="336">
        <v>76.334999999999994</v>
      </c>
      <c r="H51" s="336">
        <v>76.599999999999994</v>
      </c>
      <c r="I51" s="611" t="s">
        <v>2826</v>
      </c>
      <c r="J51" s="612"/>
      <c r="K51" s="229">
        <f t="shared" si="34"/>
        <v>0.15999999999999659</v>
      </c>
      <c r="L51" s="230">
        <f t="shared" ref="L51:L52" si="36">K51*M51</f>
        <v>159.99999999999659</v>
      </c>
      <c r="M51" s="336">
        <v>1000</v>
      </c>
      <c r="N51" s="231" t="s">
        <v>272</v>
      </c>
      <c r="O51" s="27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0" t="s">
        <v>2746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13" t="s">
        <v>2832</v>
      </c>
      <c r="J52" s="614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2156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2833</v>
      </c>
      <c r="D53" s="285" t="s">
        <v>270</v>
      </c>
      <c r="E53" s="228">
        <v>86.17</v>
      </c>
      <c r="F53" s="344">
        <v>85.85</v>
      </c>
      <c r="G53" s="344">
        <v>86.46</v>
      </c>
      <c r="H53" s="344">
        <v>87</v>
      </c>
      <c r="I53" s="611" t="s">
        <v>2837</v>
      </c>
      <c r="J53" s="612"/>
      <c r="K53" s="229">
        <f t="shared" si="34"/>
        <v>0.28999999999999204</v>
      </c>
      <c r="L53" s="230">
        <f t="shared" ref="L53:L54" si="37">K53*M53</f>
        <v>289.99999999999204</v>
      </c>
      <c r="M53" s="344">
        <v>1000</v>
      </c>
      <c r="N53" s="231" t="s">
        <v>272</v>
      </c>
      <c r="O53" s="27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0" t="s">
        <v>2834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13" t="s">
        <v>2838</v>
      </c>
      <c r="J54" s="614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2156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0" t="s">
        <v>2835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13" t="s">
        <v>2824</v>
      </c>
      <c r="J55" s="614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2156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0" t="s">
        <v>2836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13" t="s">
        <v>2824</v>
      </c>
      <c r="J56" s="614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2156</v>
      </c>
      <c r="O56" s="34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2836</v>
      </c>
      <c r="D57" s="285" t="s">
        <v>270</v>
      </c>
      <c r="E57" s="228">
        <v>76.105000000000004</v>
      </c>
      <c r="F57" s="368">
        <v>75.7</v>
      </c>
      <c r="G57" s="368">
        <v>76.27</v>
      </c>
      <c r="H57" s="368">
        <v>76.8</v>
      </c>
      <c r="I57" s="611" t="s">
        <v>2826</v>
      </c>
      <c r="J57" s="612"/>
      <c r="K57" s="229">
        <f>G57-E57</f>
        <v>0.16499999999999204</v>
      </c>
      <c r="L57" s="230">
        <f t="shared" si="40"/>
        <v>164.99999999999204</v>
      </c>
      <c r="M57" s="368">
        <v>1000</v>
      </c>
      <c r="N57" s="231" t="s">
        <v>272</v>
      </c>
      <c r="O57" s="369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2834</v>
      </c>
      <c r="D58" s="285" t="s">
        <v>270</v>
      </c>
      <c r="E58" s="228">
        <v>56.975000000000001</v>
      </c>
      <c r="F58" s="368">
        <v>56.7</v>
      </c>
      <c r="G58" s="368">
        <v>57.21</v>
      </c>
      <c r="H58" s="368">
        <v>57.6</v>
      </c>
      <c r="I58" s="611" t="s">
        <v>2576</v>
      </c>
      <c r="J58" s="612"/>
      <c r="K58" s="229">
        <f>G58-E58</f>
        <v>0.23499999999999943</v>
      </c>
      <c r="L58" s="230">
        <f t="shared" ref="L58" si="41">K58*M58</f>
        <v>234.99999999999943</v>
      </c>
      <c r="M58" s="368">
        <v>1000</v>
      </c>
      <c r="N58" s="231" t="s">
        <v>272</v>
      </c>
      <c r="O58" s="369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7"/>
      <c r="B59" s="338"/>
      <c r="C59" s="87"/>
      <c r="D59" s="339"/>
      <c r="E59" s="367"/>
      <c r="F59" s="367"/>
      <c r="G59" s="367"/>
      <c r="H59" s="367"/>
      <c r="I59" s="620"/>
      <c r="J59" s="621"/>
      <c r="K59" s="340"/>
      <c r="L59" s="341"/>
      <c r="M59" s="367"/>
      <c r="N59" s="342"/>
      <c r="O59" s="34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7"/>
      <c r="B60" s="338"/>
      <c r="C60" s="87"/>
      <c r="D60" s="339"/>
      <c r="E60" s="367"/>
      <c r="F60" s="367"/>
      <c r="G60" s="367"/>
      <c r="H60" s="367"/>
      <c r="I60" s="620"/>
      <c r="J60" s="621"/>
      <c r="K60" s="340"/>
      <c r="L60" s="341"/>
      <c r="M60" s="367"/>
      <c r="N60" s="342"/>
      <c r="O60" s="34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7"/>
      <c r="B61" s="338"/>
      <c r="C61" s="87"/>
      <c r="D61" s="339"/>
      <c r="E61" s="367"/>
      <c r="F61" s="367"/>
      <c r="G61" s="367"/>
      <c r="H61" s="367"/>
      <c r="I61" s="620"/>
      <c r="J61" s="621"/>
      <c r="K61" s="340"/>
      <c r="L61" s="341"/>
      <c r="M61" s="367"/>
      <c r="N61" s="342"/>
      <c r="O61" s="34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7"/>
      <c r="B62" s="338"/>
      <c r="C62" s="87"/>
      <c r="D62" s="339"/>
      <c r="E62" s="367"/>
      <c r="F62" s="367"/>
      <c r="G62" s="367"/>
      <c r="H62" s="367"/>
      <c r="I62" s="620"/>
      <c r="J62" s="621"/>
      <c r="K62" s="340"/>
      <c r="L62" s="341"/>
      <c r="M62" s="367"/>
      <c r="N62" s="342"/>
      <c r="O62" s="34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7"/>
      <c r="B63" s="338"/>
      <c r="C63" s="87"/>
      <c r="D63" s="339"/>
      <c r="E63" s="367"/>
      <c r="F63" s="367"/>
      <c r="G63" s="367"/>
      <c r="H63" s="367"/>
      <c r="I63" s="620"/>
      <c r="J63" s="621"/>
      <c r="K63" s="340"/>
      <c r="L63" s="341"/>
      <c r="M63" s="367"/>
      <c r="N63" s="342"/>
      <c r="O63" s="34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7"/>
      <c r="B64" s="338"/>
      <c r="C64" s="87"/>
      <c r="D64" s="339"/>
      <c r="E64" s="367"/>
      <c r="F64" s="367"/>
      <c r="G64" s="367"/>
      <c r="H64" s="367"/>
      <c r="I64" s="620"/>
      <c r="J64" s="621"/>
      <c r="K64" s="340"/>
      <c r="L64" s="341"/>
      <c r="M64" s="367"/>
      <c r="N64" s="342"/>
      <c r="O64" s="34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7"/>
      <c r="B65" s="338"/>
      <c r="C65" s="87"/>
      <c r="D65" s="339"/>
      <c r="E65" s="367"/>
      <c r="F65" s="367"/>
      <c r="G65" s="367"/>
      <c r="H65" s="367"/>
      <c r="I65" s="620"/>
      <c r="J65" s="621"/>
      <c r="K65" s="340"/>
      <c r="L65" s="341"/>
      <c r="M65" s="367"/>
      <c r="N65" s="342"/>
      <c r="O65" s="34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7"/>
      <c r="B66" s="338"/>
      <c r="C66" s="87"/>
      <c r="D66" s="339"/>
      <c r="E66" s="367"/>
      <c r="F66" s="367"/>
      <c r="G66" s="367"/>
      <c r="H66" s="367"/>
      <c r="I66" s="620"/>
      <c r="J66" s="621"/>
      <c r="K66" s="340"/>
      <c r="L66" s="341"/>
      <c r="M66" s="367"/>
      <c r="N66" s="342"/>
      <c r="O66" s="34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7"/>
      <c r="B67" s="338"/>
      <c r="C67" s="87"/>
      <c r="D67" s="339"/>
      <c r="E67" s="367"/>
      <c r="F67" s="367"/>
      <c r="G67" s="367"/>
      <c r="H67" s="367"/>
      <c r="I67" s="620"/>
      <c r="J67" s="621"/>
      <c r="K67" s="340"/>
      <c r="L67" s="341"/>
      <c r="M67" s="367"/>
      <c r="N67" s="342"/>
      <c r="O67" s="34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7"/>
      <c r="B68" s="338"/>
      <c r="C68" s="87"/>
      <c r="D68" s="339"/>
      <c r="E68" s="367"/>
      <c r="F68" s="367"/>
      <c r="G68" s="367"/>
      <c r="H68" s="367"/>
      <c r="I68" s="620"/>
      <c r="J68" s="621"/>
      <c r="K68" s="340"/>
      <c r="L68" s="341"/>
      <c r="M68" s="367"/>
      <c r="N68" s="342"/>
      <c r="O68" s="34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7"/>
      <c r="B69" s="338"/>
      <c r="C69" s="87"/>
      <c r="D69" s="339"/>
      <c r="E69" s="367"/>
      <c r="F69" s="367"/>
      <c r="G69" s="367"/>
      <c r="H69" s="367"/>
      <c r="I69" s="620"/>
      <c r="J69" s="621"/>
      <c r="K69" s="340"/>
      <c r="L69" s="341"/>
      <c r="M69" s="367"/>
      <c r="N69" s="342"/>
      <c r="O69" s="34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7"/>
      <c r="B70" s="338"/>
      <c r="C70" s="87"/>
      <c r="D70" s="339"/>
      <c r="E70" s="367"/>
      <c r="F70" s="367"/>
      <c r="G70" s="367"/>
      <c r="H70" s="367"/>
      <c r="I70" s="620"/>
      <c r="J70" s="621"/>
      <c r="K70" s="340"/>
      <c r="L70" s="341"/>
      <c r="M70" s="367"/>
      <c r="N70" s="342"/>
      <c r="O70" s="34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7"/>
      <c r="B71" s="338"/>
      <c r="C71" s="87"/>
      <c r="D71" s="339"/>
      <c r="E71" s="367"/>
      <c r="F71" s="367"/>
      <c r="G71" s="367"/>
      <c r="H71" s="367"/>
      <c r="I71" s="620"/>
      <c r="J71" s="621"/>
      <c r="K71" s="340"/>
      <c r="L71" s="341"/>
      <c r="M71" s="367"/>
      <c r="N71" s="342"/>
      <c r="O71" s="34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7"/>
      <c r="B72" s="338"/>
      <c r="C72" s="87"/>
      <c r="D72" s="339"/>
      <c r="E72" s="367"/>
      <c r="F72" s="367"/>
      <c r="G72" s="367"/>
      <c r="H72" s="367"/>
      <c r="I72" s="620"/>
      <c r="J72" s="621"/>
      <c r="K72" s="340"/>
      <c r="L72" s="341"/>
      <c r="M72" s="367"/>
      <c r="N72" s="342"/>
      <c r="O72" s="34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7"/>
      <c r="B73" s="338"/>
      <c r="C73" s="87"/>
      <c r="D73" s="339"/>
      <c r="E73" s="367"/>
      <c r="F73" s="367"/>
      <c r="G73" s="367"/>
      <c r="H73" s="367"/>
      <c r="I73" s="620"/>
      <c r="J73" s="621"/>
      <c r="K73" s="340"/>
      <c r="L73" s="341"/>
      <c r="M73" s="367"/>
      <c r="N73" s="342"/>
      <c r="O73" s="34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7"/>
      <c r="B74" s="338"/>
      <c r="C74" s="87"/>
      <c r="D74" s="339"/>
      <c r="E74" s="367"/>
      <c r="F74" s="367"/>
      <c r="G74" s="367"/>
      <c r="H74" s="367"/>
      <c r="I74" s="620"/>
      <c r="J74" s="621"/>
      <c r="K74" s="340"/>
      <c r="L74" s="341"/>
      <c r="M74" s="367"/>
      <c r="N74" s="342"/>
      <c r="O74" s="34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7"/>
      <c r="B75" s="338"/>
      <c r="C75" s="87"/>
      <c r="D75" s="339"/>
      <c r="E75" s="367"/>
      <c r="F75" s="367"/>
      <c r="G75" s="367"/>
      <c r="H75" s="367"/>
      <c r="I75" s="620"/>
      <c r="J75" s="621"/>
      <c r="K75" s="340"/>
      <c r="L75" s="341"/>
      <c r="M75" s="367"/>
      <c r="N75" s="342"/>
      <c r="O75" s="34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7"/>
      <c r="B76" s="338"/>
      <c r="C76" s="87"/>
      <c r="D76" s="339"/>
      <c r="E76" s="367"/>
      <c r="F76" s="367"/>
      <c r="G76" s="367"/>
      <c r="H76" s="367"/>
      <c r="I76" s="620"/>
      <c r="J76" s="621"/>
      <c r="K76" s="340"/>
      <c r="L76" s="341"/>
      <c r="M76" s="367"/>
      <c r="N76" s="342"/>
      <c r="O76" s="34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7"/>
      <c r="B77" s="338"/>
      <c r="C77" s="87"/>
      <c r="D77" s="339"/>
      <c r="E77" s="367"/>
      <c r="F77" s="367"/>
      <c r="G77" s="367"/>
      <c r="H77" s="367"/>
      <c r="I77" s="620"/>
      <c r="J77" s="621"/>
      <c r="K77" s="340"/>
      <c r="L77" s="341"/>
      <c r="M77" s="367"/>
      <c r="N77" s="342"/>
      <c r="O77" s="34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7"/>
      <c r="B78" s="338"/>
      <c r="C78" s="87"/>
      <c r="D78" s="339"/>
      <c r="E78" s="367"/>
      <c r="F78" s="367"/>
      <c r="G78" s="367"/>
      <c r="H78" s="367"/>
      <c r="I78" s="620"/>
      <c r="J78" s="621"/>
      <c r="K78" s="340"/>
      <c r="L78" s="341"/>
      <c r="M78" s="367"/>
      <c r="N78" s="342"/>
      <c r="O78" s="34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7"/>
      <c r="B79" s="338"/>
      <c r="C79" s="87"/>
      <c r="D79" s="339"/>
      <c r="E79" s="367"/>
      <c r="F79" s="367"/>
      <c r="G79" s="367"/>
      <c r="H79" s="367"/>
      <c r="I79" s="620"/>
      <c r="J79" s="621"/>
      <c r="K79" s="340"/>
      <c r="L79" s="341"/>
      <c r="M79" s="367"/>
      <c r="N79" s="342"/>
      <c r="O79" s="34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7"/>
      <c r="B80" s="338"/>
      <c r="C80" s="87"/>
      <c r="D80" s="339"/>
      <c r="E80" s="367"/>
      <c r="F80" s="367"/>
      <c r="G80" s="367"/>
      <c r="H80" s="367"/>
      <c r="I80" s="620"/>
      <c r="J80" s="621"/>
      <c r="K80" s="340"/>
      <c r="L80" s="341"/>
      <c r="M80" s="367"/>
      <c r="N80" s="342"/>
      <c r="O80" s="34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7"/>
      <c r="B81" s="338"/>
      <c r="C81" s="87"/>
      <c r="D81" s="339"/>
      <c r="E81" s="367"/>
      <c r="F81" s="367"/>
      <c r="G81" s="367"/>
      <c r="H81" s="367"/>
      <c r="I81" s="620"/>
      <c r="J81" s="621"/>
      <c r="K81" s="340"/>
      <c r="L81" s="341"/>
      <c r="M81" s="367"/>
      <c r="N81" s="342"/>
      <c r="O81" s="34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7"/>
      <c r="B82" s="338"/>
      <c r="C82" s="87"/>
      <c r="D82" s="339"/>
      <c r="E82" s="367"/>
      <c r="F82" s="367"/>
      <c r="G82" s="367"/>
      <c r="H82" s="367"/>
      <c r="I82" s="620"/>
      <c r="J82" s="621"/>
      <c r="K82" s="340"/>
      <c r="L82" s="341"/>
      <c r="M82" s="367"/>
      <c r="N82" s="342"/>
      <c r="O82" s="34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7"/>
      <c r="B83" s="338"/>
      <c r="C83" s="87"/>
      <c r="D83" s="339"/>
      <c r="E83" s="367"/>
      <c r="F83" s="367"/>
      <c r="G83" s="367"/>
      <c r="H83" s="367"/>
      <c r="I83" s="620"/>
      <c r="J83" s="621"/>
      <c r="K83" s="340"/>
      <c r="L83" s="341"/>
      <c r="M83" s="367"/>
      <c r="N83" s="342"/>
      <c r="O83" s="34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7"/>
      <c r="B84" s="338"/>
      <c r="C84" s="87"/>
      <c r="D84" s="339"/>
      <c r="E84" s="367"/>
      <c r="F84" s="367"/>
      <c r="G84" s="367"/>
      <c r="H84" s="367"/>
      <c r="I84" s="620"/>
      <c r="J84" s="621"/>
      <c r="K84" s="340"/>
      <c r="L84" s="341"/>
      <c r="M84" s="367"/>
      <c r="N84" s="342"/>
      <c r="O84" s="34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7"/>
      <c r="B85" s="338"/>
      <c r="C85" s="87"/>
      <c r="D85" s="339"/>
      <c r="E85" s="367"/>
      <c r="F85" s="367"/>
      <c r="G85" s="367"/>
      <c r="H85" s="367"/>
      <c r="I85" s="620"/>
      <c r="J85" s="621"/>
      <c r="K85" s="340"/>
      <c r="L85" s="341"/>
      <c r="M85" s="367"/>
      <c r="N85" s="342"/>
      <c r="O85" s="34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7"/>
      <c r="B86" s="338"/>
      <c r="C86" s="87"/>
      <c r="D86" s="339"/>
      <c r="E86" s="367"/>
      <c r="F86" s="367"/>
      <c r="G86" s="367"/>
      <c r="H86" s="367"/>
      <c r="I86" s="620"/>
      <c r="J86" s="621"/>
      <c r="K86" s="340"/>
      <c r="L86" s="341"/>
      <c r="M86" s="367"/>
      <c r="N86" s="342"/>
      <c r="O86" s="34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7"/>
      <c r="B87" s="338"/>
      <c r="C87" s="87"/>
      <c r="D87" s="339"/>
      <c r="E87" s="367"/>
      <c r="F87" s="367"/>
      <c r="G87" s="367"/>
      <c r="H87" s="367"/>
      <c r="I87" s="620"/>
      <c r="J87" s="621"/>
      <c r="K87" s="340"/>
      <c r="L87" s="341"/>
      <c r="M87" s="367"/>
      <c r="N87" s="342"/>
      <c r="O87" s="34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7"/>
      <c r="B88" s="338"/>
      <c r="C88" s="87"/>
      <c r="D88" s="339"/>
      <c r="E88" s="367"/>
      <c r="F88" s="367"/>
      <c r="G88" s="367"/>
      <c r="H88" s="367"/>
      <c r="I88" s="620"/>
      <c r="J88" s="621"/>
      <c r="K88" s="340"/>
      <c r="L88" s="341"/>
      <c r="M88" s="367"/>
      <c r="N88" s="342"/>
      <c r="O88" s="34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7"/>
      <c r="B89" s="338"/>
      <c r="C89" s="87"/>
      <c r="D89" s="339"/>
      <c r="E89" s="367"/>
      <c r="F89" s="367"/>
      <c r="G89" s="367"/>
      <c r="H89" s="367"/>
      <c r="I89" s="620"/>
      <c r="J89" s="621"/>
      <c r="K89" s="340"/>
      <c r="L89" s="341"/>
      <c r="M89" s="367"/>
      <c r="N89" s="342"/>
      <c r="O89" s="34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7"/>
      <c r="B90" s="338"/>
      <c r="C90" s="87"/>
      <c r="D90" s="339"/>
      <c r="E90" s="367"/>
      <c r="F90" s="367"/>
      <c r="G90" s="367"/>
      <c r="H90" s="367"/>
      <c r="I90" s="620"/>
      <c r="J90" s="621"/>
      <c r="K90" s="340"/>
      <c r="L90" s="341"/>
      <c r="M90" s="367"/>
      <c r="N90" s="342"/>
      <c r="O90" s="34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7"/>
      <c r="B91" s="338"/>
      <c r="C91" s="87"/>
      <c r="D91" s="339"/>
      <c r="E91" s="367"/>
      <c r="F91" s="367"/>
      <c r="G91" s="367"/>
      <c r="H91" s="367"/>
      <c r="I91" s="620"/>
      <c r="J91" s="621"/>
      <c r="K91" s="340"/>
      <c r="L91" s="341"/>
      <c r="M91" s="367"/>
      <c r="N91" s="342"/>
      <c r="O91" s="34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7"/>
      <c r="B92" s="338"/>
      <c r="C92" s="87"/>
      <c r="D92" s="339"/>
      <c r="E92" s="367"/>
      <c r="F92" s="367"/>
      <c r="G92" s="367"/>
      <c r="H92" s="367"/>
      <c r="I92" s="620"/>
      <c r="J92" s="621"/>
      <c r="K92" s="340"/>
      <c r="L92" s="341"/>
      <c r="M92" s="367"/>
      <c r="N92" s="342"/>
      <c r="O92" s="34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7"/>
      <c r="B93" s="338"/>
      <c r="C93" s="87"/>
      <c r="D93" s="339"/>
      <c r="E93" s="367"/>
      <c r="F93" s="367"/>
      <c r="G93" s="367"/>
      <c r="H93" s="367"/>
      <c r="I93" s="620"/>
      <c r="J93" s="621"/>
      <c r="K93" s="340"/>
      <c r="L93" s="341"/>
      <c r="M93" s="367"/>
      <c r="N93" s="342"/>
      <c r="O93" s="34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7"/>
      <c r="B94" s="338"/>
      <c r="C94" s="87"/>
      <c r="D94" s="339"/>
      <c r="E94" s="367"/>
      <c r="F94" s="367"/>
      <c r="G94" s="367"/>
      <c r="H94" s="367"/>
      <c r="I94" s="620"/>
      <c r="J94" s="621"/>
      <c r="K94" s="340"/>
      <c r="L94" s="341"/>
      <c r="M94" s="367"/>
      <c r="N94" s="342"/>
      <c r="O94" s="34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7"/>
      <c r="B95" s="338"/>
      <c r="C95" s="87"/>
      <c r="D95" s="339"/>
      <c r="E95" s="367"/>
      <c r="F95" s="367"/>
      <c r="G95" s="367"/>
      <c r="H95" s="367"/>
      <c r="I95" s="620"/>
      <c r="J95" s="621"/>
      <c r="K95" s="340"/>
      <c r="L95" s="341"/>
      <c r="M95" s="367"/>
      <c r="N95" s="342"/>
      <c r="O95" s="34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7"/>
      <c r="B96" s="338"/>
      <c r="C96" s="87"/>
      <c r="D96" s="339"/>
      <c r="E96" s="367"/>
      <c r="F96" s="367"/>
      <c r="G96" s="367"/>
      <c r="H96" s="367"/>
      <c r="I96" s="620"/>
      <c r="J96" s="621"/>
      <c r="K96" s="340"/>
      <c r="L96" s="341"/>
      <c r="M96" s="367"/>
      <c r="N96" s="342"/>
      <c r="O96" s="34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7"/>
      <c r="B97" s="338"/>
      <c r="C97" s="87"/>
      <c r="D97" s="339"/>
      <c r="E97" s="367"/>
      <c r="F97" s="367"/>
      <c r="G97" s="367"/>
      <c r="H97" s="367"/>
      <c r="I97" s="620"/>
      <c r="J97" s="621"/>
      <c r="K97" s="340"/>
      <c r="L97" s="341"/>
      <c r="M97" s="367"/>
      <c r="N97" s="342"/>
      <c r="O97" s="34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7"/>
      <c r="B98" s="338"/>
      <c r="C98" s="87"/>
      <c r="D98" s="339"/>
      <c r="E98" s="367"/>
      <c r="F98" s="367"/>
      <c r="G98" s="367"/>
      <c r="H98" s="367"/>
      <c r="I98" s="620"/>
      <c r="J98" s="621"/>
      <c r="K98" s="340"/>
      <c r="L98" s="341"/>
      <c r="M98" s="367"/>
      <c r="N98" s="342"/>
      <c r="O98" s="34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7"/>
      <c r="B99" s="338"/>
      <c r="C99" s="87"/>
      <c r="D99" s="339"/>
      <c r="E99" s="367"/>
      <c r="F99" s="367"/>
      <c r="G99" s="367"/>
      <c r="H99" s="367"/>
      <c r="I99" s="620"/>
      <c r="J99" s="621"/>
      <c r="K99" s="340"/>
      <c r="L99" s="341"/>
      <c r="M99" s="367"/>
      <c r="N99" s="342"/>
      <c r="O99" s="34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7"/>
      <c r="B100" s="338"/>
      <c r="C100" s="87"/>
      <c r="D100" s="339"/>
      <c r="E100" s="367"/>
      <c r="F100" s="367"/>
      <c r="G100" s="367"/>
      <c r="H100" s="367"/>
      <c r="I100" s="620"/>
      <c r="J100" s="621"/>
      <c r="K100" s="340"/>
      <c r="L100" s="341"/>
      <c r="M100" s="367"/>
      <c r="N100" s="342"/>
      <c r="O100" s="34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7"/>
      <c r="B101" s="338"/>
      <c r="C101" s="87"/>
      <c r="D101" s="339"/>
      <c r="E101" s="367"/>
      <c r="F101" s="367"/>
      <c r="G101" s="367"/>
      <c r="H101" s="367"/>
      <c r="I101" s="620"/>
      <c r="J101" s="621"/>
      <c r="K101" s="340"/>
      <c r="L101" s="341"/>
      <c r="M101" s="367"/>
      <c r="N101" s="342"/>
      <c r="O101" s="34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7"/>
      <c r="B102" s="338"/>
      <c r="C102" s="87"/>
      <c r="D102" s="339"/>
      <c r="E102" s="367"/>
      <c r="F102" s="367"/>
      <c r="G102" s="367"/>
      <c r="H102" s="367"/>
      <c r="I102" s="620"/>
      <c r="J102" s="621"/>
      <c r="K102" s="340"/>
      <c r="L102" s="341"/>
      <c r="M102" s="367"/>
      <c r="N102" s="342"/>
      <c r="O102" s="34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7"/>
      <c r="B103" s="338"/>
      <c r="C103" s="87"/>
      <c r="D103" s="339"/>
      <c r="E103" s="367"/>
      <c r="F103" s="367"/>
      <c r="G103" s="367"/>
      <c r="H103" s="367"/>
      <c r="I103" s="620"/>
      <c r="J103" s="621"/>
      <c r="K103" s="340"/>
      <c r="L103" s="341"/>
      <c r="M103" s="367"/>
      <c r="N103" s="342"/>
      <c r="O103" s="34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7"/>
      <c r="B104" s="338"/>
      <c r="C104" s="87"/>
      <c r="D104" s="339"/>
      <c r="E104" s="367"/>
      <c r="F104" s="367"/>
      <c r="G104" s="367"/>
      <c r="H104" s="367"/>
      <c r="I104" s="620"/>
      <c r="J104" s="621"/>
      <c r="K104" s="340"/>
      <c r="L104" s="341"/>
      <c r="M104" s="367"/>
      <c r="N104" s="342"/>
      <c r="O104" s="34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7"/>
      <c r="B105" s="338"/>
      <c r="C105" s="87"/>
      <c r="D105" s="339"/>
      <c r="E105" s="367"/>
      <c r="F105" s="367"/>
      <c r="G105" s="367"/>
      <c r="H105" s="367"/>
      <c r="I105" s="620"/>
      <c r="J105" s="621"/>
      <c r="K105" s="340"/>
      <c r="L105" s="341"/>
      <c r="M105" s="367"/>
      <c r="N105" s="342"/>
      <c r="O105" s="34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7"/>
      <c r="B106" s="338"/>
      <c r="C106" s="87"/>
      <c r="D106" s="339"/>
      <c r="E106" s="367"/>
      <c r="F106" s="367"/>
      <c r="G106" s="367"/>
      <c r="H106" s="367"/>
      <c r="I106" s="620"/>
      <c r="J106" s="621"/>
      <c r="K106" s="340"/>
      <c r="L106" s="341"/>
      <c r="M106" s="367"/>
      <c r="N106" s="342"/>
      <c r="O106" s="34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7"/>
      <c r="B107" s="338"/>
      <c r="C107" s="87"/>
      <c r="D107" s="339"/>
      <c r="E107" s="367"/>
      <c r="F107" s="367"/>
      <c r="G107" s="367"/>
      <c r="H107" s="367"/>
      <c r="I107" s="620"/>
      <c r="J107" s="621"/>
      <c r="K107" s="340"/>
      <c r="L107" s="341"/>
      <c r="M107" s="367"/>
      <c r="N107" s="342"/>
      <c r="O107" s="34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7"/>
      <c r="B108" s="338"/>
      <c r="C108" s="87"/>
      <c r="D108" s="339"/>
      <c r="E108" s="367"/>
      <c r="F108" s="367"/>
      <c r="G108" s="367"/>
      <c r="H108" s="367"/>
      <c r="I108" s="620"/>
      <c r="J108" s="621"/>
      <c r="K108" s="340"/>
      <c r="L108" s="341"/>
      <c r="M108" s="367"/>
      <c r="N108" s="342"/>
      <c r="O108" s="34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7"/>
      <c r="B109" s="338"/>
      <c r="C109" s="87"/>
      <c r="D109" s="339"/>
      <c r="E109" s="367"/>
      <c r="F109" s="367"/>
      <c r="G109" s="367"/>
      <c r="H109" s="367"/>
      <c r="I109" s="620"/>
      <c r="J109" s="621"/>
      <c r="K109" s="340"/>
      <c r="L109" s="341"/>
      <c r="M109" s="367"/>
      <c r="N109" s="342"/>
      <c r="O109" s="34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7"/>
      <c r="B110" s="338"/>
      <c r="C110" s="87"/>
      <c r="D110" s="339"/>
      <c r="E110" s="367"/>
      <c r="F110" s="367"/>
      <c r="G110" s="367"/>
      <c r="H110" s="367"/>
      <c r="I110" s="620"/>
      <c r="J110" s="621"/>
      <c r="K110" s="340"/>
      <c r="L110" s="341"/>
      <c r="M110" s="367"/>
      <c r="N110" s="342"/>
      <c r="O110" s="34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7"/>
      <c r="B111" s="338"/>
      <c r="C111" s="87"/>
      <c r="D111" s="339"/>
      <c r="E111" s="367"/>
      <c r="F111" s="367"/>
      <c r="G111" s="367"/>
      <c r="H111" s="367"/>
      <c r="I111" s="620"/>
      <c r="J111" s="621"/>
      <c r="K111" s="340"/>
      <c r="L111" s="341"/>
      <c r="M111" s="367"/>
      <c r="N111" s="342"/>
      <c r="O111" s="34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7"/>
      <c r="B112" s="338"/>
      <c r="C112" s="87"/>
      <c r="D112" s="339"/>
      <c r="E112" s="367"/>
      <c r="F112" s="367"/>
      <c r="G112" s="367"/>
      <c r="H112" s="367"/>
      <c r="I112" s="620"/>
      <c r="J112" s="621"/>
      <c r="K112" s="340"/>
      <c r="L112" s="341"/>
      <c r="M112" s="367"/>
      <c r="N112" s="342"/>
      <c r="O112" s="34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7"/>
      <c r="B113" s="338"/>
      <c r="C113" s="87"/>
      <c r="D113" s="339"/>
      <c r="E113" s="367"/>
      <c r="F113" s="367"/>
      <c r="G113" s="367"/>
      <c r="H113" s="367"/>
      <c r="I113" s="620"/>
      <c r="J113" s="621"/>
      <c r="K113" s="340"/>
      <c r="L113" s="341"/>
      <c r="M113" s="367"/>
      <c r="N113" s="342"/>
      <c r="O113" s="34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7"/>
      <c r="B114" s="338"/>
      <c r="C114" s="87"/>
      <c r="D114" s="339"/>
      <c r="E114" s="367"/>
      <c r="F114" s="367"/>
      <c r="G114" s="367"/>
      <c r="H114" s="367"/>
      <c r="I114" s="620"/>
      <c r="J114" s="621"/>
      <c r="K114" s="340"/>
      <c r="L114" s="341"/>
      <c r="M114" s="367"/>
      <c r="N114" s="342"/>
      <c r="O114" s="34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7"/>
      <c r="B115" s="338"/>
      <c r="C115" s="87"/>
      <c r="D115" s="339"/>
      <c r="E115" s="367"/>
      <c r="F115" s="367"/>
      <c r="G115" s="367"/>
      <c r="H115" s="367"/>
      <c r="I115" s="620"/>
      <c r="J115" s="621"/>
      <c r="K115" s="340"/>
      <c r="L115" s="341"/>
      <c r="M115" s="367"/>
      <c r="N115" s="342"/>
      <c r="O115" s="34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7"/>
      <c r="B116" s="338"/>
      <c r="C116" s="87"/>
      <c r="D116" s="339"/>
      <c r="E116" s="367"/>
      <c r="F116" s="367"/>
      <c r="G116" s="367"/>
      <c r="H116" s="367"/>
      <c r="I116" s="620"/>
      <c r="J116" s="621"/>
      <c r="K116" s="340"/>
      <c r="L116" s="341"/>
      <c r="M116" s="367"/>
      <c r="N116" s="342"/>
      <c r="O116" s="34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7"/>
      <c r="B117" s="338"/>
      <c r="C117" s="87"/>
      <c r="D117" s="339"/>
      <c r="E117" s="367"/>
      <c r="F117" s="367"/>
      <c r="G117" s="367"/>
      <c r="H117" s="367"/>
      <c r="I117" s="620"/>
      <c r="J117" s="621"/>
      <c r="K117" s="340"/>
      <c r="L117" s="341"/>
      <c r="M117" s="367"/>
      <c r="N117" s="342"/>
      <c r="O117" s="34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7"/>
      <c r="B118" s="338"/>
      <c r="C118" s="87"/>
      <c r="D118" s="339"/>
      <c r="E118" s="367"/>
      <c r="F118" s="367"/>
      <c r="G118" s="367"/>
      <c r="H118" s="367"/>
      <c r="I118" s="620"/>
      <c r="J118" s="621"/>
      <c r="K118" s="340"/>
      <c r="L118" s="341"/>
      <c r="M118" s="367"/>
      <c r="N118" s="342"/>
      <c r="O118" s="34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7"/>
      <c r="B119" s="338"/>
      <c r="C119" s="87"/>
      <c r="D119" s="339"/>
      <c r="E119" s="367"/>
      <c r="F119" s="367"/>
      <c r="G119" s="367"/>
      <c r="H119" s="367"/>
      <c r="I119" s="620"/>
      <c r="J119" s="621"/>
      <c r="K119" s="340"/>
      <c r="L119" s="341"/>
      <c r="M119" s="367"/>
      <c r="N119" s="342"/>
      <c r="O119" s="34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7"/>
      <c r="B120" s="338"/>
      <c r="C120" s="87"/>
      <c r="D120" s="339"/>
      <c r="E120" s="367"/>
      <c r="F120" s="367"/>
      <c r="G120" s="367"/>
      <c r="H120" s="367"/>
      <c r="I120" s="620"/>
      <c r="J120" s="621"/>
      <c r="K120" s="340"/>
      <c r="L120" s="341"/>
      <c r="M120" s="367"/>
      <c r="N120" s="342"/>
      <c r="O120" s="34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7"/>
      <c r="B121" s="338"/>
      <c r="C121" s="87"/>
      <c r="D121" s="339"/>
      <c r="E121" s="367"/>
      <c r="F121" s="367"/>
      <c r="G121" s="367"/>
      <c r="H121" s="367"/>
      <c r="I121" s="620"/>
      <c r="J121" s="621"/>
      <c r="K121" s="340"/>
      <c r="L121" s="341"/>
      <c r="M121" s="367"/>
      <c r="N121" s="342"/>
      <c r="O121" s="34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7"/>
      <c r="B122" s="338"/>
      <c r="C122" s="87"/>
      <c r="D122" s="339"/>
      <c r="E122" s="367"/>
      <c r="F122" s="367"/>
      <c r="G122" s="367"/>
      <c r="H122" s="367"/>
      <c r="I122" s="620"/>
      <c r="J122" s="621"/>
      <c r="K122" s="340"/>
      <c r="L122" s="341"/>
      <c r="M122" s="367"/>
      <c r="N122" s="342"/>
      <c r="O122" s="34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7"/>
      <c r="B123" s="338"/>
      <c r="C123" s="87"/>
      <c r="D123" s="339"/>
      <c r="E123" s="367"/>
      <c r="F123" s="367"/>
      <c r="G123" s="367"/>
      <c r="H123" s="367"/>
      <c r="I123" s="620"/>
      <c r="J123" s="621"/>
      <c r="K123" s="340"/>
      <c r="L123" s="341"/>
      <c r="M123" s="367"/>
      <c r="N123" s="342"/>
      <c r="O123" s="34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7"/>
      <c r="B124" s="338"/>
      <c r="C124" s="87"/>
      <c r="D124" s="339"/>
      <c r="E124" s="367"/>
      <c r="F124" s="367"/>
      <c r="G124" s="367"/>
      <c r="H124" s="367"/>
      <c r="I124" s="620"/>
      <c r="J124" s="621"/>
      <c r="K124" s="340"/>
      <c r="L124" s="341"/>
      <c r="M124" s="367"/>
      <c r="N124" s="342"/>
      <c r="O124" s="34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7"/>
      <c r="B125" s="338"/>
      <c r="C125" s="87"/>
      <c r="D125" s="339"/>
      <c r="E125" s="367"/>
      <c r="F125" s="367"/>
      <c r="G125" s="367"/>
      <c r="H125" s="367"/>
      <c r="I125" s="620"/>
      <c r="J125" s="621"/>
      <c r="K125" s="340"/>
      <c r="L125" s="341"/>
      <c r="M125" s="367"/>
      <c r="N125" s="342"/>
      <c r="O125" s="34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topLeftCell="A1483" workbookViewId="0">
      <selection activeCell="A1495" sqref="A1495:N1507"/>
    </sheetView>
  </sheetViews>
  <sheetFormatPr defaultRowHeight="12.75"/>
  <cols>
    <col min="1" max="1" width="15" style="413" bestFit="1" customWidth="1"/>
    <col min="2" max="9" width="9.140625" style="413"/>
    <col min="10" max="10" width="14" style="413" bestFit="1" customWidth="1"/>
    <col min="11" max="11" width="11.7109375" style="413" bestFit="1" customWidth="1"/>
    <col min="12" max="16384" width="9.140625" style="413"/>
  </cols>
  <sheetData>
    <row r="1" spans="1:13">
      <c r="A1" s="119" t="s">
        <v>2557</v>
      </c>
      <c r="B1" s="119" t="s">
        <v>2558</v>
      </c>
      <c r="C1" s="119" t="s">
        <v>2559</v>
      </c>
      <c r="D1" s="119" t="s">
        <v>26</v>
      </c>
      <c r="E1" s="119" t="s">
        <v>27</v>
      </c>
      <c r="F1" s="119" t="s">
        <v>2560</v>
      </c>
      <c r="G1" s="119" t="s">
        <v>2561</v>
      </c>
      <c r="H1" s="119" t="s">
        <v>2562</v>
      </c>
      <c r="I1" s="119" t="s">
        <v>2563</v>
      </c>
      <c r="J1" s="119" t="s">
        <v>2564</v>
      </c>
      <c r="K1" s="119" t="s">
        <v>2565</v>
      </c>
      <c r="L1" s="119" t="s">
        <v>2566</v>
      </c>
      <c r="M1" s="119" t="s">
        <v>2567</v>
      </c>
    </row>
    <row r="2" spans="1:13">
      <c r="A2" s="119" t="s">
        <v>394</v>
      </c>
      <c r="B2" s="119" t="s">
        <v>395</v>
      </c>
      <c r="C2" s="119">
        <v>49.6</v>
      </c>
      <c r="D2" s="119">
        <v>50.95</v>
      </c>
      <c r="E2" s="119">
        <v>49</v>
      </c>
      <c r="F2" s="119">
        <v>49.15</v>
      </c>
      <c r="G2" s="119">
        <v>49.2</v>
      </c>
      <c r="H2" s="119">
        <v>49.35</v>
      </c>
      <c r="I2" s="119">
        <v>89389</v>
      </c>
      <c r="J2" s="119">
        <v>4444124.5999999996</v>
      </c>
      <c r="K2" s="121">
        <v>43217</v>
      </c>
      <c r="L2" s="119">
        <v>706</v>
      </c>
      <c r="M2" s="119" t="s">
        <v>396</v>
      </c>
    </row>
    <row r="3" spans="1:13">
      <c r="A3" s="119" t="s">
        <v>3386</v>
      </c>
      <c r="B3" s="119" t="s">
        <v>395</v>
      </c>
      <c r="C3" s="119">
        <v>43.85</v>
      </c>
      <c r="D3" s="119">
        <v>43.85</v>
      </c>
      <c r="E3" s="119">
        <v>43.85</v>
      </c>
      <c r="F3" s="119">
        <v>43.85</v>
      </c>
      <c r="G3" s="119">
        <v>43.85</v>
      </c>
      <c r="H3" s="119">
        <v>43</v>
      </c>
      <c r="I3" s="119">
        <v>1101</v>
      </c>
      <c r="J3" s="119">
        <v>48278.85</v>
      </c>
      <c r="K3" s="121">
        <v>43217</v>
      </c>
      <c r="L3" s="119">
        <v>5</v>
      </c>
      <c r="M3" s="119" t="s">
        <v>3387</v>
      </c>
    </row>
    <row r="4" spans="1:13">
      <c r="A4" s="119" t="s">
        <v>397</v>
      </c>
      <c r="B4" s="119" t="s">
        <v>395</v>
      </c>
      <c r="C4" s="119">
        <v>4.95</v>
      </c>
      <c r="D4" s="119">
        <v>5</v>
      </c>
      <c r="E4" s="119">
        <v>4.8</v>
      </c>
      <c r="F4" s="119">
        <v>4.9000000000000004</v>
      </c>
      <c r="G4" s="119">
        <v>4.95</v>
      </c>
      <c r="H4" s="119">
        <v>4.8</v>
      </c>
      <c r="I4" s="119">
        <v>2743540</v>
      </c>
      <c r="J4" s="119">
        <v>13395374.449999999</v>
      </c>
      <c r="K4" s="121">
        <v>43217</v>
      </c>
      <c r="L4" s="119">
        <v>1928</v>
      </c>
      <c r="M4" s="119" t="s">
        <v>398</v>
      </c>
    </row>
    <row r="5" spans="1:13">
      <c r="A5" s="119" t="s">
        <v>399</v>
      </c>
      <c r="B5" s="119" t="s">
        <v>395</v>
      </c>
      <c r="C5" s="119">
        <v>20356.150000000001</v>
      </c>
      <c r="D5" s="119">
        <v>20505.2</v>
      </c>
      <c r="E5" s="119">
        <v>20356.150000000001</v>
      </c>
      <c r="F5" s="119">
        <v>20479.2</v>
      </c>
      <c r="G5" s="119">
        <v>20505.2</v>
      </c>
      <c r="H5" s="119">
        <v>20412.849999999999</v>
      </c>
      <c r="I5" s="119">
        <v>885</v>
      </c>
      <c r="J5" s="119">
        <v>18089238.75</v>
      </c>
      <c r="K5" s="121">
        <v>43217</v>
      </c>
      <c r="L5" s="119">
        <v>253</v>
      </c>
      <c r="M5" s="119" t="s">
        <v>400</v>
      </c>
    </row>
    <row r="6" spans="1:13">
      <c r="A6" s="119" t="s">
        <v>2347</v>
      </c>
      <c r="B6" s="119" t="s">
        <v>395</v>
      </c>
      <c r="C6" s="119">
        <v>91.25</v>
      </c>
      <c r="D6" s="119">
        <v>92.5</v>
      </c>
      <c r="E6" s="119">
        <v>90.05</v>
      </c>
      <c r="F6" s="119">
        <v>90.55</v>
      </c>
      <c r="G6" s="119">
        <v>90.3</v>
      </c>
      <c r="H6" s="119">
        <v>90.05</v>
      </c>
      <c r="I6" s="119">
        <v>269523</v>
      </c>
      <c r="J6" s="119">
        <v>24578416.350000001</v>
      </c>
      <c r="K6" s="121">
        <v>43217</v>
      </c>
      <c r="L6" s="119">
        <v>3427</v>
      </c>
      <c r="M6" s="119" t="s">
        <v>832</v>
      </c>
    </row>
    <row r="7" spans="1:13">
      <c r="A7" s="119" t="s">
        <v>401</v>
      </c>
      <c r="B7" s="119" t="s">
        <v>395</v>
      </c>
      <c r="C7" s="119">
        <v>817</v>
      </c>
      <c r="D7" s="119">
        <v>826.5</v>
      </c>
      <c r="E7" s="119">
        <v>792.1</v>
      </c>
      <c r="F7" s="119">
        <v>795.65</v>
      </c>
      <c r="G7" s="119">
        <v>797</v>
      </c>
      <c r="H7" s="119">
        <v>811.95</v>
      </c>
      <c r="I7" s="119">
        <v>159603</v>
      </c>
      <c r="J7" s="119">
        <v>128752732.65000001</v>
      </c>
      <c r="K7" s="121">
        <v>43217</v>
      </c>
      <c r="L7" s="119">
        <v>7359</v>
      </c>
      <c r="M7" s="119" t="s">
        <v>2245</v>
      </c>
    </row>
    <row r="8" spans="1:13">
      <c r="A8" s="119" t="s">
        <v>402</v>
      </c>
      <c r="B8" s="119" t="s">
        <v>395</v>
      </c>
      <c r="C8" s="119">
        <v>27.8</v>
      </c>
      <c r="D8" s="119">
        <v>27.9</v>
      </c>
      <c r="E8" s="119">
        <v>26.6</v>
      </c>
      <c r="F8" s="119">
        <v>27.1</v>
      </c>
      <c r="G8" s="119">
        <v>26.8</v>
      </c>
      <c r="H8" s="119">
        <v>27.5</v>
      </c>
      <c r="I8" s="119">
        <v>260368</v>
      </c>
      <c r="J8" s="119">
        <v>7119108.0999999996</v>
      </c>
      <c r="K8" s="121">
        <v>43217</v>
      </c>
      <c r="L8" s="119">
        <v>1074</v>
      </c>
      <c r="M8" s="119" t="s">
        <v>403</v>
      </c>
    </row>
    <row r="9" spans="1:13">
      <c r="A9" s="119" t="s">
        <v>404</v>
      </c>
      <c r="B9" s="119" t="s">
        <v>395</v>
      </c>
      <c r="C9" s="119">
        <v>568.29999999999995</v>
      </c>
      <c r="D9" s="119">
        <v>589</v>
      </c>
      <c r="E9" s="119">
        <v>568.29999999999995</v>
      </c>
      <c r="F9" s="119">
        <v>584.4</v>
      </c>
      <c r="G9" s="119">
        <v>589</v>
      </c>
      <c r="H9" s="119">
        <v>572.75</v>
      </c>
      <c r="I9" s="119">
        <v>12305</v>
      </c>
      <c r="J9" s="119">
        <v>7160374.5499999998</v>
      </c>
      <c r="K9" s="121">
        <v>43217</v>
      </c>
      <c r="L9" s="119">
        <v>1030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1314.15</v>
      </c>
      <c r="D10" s="119">
        <v>1330</v>
      </c>
      <c r="E10" s="119">
        <v>1307.9000000000001</v>
      </c>
      <c r="F10" s="119">
        <v>1325.9</v>
      </c>
      <c r="G10" s="119">
        <v>1330</v>
      </c>
      <c r="H10" s="119">
        <v>1314.15</v>
      </c>
      <c r="I10" s="119">
        <v>38869</v>
      </c>
      <c r="J10" s="119">
        <v>51450738.200000003</v>
      </c>
      <c r="K10" s="121">
        <v>43217</v>
      </c>
      <c r="L10" s="119">
        <v>1902</v>
      </c>
      <c r="M10" s="119" t="s">
        <v>407</v>
      </c>
    </row>
    <row r="11" spans="1:13">
      <c r="A11" s="119" t="s">
        <v>2764</v>
      </c>
      <c r="B11" s="119" t="s">
        <v>395</v>
      </c>
      <c r="C11" s="119">
        <v>45</v>
      </c>
      <c r="D11" s="119">
        <v>45</v>
      </c>
      <c r="E11" s="119">
        <v>43.25</v>
      </c>
      <c r="F11" s="119">
        <v>43.9</v>
      </c>
      <c r="G11" s="119">
        <v>43.6</v>
      </c>
      <c r="H11" s="119">
        <v>44</v>
      </c>
      <c r="I11" s="119">
        <v>11791</v>
      </c>
      <c r="J11" s="119">
        <v>517326.05</v>
      </c>
      <c r="K11" s="121">
        <v>43217</v>
      </c>
      <c r="L11" s="119">
        <v>89</v>
      </c>
      <c r="M11" s="119" t="s">
        <v>2765</v>
      </c>
    </row>
    <row r="12" spans="1:13">
      <c r="A12" s="119" t="s">
        <v>408</v>
      </c>
      <c r="B12" s="119" t="s">
        <v>395</v>
      </c>
      <c r="C12" s="119">
        <v>173.5</v>
      </c>
      <c r="D12" s="119">
        <v>179.3</v>
      </c>
      <c r="E12" s="119">
        <v>172.3</v>
      </c>
      <c r="F12" s="119">
        <v>173.85</v>
      </c>
      <c r="G12" s="119">
        <v>173.5</v>
      </c>
      <c r="H12" s="119">
        <v>172.75</v>
      </c>
      <c r="I12" s="119">
        <v>1490909</v>
      </c>
      <c r="J12" s="119">
        <v>261962291.44999999</v>
      </c>
      <c r="K12" s="121">
        <v>43217</v>
      </c>
      <c r="L12" s="119">
        <v>16282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1347.7</v>
      </c>
      <c r="D13" s="119">
        <v>1378</v>
      </c>
      <c r="E13" s="119">
        <v>1331.55</v>
      </c>
      <c r="F13" s="119">
        <v>1339.75</v>
      </c>
      <c r="G13" s="119">
        <v>1343</v>
      </c>
      <c r="H13" s="119">
        <v>1341.85</v>
      </c>
      <c r="I13" s="119">
        <v>67230</v>
      </c>
      <c r="J13" s="119">
        <v>91088685.400000006</v>
      </c>
      <c r="K13" s="121">
        <v>43217</v>
      </c>
      <c r="L13" s="119">
        <v>4229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6148.6</v>
      </c>
      <c r="D14" s="119">
        <v>6187.95</v>
      </c>
      <c r="E14" s="119">
        <v>6091.85</v>
      </c>
      <c r="F14" s="119">
        <v>6157.75</v>
      </c>
      <c r="G14" s="119">
        <v>6187</v>
      </c>
      <c r="H14" s="119">
        <v>6100.4</v>
      </c>
      <c r="I14" s="119">
        <v>22049</v>
      </c>
      <c r="J14" s="119">
        <v>134987726.19999999</v>
      </c>
      <c r="K14" s="121">
        <v>43217</v>
      </c>
      <c r="L14" s="119">
        <v>661</v>
      </c>
      <c r="M14" s="119" t="s">
        <v>412</v>
      </c>
    </row>
    <row r="15" spans="1:13">
      <c r="A15" s="119" t="s">
        <v>2648</v>
      </c>
      <c r="B15" s="119" t="s">
        <v>395</v>
      </c>
      <c r="C15" s="119">
        <v>156.55000000000001</v>
      </c>
      <c r="D15" s="119">
        <v>158.30000000000001</v>
      </c>
      <c r="E15" s="119">
        <v>155.69999999999999</v>
      </c>
      <c r="F15" s="119">
        <v>156.30000000000001</v>
      </c>
      <c r="G15" s="119">
        <v>156.65</v>
      </c>
      <c r="H15" s="119">
        <v>156.44999999999999</v>
      </c>
      <c r="I15" s="119">
        <v>1007200</v>
      </c>
      <c r="J15" s="119">
        <v>157960037.44999999</v>
      </c>
      <c r="K15" s="121">
        <v>43217</v>
      </c>
      <c r="L15" s="119">
        <v>11940</v>
      </c>
      <c r="M15" s="119" t="s">
        <v>2649</v>
      </c>
    </row>
    <row r="16" spans="1:13">
      <c r="A16" s="119" t="s">
        <v>413</v>
      </c>
      <c r="B16" s="119" t="s">
        <v>395</v>
      </c>
      <c r="C16" s="119">
        <v>146.30000000000001</v>
      </c>
      <c r="D16" s="119">
        <v>147.80000000000001</v>
      </c>
      <c r="E16" s="119">
        <v>144.30000000000001</v>
      </c>
      <c r="F16" s="119">
        <v>145.30000000000001</v>
      </c>
      <c r="G16" s="119">
        <v>145.35</v>
      </c>
      <c r="H16" s="119">
        <v>146.25</v>
      </c>
      <c r="I16" s="119">
        <v>181378</v>
      </c>
      <c r="J16" s="119">
        <v>26416191.699999999</v>
      </c>
      <c r="K16" s="121">
        <v>43217</v>
      </c>
      <c r="L16" s="119">
        <v>2462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1551.9</v>
      </c>
      <c r="D17" s="119">
        <v>1564.45</v>
      </c>
      <c r="E17" s="119">
        <v>1546.55</v>
      </c>
      <c r="F17" s="119">
        <v>1559.6</v>
      </c>
      <c r="G17" s="119">
        <v>1560</v>
      </c>
      <c r="H17" s="119">
        <v>1545.4</v>
      </c>
      <c r="I17" s="119">
        <v>228633</v>
      </c>
      <c r="J17" s="119">
        <v>355708989</v>
      </c>
      <c r="K17" s="121">
        <v>43217</v>
      </c>
      <c r="L17" s="119">
        <v>13851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1380.1</v>
      </c>
      <c r="D18" s="119">
        <v>1380.1</v>
      </c>
      <c r="E18" s="119">
        <v>1321</v>
      </c>
      <c r="F18" s="119">
        <v>1348.2</v>
      </c>
      <c r="G18" s="119">
        <v>1337</v>
      </c>
      <c r="H18" s="119">
        <v>1386.65</v>
      </c>
      <c r="I18" s="119">
        <v>11157</v>
      </c>
      <c r="J18" s="119">
        <v>14916809.15</v>
      </c>
      <c r="K18" s="121">
        <v>43217</v>
      </c>
      <c r="L18" s="119">
        <v>1277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183.5</v>
      </c>
      <c r="D19" s="119">
        <v>185.9</v>
      </c>
      <c r="E19" s="119">
        <v>182</v>
      </c>
      <c r="F19" s="119">
        <v>183.2</v>
      </c>
      <c r="G19" s="119">
        <v>182.55</v>
      </c>
      <c r="H19" s="119">
        <v>182.7</v>
      </c>
      <c r="I19" s="119">
        <v>503834</v>
      </c>
      <c r="J19" s="119">
        <v>92528966.650000006</v>
      </c>
      <c r="K19" s="121">
        <v>43217</v>
      </c>
      <c r="L19" s="119">
        <v>4663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140.94999999999999</v>
      </c>
      <c r="D20" s="119">
        <v>148.6</v>
      </c>
      <c r="E20" s="119">
        <v>140.25</v>
      </c>
      <c r="F20" s="119">
        <v>141.80000000000001</v>
      </c>
      <c r="G20" s="119">
        <v>142.19999999999999</v>
      </c>
      <c r="H20" s="119">
        <v>140.55000000000001</v>
      </c>
      <c r="I20" s="119">
        <v>7560641</v>
      </c>
      <c r="J20" s="119">
        <v>1093005885.8</v>
      </c>
      <c r="K20" s="121">
        <v>43217</v>
      </c>
      <c r="L20" s="119">
        <v>37740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398.3</v>
      </c>
      <c r="D21" s="119">
        <v>405.9</v>
      </c>
      <c r="E21" s="119">
        <v>398.3</v>
      </c>
      <c r="F21" s="119">
        <v>402.45</v>
      </c>
      <c r="G21" s="119">
        <v>402.5</v>
      </c>
      <c r="H21" s="119">
        <v>397.1</v>
      </c>
      <c r="I21" s="119">
        <v>8210865</v>
      </c>
      <c r="J21" s="119">
        <v>3302731343.1500001</v>
      </c>
      <c r="K21" s="121">
        <v>43217</v>
      </c>
      <c r="L21" s="119">
        <v>80805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24.5</v>
      </c>
      <c r="D22" s="119">
        <v>25.45</v>
      </c>
      <c r="E22" s="119">
        <v>24.4</v>
      </c>
      <c r="F22" s="119">
        <v>25.3</v>
      </c>
      <c r="G22" s="119">
        <v>25.25</v>
      </c>
      <c r="H22" s="119">
        <v>24.3</v>
      </c>
      <c r="I22" s="119">
        <v>11772328</v>
      </c>
      <c r="J22" s="119">
        <v>294365609</v>
      </c>
      <c r="K22" s="121">
        <v>43217</v>
      </c>
      <c r="L22" s="119">
        <v>12067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169</v>
      </c>
      <c r="D23" s="119">
        <v>174.8</v>
      </c>
      <c r="E23" s="119">
        <v>167.4</v>
      </c>
      <c r="F23" s="119">
        <v>169.55</v>
      </c>
      <c r="G23" s="119">
        <v>169</v>
      </c>
      <c r="H23" s="119">
        <v>168.05</v>
      </c>
      <c r="I23" s="119">
        <v>1921518</v>
      </c>
      <c r="J23" s="119">
        <v>328275385.85000002</v>
      </c>
      <c r="K23" s="121">
        <v>43217</v>
      </c>
      <c r="L23" s="119">
        <v>15454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233.8</v>
      </c>
      <c r="D24" s="119">
        <v>241.95</v>
      </c>
      <c r="E24" s="119">
        <v>233</v>
      </c>
      <c r="F24" s="119">
        <v>239</v>
      </c>
      <c r="G24" s="119">
        <v>239</v>
      </c>
      <c r="H24" s="119">
        <v>231.95</v>
      </c>
      <c r="I24" s="119">
        <v>99454</v>
      </c>
      <c r="J24" s="119">
        <v>23690794.649999999</v>
      </c>
      <c r="K24" s="121">
        <v>43217</v>
      </c>
      <c r="L24" s="119">
        <v>2501</v>
      </c>
      <c r="M24" s="119" t="s">
        <v>426</v>
      </c>
    </row>
    <row r="25" spans="1:13">
      <c r="A25" s="119" t="s">
        <v>2900</v>
      </c>
      <c r="B25" s="119" t="s">
        <v>395</v>
      </c>
      <c r="C25" s="119">
        <v>3.9</v>
      </c>
      <c r="D25" s="119">
        <v>4.05</v>
      </c>
      <c r="E25" s="119">
        <v>3.7</v>
      </c>
      <c r="F25" s="119">
        <v>3.8</v>
      </c>
      <c r="G25" s="119">
        <v>3.9</v>
      </c>
      <c r="H25" s="119">
        <v>3.8</v>
      </c>
      <c r="I25" s="119">
        <v>34645</v>
      </c>
      <c r="J25" s="119">
        <v>133185.45000000001</v>
      </c>
      <c r="K25" s="121">
        <v>43217</v>
      </c>
      <c r="L25" s="119">
        <v>117</v>
      </c>
      <c r="M25" s="119" t="s">
        <v>2901</v>
      </c>
    </row>
    <row r="26" spans="1:13">
      <c r="A26" s="119" t="s">
        <v>2902</v>
      </c>
      <c r="B26" s="119" t="s">
        <v>395</v>
      </c>
      <c r="C26" s="119">
        <v>51.15</v>
      </c>
      <c r="D26" s="119">
        <v>51.9</v>
      </c>
      <c r="E26" s="119">
        <v>49.85</v>
      </c>
      <c r="F26" s="119">
        <v>50.35</v>
      </c>
      <c r="G26" s="119">
        <v>50.5</v>
      </c>
      <c r="H26" s="119">
        <v>51.05</v>
      </c>
      <c r="I26" s="119">
        <v>53271</v>
      </c>
      <c r="J26" s="119">
        <v>2709246.15</v>
      </c>
      <c r="K26" s="121">
        <v>43217</v>
      </c>
      <c r="L26" s="119">
        <v>758</v>
      </c>
      <c r="M26" s="119" t="s">
        <v>2903</v>
      </c>
    </row>
    <row r="27" spans="1:13">
      <c r="A27" s="119" t="s">
        <v>428</v>
      </c>
      <c r="B27" s="119" t="s">
        <v>395</v>
      </c>
      <c r="C27" s="119">
        <v>394.25</v>
      </c>
      <c r="D27" s="119">
        <v>402.45</v>
      </c>
      <c r="E27" s="119">
        <v>390</v>
      </c>
      <c r="F27" s="119">
        <v>392.8</v>
      </c>
      <c r="G27" s="119">
        <v>392.15</v>
      </c>
      <c r="H27" s="119">
        <v>392.35</v>
      </c>
      <c r="I27" s="119">
        <v>5588</v>
      </c>
      <c r="J27" s="119">
        <v>2213129.2000000002</v>
      </c>
      <c r="K27" s="121">
        <v>43217</v>
      </c>
      <c r="L27" s="119">
        <v>308</v>
      </c>
      <c r="M27" s="119" t="s">
        <v>429</v>
      </c>
    </row>
    <row r="28" spans="1:13">
      <c r="A28" s="119" t="s">
        <v>3428</v>
      </c>
      <c r="B28" s="119" t="s">
        <v>395</v>
      </c>
      <c r="C28" s="119">
        <v>31.8</v>
      </c>
      <c r="D28" s="119">
        <v>31.95</v>
      </c>
      <c r="E28" s="119">
        <v>31.2</v>
      </c>
      <c r="F28" s="119">
        <v>31.7</v>
      </c>
      <c r="G28" s="119">
        <v>31.9</v>
      </c>
      <c r="H28" s="119">
        <v>32</v>
      </c>
      <c r="I28" s="119">
        <v>3222</v>
      </c>
      <c r="J28" s="119">
        <v>102536.8</v>
      </c>
      <c r="K28" s="121">
        <v>43217</v>
      </c>
      <c r="L28" s="119">
        <v>36</v>
      </c>
      <c r="M28" s="119" t="s">
        <v>1831</v>
      </c>
    </row>
    <row r="29" spans="1:13">
      <c r="A29" s="119" t="s">
        <v>2904</v>
      </c>
      <c r="B29" s="119" t="s">
        <v>395</v>
      </c>
      <c r="C29" s="119">
        <v>23</v>
      </c>
      <c r="D29" s="119">
        <v>23</v>
      </c>
      <c r="E29" s="119">
        <v>21.6</v>
      </c>
      <c r="F29" s="119">
        <v>21.95</v>
      </c>
      <c r="G29" s="119">
        <v>22</v>
      </c>
      <c r="H29" s="119">
        <v>22.35</v>
      </c>
      <c r="I29" s="119">
        <v>28497</v>
      </c>
      <c r="J29" s="119">
        <v>630917.30000000005</v>
      </c>
      <c r="K29" s="121">
        <v>43217</v>
      </c>
      <c r="L29" s="119">
        <v>121</v>
      </c>
      <c r="M29" s="119" t="s">
        <v>2905</v>
      </c>
    </row>
    <row r="30" spans="1:13">
      <c r="A30" s="119" t="s">
        <v>430</v>
      </c>
      <c r="B30" s="119" t="s">
        <v>395</v>
      </c>
      <c r="C30" s="119">
        <v>67.900000000000006</v>
      </c>
      <c r="D30" s="119">
        <v>67.900000000000006</v>
      </c>
      <c r="E30" s="119">
        <v>66</v>
      </c>
      <c r="F30" s="119">
        <v>66.3</v>
      </c>
      <c r="G30" s="119">
        <v>67</v>
      </c>
      <c r="H30" s="119">
        <v>66.3</v>
      </c>
      <c r="I30" s="119">
        <v>4946</v>
      </c>
      <c r="J30" s="119">
        <v>329591.84999999998</v>
      </c>
      <c r="K30" s="121">
        <v>43217</v>
      </c>
      <c r="L30" s="119">
        <v>94</v>
      </c>
      <c r="M30" s="119" t="s">
        <v>431</v>
      </c>
    </row>
    <row r="31" spans="1:13">
      <c r="A31" s="119" t="s">
        <v>2180</v>
      </c>
      <c r="B31" s="119" t="s">
        <v>395</v>
      </c>
      <c r="C31" s="119">
        <v>252.25</v>
      </c>
      <c r="D31" s="119">
        <v>261</v>
      </c>
      <c r="E31" s="119">
        <v>249.8</v>
      </c>
      <c r="F31" s="119">
        <v>254.6</v>
      </c>
      <c r="G31" s="119">
        <v>254.9</v>
      </c>
      <c r="H31" s="119">
        <v>251.35</v>
      </c>
      <c r="I31" s="119">
        <v>431462</v>
      </c>
      <c r="J31" s="119">
        <v>110608117.05</v>
      </c>
      <c r="K31" s="121">
        <v>43217</v>
      </c>
      <c r="L31" s="119">
        <v>7246</v>
      </c>
      <c r="M31" s="119" t="s">
        <v>2443</v>
      </c>
    </row>
    <row r="32" spans="1:13">
      <c r="A32" s="119" t="s">
        <v>432</v>
      </c>
      <c r="B32" s="119" t="s">
        <v>395</v>
      </c>
      <c r="C32" s="119">
        <v>286.39999999999998</v>
      </c>
      <c r="D32" s="119">
        <v>291.55</v>
      </c>
      <c r="E32" s="119">
        <v>284.14999999999998</v>
      </c>
      <c r="F32" s="119">
        <v>287.45</v>
      </c>
      <c r="G32" s="119">
        <v>286.14999999999998</v>
      </c>
      <c r="H32" s="119">
        <v>285.05</v>
      </c>
      <c r="I32" s="119">
        <v>60267</v>
      </c>
      <c r="J32" s="119">
        <v>17430865.949999999</v>
      </c>
      <c r="K32" s="121">
        <v>43217</v>
      </c>
      <c r="L32" s="119">
        <v>1938</v>
      </c>
      <c r="M32" s="119" t="s">
        <v>433</v>
      </c>
    </row>
    <row r="33" spans="1:13">
      <c r="A33" s="119" t="s">
        <v>2866</v>
      </c>
      <c r="B33" s="119" t="s">
        <v>395</v>
      </c>
      <c r="C33" s="119">
        <v>48.6</v>
      </c>
      <c r="D33" s="119">
        <v>55.5</v>
      </c>
      <c r="E33" s="119">
        <v>48.5</v>
      </c>
      <c r="F33" s="119">
        <v>54</v>
      </c>
      <c r="G33" s="119">
        <v>54</v>
      </c>
      <c r="H33" s="119">
        <v>52.35</v>
      </c>
      <c r="I33" s="119">
        <v>19540</v>
      </c>
      <c r="J33" s="119">
        <v>1046139.7</v>
      </c>
      <c r="K33" s="121">
        <v>43217</v>
      </c>
      <c r="L33" s="119">
        <v>116</v>
      </c>
      <c r="M33" s="119" t="s">
        <v>2867</v>
      </c>
    </row>
    <row r="34" spans="1:13">
      <c r="A34" s="119" t="s">
        <v>2906</v>
      </c>
      <c r="B34" s="119" t="s">
        <v>395</v>
      </c>
      <c r="C34" s="119">
        <v>131.5</v>
      </c>
      <c r="D34" s="119">
        <v>139.6</v>
      </c>
      <c r="E34" s="119">
        <v>130.5</v>
      </c>
      <c r="F34" s="119">
        <v>132</v>
      </c>
      <c r="G34" s="119">
        <v>132.15</v>
      </c>
      <c r="H34" s="119">
        <v>128.69999999999999</v>
      </c>
      <c r="I34" s="119">
        <v>70097</v>
      </c>
      <c r="J34" s="119">
        <v>9449671.9000000004</v>
      </c>
      <c r="K34" s="121">
        <v>43217</v>
      </c>
      <c r="L34" s="119">
        <v>600</v>
      </c>
      <c r="M34" s="119" t="s">
        <v>2907</v>
      </c>
    </row>
    <row r="35" spans="1:13">
      <c r="A35" s="119" t="s">
        <v>2533</v>
      </c>
      <c r="B35" s="119" t="s">
        <v>395</v>
      </c>
      <c r="C35" s="119">
        <v>105</v>
      </c>
      <c r="D35" s="119">
        <v>109.95</v>
      </c>
      <c r="E35" s="119">
        <v>105</v>
      </c>
      <c r="F35" s="119">
        <v>105.85</v>
      </c>
      <c r="G35" s="119">
        <v>105.5</v>
      </c>
      <c r="H35" s="119">
        <v>107.55</v>
      </c>
      <c r="I35" s="119">
        <v>18266</v>
      </c>
      <c r="J35" s="119">
        <v>1959599.4</v>
      </c>
      <c r="K35" s="121">
        <v>43217</v>
      </c>
      <c r="L35" s="119">
        <v>132</v>
      </c>
      <c r="M35" s="119" t="s">
        <v>2534</v>
      </c>
    </row>
    <row r="36" spans="1:13">
      <c r="A36" s="119" t="s">
        <v>2307</v>
      </c>
      <c r="B36" s="119" t="s">
        <v>395</v>
      </c>
      <c r="C36" s="119">
        <v>141.55000000000001</v>
      </c>
      <c r="D36" s="119">
        <v>143.75</v>
      </c>
      <c r="E36" s="119">
        <v>137</v>
      </c>
      <c r="F36" s="119">
        <v>138.05000000000001</v>
      </c>
      <c r="G36" s="119">
        <v>137.4</v>
      </c>
      <c r="H36" s="119">
        <v>142.65</v>
      </c>
      <c r="I36" s="119">
        <v>30025</v>
      </c>
      <c r="J36" s="119">
        <v>4199546.1500000004</v>
      </c>
      <c r="K36" s="121">
        <v>43217</v>
      </c>
      <c r="L36" s="119">
        <v>720</v>
      </c>
      <c r="M36" s="119" t="s">
        <v>2308</v>
      </c>
    </row>
    <row r="37" spans="1:13">
      <c r="A37" s="119" t="s">
        <v>434</v>
      </c>
      <c r="B37" s="119" t="s">
        <v>395</v>
      </c>
      <c r="C37" s="119">
        <v>421.05</v>
      </c>
      <c r="D37" s="119">
        <v>425</v>
      </c>
      <c r="E37" s="119">
        <v>420.05</v>
      </c>
      <c r="F37" s="119">
        <v>422.2</v>
      </c>
      <c r="G37" s="119">
        <v>424</v>
      </c>
      <c r="H37" s="119">
        <v>420.3</v>
      </c>
      <c r="I37" s="119">
        <v>6200</v>
      </c>
      <c r="J37" s="119">
        <v>2621112.65</v>
      </c>
      <c r="K37" s="121">
        <v>43217</v>
      </c>
      <c r="L37" s="119">
        <v>160</v>
      </c>
      <c r="M37" s="119" t="s">
        <v>435</v>
      </c>
    </row>
    <row r="38" spans="1:13">
      <c r="A38" s="119" t="s">
        <v>2908</v>
      </c>
      <c r="B38" s="119" t="s">
        <v>395</v>
      </c>
      <c r="C38" s="119">
        <v>357.2</v>
      </c>
      <c r="D38" s="119">
        <v>375</v>
      </c>
      <c r="E38" s="119">
        <v>349.7</v>
      </c>
      <c r="F38" s="119">
        <v>349.7</v>
      </c>
      <c r="G38" s="119">
        <v>349.7</v>
      </c>
      <c r="H38" s="119">
        <v>368.1</v>
      </c>
      <c r="I38" s="119">
        <v>1619</v>
      </c>
      <c r="J38" s="119">
        <v>570797</v>
      </c>
      <c r="K38" s="121">
        <v>43217</v>
      </c>
      <c r="L38" s="119">
        <v>63</v>
      </c>
      <c r="M38" s="119" t="s">
        <v>2909</v>
      </c>
    </row>
    <row r="39" spans="1:13">
      <c r="A39" s="119" t="s">
        <v>436</v>
      </c>
      <c r="B39" s="119" t="s">
        <v>395</v>
      </c>
      <c r="C39" s="119">
        <v>1428.9</v>
      </c>
      <c r="D39" s="119">
        <v>1440.05</v>
      </c>
      <c r="E39" s="119">
        <v>1409.7</v>
      </c>
      <c r="F39" s="119">
        <v>1435.65</v>
      </c>
      <c r="G39" s="119">
        <v>1435</v>
      </c>
      <c r="H39" s="119">
        <v>1413.35</v>
      </c>
      <c r="I39" s="119">
        <v>29028</v>
      </c>
      <c r="J39" s="119">
        <v>41569351.549999997</v>
      </c>
      <c r="K39" s="121">
        <v>43217</v>
      </c>
      <c r="L39" s="119">
        <v>2157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511</v>
      </c>
      <c r="D40" s="119">
        <v>521</v>
      </c>
      <c r="E40" s="119">
        <v>503.15</v>
      </c>
      <c r="F40" s="119">
        <v>506.7</v>
      </c>
      <c r="G40" s="119">
        <v>509.8</v>
      </c>
      <c r="H40" s="119">
        <v>514</v>
      </c>
      <c r="I40" s="119">
        <v>148250</v>
      </c>
      <c r="J40" s="119">
        <v>75894696.75</v>
      </c>
      <c r="K40" s="121">
        <v>43217</v>
      </c>
      <c r="L40" s="119">
        <v>3096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1366.9</v>
      </c>
      <c r="D41" s="119">
        <v>1370.45</v>
      </c>
      <c r="E41" s="119">
        <v>1342</v>
      </c>
      <c r="F41" s="119">
        <v>1353.45</v>
      </c>
      <c r="G41" s="119">
        <v>1352</v>
      </c>
      <c r="H41" s="119">
        <v>1358.25</v>
      </c>
      <c r="I41" s="119">
        <v>140661</v>
      </c>
      <c r="J41" s="119">
        <v>190457470.5</v>
      </c>
      <c r="K41" s="121">
        <v>43217</v>
      </c>
      <c r="L41" s="119">
        <v>4940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269.95</v>
      </c>
      <c r="D42" s="119">
        <v>270.39999999999998</v>
      </c>
      <c r="E42" s="119">
        <v>259.60000000000002</v>
      </c>
      <c r="F42" s="119">
        <v>262.10000000000002</v>
      </c>
      <c r="G42" s="119">
        <v>262.05</v>
      </c>
      <c r="H42" s="119">
        <v>268.3</v>
      </c>
      <c r="I42" s="119">
        <v>57307</v>
      </c>
      <c r="J42" s="119">
        <v>15270111.1</v>
      </c>
      <c r="K42" s="121">
        <v>43217</v>
      </c>
      <c r="L42" s="119">
        <v>1292</v>
      </c>
      <c r="M42" s="119" t="s">
        <v>443</v>
      </c>
    </row>
    <row r="43" spans="1:13">
      <c r="A43" s="119" t="s">
        <v>2404</v>
      </c>
      <c r="B43" s="119" t="s">
        <v>395</v>
      </c>
      <c r="C43" s="119">
        <v>658.65</v>
      </c>
      <c r="D43" s="119">
        <v>658.7</v>
      </c>
      <c r="E43" s="119">
        <v>630</v>
      </c>
      <c r="F43" s="119">
        <v>634.6</v>
      </c>
      <c r="G43" s="119">
        <v>636</v>
      </c>
      <c r="H43" s="119">
        <v>649.85</v>
      </c>
      <c r="I43" s="119">
        <v>3263</v>
      </c>
      <c r="J43" s="119">
        <v>2086213.25</v>
      </c>
      <c r="K43" s="121">
        <v>43217</v>
      </c>
      <c r="L43" s="119">
        <v>296</v>
      </c>
      <c r="M43" s="119" t="s">
        <v>2405</v>
      </c>
    </row>
    <row r="44" spans="1:13">
      <c r="A44" s="119" t="s">
        <v>2910</v>
      </c>
      <c r="B44" s="119" t="s">
        <v>395</v>
      </c>
      <c r="C44" s="119">
        <v>34.700000000000003</v>
      </c>
      <c r="D44" s="119">
        <v>35.9</v>
      </c>
      <c r="E44" s="119">
        <v>34.1</v>
      </c>
      <c r="F44" s="119">
        <v>34.6</v>
      </c>
      <c r="G44" s="119">
        <v>34.4</v>
      </c>
      <c r="H44" s="119">
        <v>34.6</v>
      </c>
      <c r="I44" s="119">
        <v>426063</v>
      </c>
      <c r="J44" s="119">
        <v>14951810.85</v>
      </c>
      <c r="K44" s="121">
        <v>43217</v>
      </c>
      <c r="L44" s="119">
        <v>1342</v>
      </c>
      <c r="M44" s="119" t="s">
        <v>2911</v>
      </c>
    </row>
    <row r="45" spans="1:13">
      <c r="A45" s="119" t="s">
        <v>444</v>
      </c>
      <c r="B45" s="119" t="s">
        <v>395</v>
      </c>
      <c r="C45" s="119">
        <v>1908.05</v>
      </c>
      <c r="D45" s="119">
        <v>1925</v>
      </c>
      <c r="E45" s="119">
        <v>1905.6</v>
      </c>
      <c r="F45" s="119">
        <v>1915.75</v>
      </c>
      <c r="G45" s="119">
        <v>1911.1</v>
      </c>
      <c r="H45" s="119">
        <v>1912.8</v>
      </c>
      <c r="I45" s="119">
        <v>2507</v>
      </c>
      <c r="J45" s="119">
        <v>4802556.7</v>
      </c>
      <c r="K45" s="121">
        <v>43217</v>
      </c>
      <c r="L45" s="119">
        <v>327</v>
      </c>
      <c r="M45" s="119" t="s">
        <v>445</v>
      </c>
    </row>
    <row r="46" spans="1:13">
      <c r="A46" s="119" t="s">
        <v>2591</v>
      </c>
      <c r="B46" s="119" t="s">
        <v>395</v>
      </c>
      <c r="C46" s="119">
        <v>41.85</v>
      </c>
      <c r="D46" s="119">
        <v>42.8</v>
      </c>
      <c r="E46" s="119">
        <v>41.8</v>
      </c>
      <c r="F46" s="119">
        <v>42.4</v>
      </c>
      <c r="G46" s="119">
        <v>42</v>
      </c>
      <c r="H46" s="119">
        <v>42.45</v>
      </c>
      <c r="I46" s="119">
        <v>61054</v>
      </c>
      <c r="J46" s="119">
        <v>2583741.7999999998</v>
      </c>
      <c r="K46" s="121">
        <v>43217</v>
      </c>
      <c r="L46" s="119">
        <v>433</v>
      </c>
      <c r="M46" s="119" t="s">
        <v>2592</v>
      </c>
    </row>
    <row r="47" spans="1:13">
      <c r="A47" s="119" t="s">
        <v>34</v>
      </c>
      <c r="B47" s="119" t="s">
        <v>395</v>
      </c>
      <c r="C47" s="119">
        <v>47.15</v>
      </c>
      <c r="D47" s="119">
        <v>50.2</v>
      </c>
      <c r="E47" s="119">
        <v>46.95</v>
      </c>
      <c r="F47" s="119">
        <v>49.15</v>
      </c>
      <c r="G47" s="119">
        <v>48.9</v>
      </c>
      <c r="H47" s="119">
        <v>47.15</v>
      </c>
      <c r="I47" s="119">
        <v>5727494</v>
      </c>
      <c r="J47" s="119">
        <v>281397954.69999999</v>
      </c>
      <c r="K47" s="121">
        <v>43217</v>
      </c>
      <c r="L47" s="119">
        <v>15533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58.65</v>
      </c>
      <c r="D48" s="119">
        <v>58.95</v>
      </c>
      <c r="E48" s="119">
        <v>57.2</v>
      </c>
      <c r="F48" s="119">
        <v>58.1</v>
      </c>
      <c r="G48" s="119">
        <v>58</v>
      </c>
      <c r="H48" s="119">
        <v>58.15</v>
      </c>
      <c r="I48" s="119">
        <v>135421</v>
      </c>
      <c r="J48" s="119">
        <v>7880179.8499999996</v>
      </c>
      <c r="K48" s="121">
        <v>43217</v>
      </c>
      <c r="L48" s="119">
        <v>1284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625</v>
      </c>
      <c r="D49" s="119">
        <v>639</v>
      </c>
      <c r="E49" s="119">
        <v>624</v>
      </c>
      <c r="F49" s="119">
        <v>636.04999999999995</v>
      </c>
      <c r="G49" s="119">
        <v>637</v>
      </c>
      <c r="H49" s="119">
        <v>631.79999999999995</v>
      </c>
      <c r="I49" s="119">
        <v>1926</v>
      </c>
      <c r="J49" s="119">
        <v>1213030.1000000001</v>
      </c>
      <c r="K49" s="121">
        <v>43217</v>
      </c>
      <c r="L49" s="119">
        <v>96</v>
      </c>
      <c r="M49" s="119" t="s">
        <v>450</v>
      </c>
    </row>
    <row r="50" spans="1:13">
      <c r="A50" s="119" t="s">
        <v>2766</v>
      </c>
      <c r="B50" s="119" t="s">
        <v>395</v>
      </c>
      <c r="C50" s="119">
        <v>81.05</v>
      </c>
      <c r="D50" s="119">
        <v>82</v>
      </c>
      <c r="E50" s="119">
        <v>78.849999999999994</v>
      </c>
      <c r="F50" s="119">
        <v>79.150000000000006</v>
      </c>
      <c r="G50" s="119">
        <v>79.650000000000006</v>
      </c>
      <c r="H50" s="119">
        <v>80</v>
      </c>
      <c r="I50" s="119">
        <v>8440</v>
      </c>
      <c r="J50" s="119">
        <v>676116.8</v>
      </c>
      <c r="K50" s="121">
        <v>43217</v>
      </c>
      <c r="L50" s="119">
        <v>153</v>
      </c>
      <c r="M50" s="119" t="s">
        <v>2767</v>
      </c>
    </row>
    <row r="51" spans="1:13">
      <c r="A51" s="119" t="s">
        <v>451</v>
      </c>
      <c r="B51" s="119" t="s">
        <v>395</v>
      </c>
      <c r="C51" s="119">
        <v>1920.25</v>
      </c>
      <c r="D51" s="119">
        <v>1977</v>
      </c>
      <c r="E51" s="119">
        <v>1901</v>
      </c>
      <c r="F51" s="119">
        <v>1969.05</v>
      </c>
      <c r="G51" s="119">
        <v>1972</v>
      </c>
      <c r="H51" s="119">
        <v>1919.95</v>
      </c>
      <c r="I51" s="119">
        <v>22494</v>
      </c>
      <c r="J51" s="119">
        <v>43945570.799999997</v>
      </c>
      <c r="K51" s="121">
        <v>43217</v>
      </c>
      <c r="L51" s="119">
        <v>3827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655.55</v>
      </c>
      <c r="D52" s="119">
        <v>730</v>
      </c>
      <c r="E52" s="119">
        <v>649.6</v>
      </c>
      <c r="F52" s="119">
        <v>716.9</v>
      </c>
      <c r="G52" s="119">
        <v>718</v>
      </c>
      <c r="H52" s="119">
        <v>655.55</v>
      </c>
      <c r="I52" s="119">
        <v>49859</v>
      </c>
      <c r="J52" s="119">
        <v>35486260</v>
      </c>
      <c r="K52" s="121">
        <v>43217</v>
      </c>
      <c r="L52" s="119">
        <v>3028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147.9</v>
      </c>
      <c r="D53" s="119">
        <v>147.9</v>
      </c>
      <c r="E53" s="119">
        <v>142.69999999999999</v>
      </c>
      <c r="F53" s="119">
        <v>143.5</v>
      </c>
      <c r="G53" s="119">
        <v>143</v>
      </c>
      <c r="H53" s="119">
        <v>146.85</v>
      </c>
      <c r="I53" s="119">
        <v>590764</v>
      </c>
      <c r="J53" s="119">
        <v>85655192.549999997</v>
      </c>
      <c r="K53" s="121">
        <v>43217</v>
      </c>
      <c r="L53" s="119">
        <v>7259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382.05</v>
      </c>
      <c r="D54" s="119">
        <v>388</v>
      </c>
      <c r="E54" s="119">
        <v>377</v>
      </c>
      <c r="F54" s="119">
        <v>378.05</v>
      </c>
      <c r="G54" s="119">
        <v>378</v>
      </c>
      <c r="H54" s="119">
        <v>380</v>
      </c>
      <c r="I54" s="119">
        <v>4227</v>
      </c>
      <c r="J54" s="119">
        <v>1606050.75</v>
      </c>
      <c r="K54" s="121">
        <v>43217</v>
      </c>
      <c r="L54" s="119">
        <v>262</v>
      </c>
      <c r="M54" s="119" t="s">
        <v>458</v>
      </c>
    </row>
    <row r="55" spans="1:13">
      <c r="A55" s="119" t="s">
        <v>2912</v>
      </c>
      <c r="B55" s="119" t="s">
        <v>395</v>
      </c>
      <c r="C55" s="119">
        <v>25.3</v>
      </c>
      <c r="D55" s="119">
        <v>29.75</v>
      </c>
      <c r="E55" s="119">
        <v>25.3</v>
      </c>
      <c r="F55" s="119">
        <v>29.6</v>
      </c>
      <c r="G55" s="119">
        <v>29.75</v>
      </c>
      <c r="H55" s="119">
        <v>27.05</v>
      </c>
      <c r="I55" s="119">
        <v>50375</v>
      </c>
      <c r="J55" s="119">
        <v>1475498.45</v>
      </c>
      <c r="K55" s="121">
        <v>43217</v>
      </c>
      <c r="L55" s="119">
        <v>184</v>
      </c>
      <c r="M55" s="119" t="s">
        <v>2913</v>
      </c>
    </row>
    <row r="56" spans="1:13">
      <c r="A56" s="119" t="s">
        <v>2914</v>
      </c>
      <c r="B56" s="119" t="s">
        <v>395</v>
      </c>
      <c r="C56" s="119">
        <v>2.4</v>
      </c>
      <c r="D56" s="119">
        <v>2.4</v>
      </c>
      <c r="E56" s="119">
        <v>2.4</v>
      </c>
      <c r="F56" s="119">
        <v>2.4</v>
      </c>
      <c r="G56" s="119">
        <v>2.4</v>
      </c>
      <c r="H56" s="119">
        <v>2.5</v>
      </c>
      <c r="I56" s="119">
        <v>1845991</v>
      </c>
      <c r="J56" s="119">
        <v>4430378.4000000004</v>
      </c>
      <c r="K56" s="121">
        <v>43217</v>
      </c>
      <c r="L56" s="119">
        <v>786</v>
      </c>
      <c r="M56" s="119" t="s">
        <v>2915</v>
      </c>
    </row>
    <row r="57" spans="1:13">
      <c r="A57" s="119" t="s">
        <v>2593</v>
      </c>
      <c r="B57" s="119" t="s">
        <v>395</v>
      </c>
      <c r="C57" s="119">
        <v>38.950000000000003</v>
      </c>
      <c r="D57" s="119">
        <v>39.950000000000003</v>
      </c>
      <c r="E57" s="119">
        <v>37.65</v>
      </c>
      <c r="F57" s="119">
        <v>37.799999999999997</v>
      </c>
      <c r="G57" s="119">
        <v>38.1</v>
      </c>
      <c r="H57" s="119">
        <v>37.6</v>
      </c>
      <c r="I57" s="119">
        <v>16820</v>
      </c>
      <c r="J57" s="119">
        <v>643571.94999999995</v>
      </c>
      <c r="K57" s="121">
        <v>43217</v>
      </c>
      <c r="L57" s="119">
        <v>103</v>
      </c>
      <c r="M57" s="119" t="s">
        <v>2594</v>
      </c>
    </row>
    <row r="58" spans="1:13">
      <c r="A58" s="119" t="s">
        <v>387</v>
      </c>
      <c r="B58" s="119" t="s">
        <v>395</v>
      </c>
      <c r="C58" s="119">
        <v>800.15</v>
      </c>
      <c r="D58" s="119">
        <v>829</v>
      </c>
      <c r="E58" s="119">
        <v>800.15</v>
      </c>
      <c r="F58" s="119">
        <v>821.2</v>
      </c>
      <c r="G58" s="119">
        <v>820.25</v>
      </c>
      <c r="H58" s="119">
        <v>805.25</v>
      </c>
      <c r="I58" s="119">
        <v>27895</v>
      </c>
      <c r="J58" s="119">
        <v>22815461.100000001</v>
      </c>
      <c r="K58" s="121">
        <v>43217</v>
      </c>
      <c r="L58" s="119">
        <v>1922</v>
      </c>
      <c r="M58" s="119" t="s">
        <v>459</v>
      </c>
    </row>
    <row r="59" spans="1:13">
      <c r="A59" s="119" t="s">
        <v>187</v>
      </c>
      <c r="B59" s="119" t="s">
        <v>395</v>
      </c>
      <c r="C59" s="119">
        <v>842.35</v>
      </c>
      <c r="D59" s="119">
        <v>874.9</v>
      </c>
      <c r="E59" s="119">
        <v>840.8</v>
      </c>
      <c r="F59" s="119">
        <v>859.45</v>
      </c>
      <c r="G59" s="119">
        <v>857.1</v>
      </c>
      <c r="H59" s="119">
        <v>839.75</v>
      </c>
      <c r="I59" s="119">
        <v>713780</v>
      </c>
      <c r="J59" s="119">
        <v>615333175.5</v>
      </c>
      <c r="K59" s="121">
        <v>43217</v>
      </c>
      <c r="L59" s="119">
        <v>17075</v>
      </c>
      <c r="M59" s="119" t="s">
        <v>461</v>
      </c>
    </row>
    <row r="60" spans="1:13">
      <c r="A60" s="119" t="s">
        <v>2893</v>
      </c>
      <c r="B60" s="119" t="s">
        <v>395</v>
      </c>
      <c r="C60" s="119">
        <v>1081.05</v>
      </c>
      <c r="D60" s="119">
        <v>1088.9000000000001</v>
      </c>
      <c r="E60" s="119">
        <v>1071.1500000000001</v>
      </c>
      <c r="F60" s="119">
        <v>1073.55</v>
      </c>
      <c r="G60" s="119">
        <v>1071.95</v>
      </c>
      <c r="H60" s="119">
        <v>1079.1500000000001</v>
      </c>
      <c r="I60" s="119">
        <v>12775</v>
      </c>
      <c r="J60" s="119">
        <v>13788531.050000001</v>
      </c>
      <c r="K60" s="121">
        <v>43217</v>
      </c>
      <c r="L60" s="119">
        <v>1281</v>
      </c>
      <c r="M60" s="119" t="s">
        <v>2894</v>
      </c>
    </row>
    <row r="61" spans="1:13">
      <c r="A61" s="119" t="s">
        <v>462</v>
      </c>
      <c r="B61" s="119" t="s">
        <v>395</v>
      </c>
      <c r="C61" s="119">
        <v>1375</v>
      </c>
      <c r="D61" s="119">
        <v>1395</v>
      </c>
      <c r="E61" s="119">
        <v>1345.5</v>
      </c>
      <c r="F61" s="119">
        <v>1351.95</v>
      </c>
      <c r="G61" s="119">
        <v>1345.5</v>
      </c>
      <c r="H61" s="119">
        <v>1367.65</v>
      </c>
      <c r="I61" s="119">
        <v>6562</v>
      </c>
      <c r="J61" s="119">
        <v>8965214.25</v>
      </c>
      <c r="K61" s="121">
        <v>43217</v>
      </c>
      <c r="L61" s="119">
        <v>515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243</v>
      </c>
      <c r="D62" s="119">
        <v>246</v>
      </c>
      <c r="E62" s="119">
        <v>241.8</v>
      </c>
      <c r="F62" s="119">
        <v>244.9</v>
      </c>
      <c r="G62" s="119">
        <v>244.7</v>
      </c>
      <c r="H62" s="119">
        <v>242.5</v>
      </c>
      <c r="I62" s="119">
        <v>1464396</v>
      </c>
      <c r="J62" s="119">
        <v>356918513.75</v>
      </c>
      <c r="K62" s="121">
        <v>43217</v>
      </c>
      <c r="L62" s="119">
        <v>16444</v>
      </c>
      <c r="M62" s="119" t="s">
        <v>464</v>
      </c>
    </row>
    <row r="63" spans="1:13">
      <c r="A63" s="119" t="s">
        <v>2885</v>
      </c>
      <c r="B63" s="119" t="s">
        <v>395</v>
      </c>
      <c r="C63" s="119">
        <v>28.2</v>
      </c>
      <c r="D63" s="119">
        <v>29.15</v>
      </c>
      <c r="E63" s="119">
        <v>27</v>
      </c>
      <c r="F63" s="119">
        <v>28.75</v>
      </c>
      <c r="G63" s="119">
        <v>28.75</v>
      </c>
      <c r="H63" s="119">
        <v>27.15</v>
      </c>
      <c r="I63" s="119">
        <v>59059</v>
      </c>
      <c r="J63" s="119">
        <v>1686243.6</v>
      </c>
      <c r="K63" s="121">
        <v>43217</v>
      </c>
      <c r="L63" s="119">
        <v>294</v>
      </c>
      <c r="M63" s="119" t="s">
        <v>1531</v>
      </c>
    </row>
    <row r="64" spans="1:13">
      <c r="A64" s="119" t="s">
        <v>465</v>
      </c>
      <c r="B64" s="119" t="s">
        <v>395</v>
      </c>
      <c r="C64" s="119">
        <v>282</v>
      </c>
      <c r="D64" s="119">
        <v>288.3</v>
      </c>
      <c r="E64" s="119">
        <v>282</v>
      </c>
      <c r="F64" s="119">
        <v>283.55</v>
      </c>
      <c r="G64" s="119">
        <v>283.05</v>
      </c>
      <c r="H64" s="119">
        <v>286.39999999999998</v>
      </c>
      <c r="I64" s="119">
        <v>8081</v>
      </c>
      <c r="J64" s="119">
        <v>2302883.15</v>
      </c>
      <c r="K64" s="121">
        <v>43217</v>
      </c>
      <c r="L64" s="119">
        <v>357</v>
      </c>
      <c r="M64" s="119" t="s">
        <v>3395</v>
      </c>
    </row>
    <row r="65" spans="1:13">
      <c r="A65" s="119" t="s">
        <v>466</v>
      </c>
      <c r="B65" s="119" t="s">
        <v>395</v>
      </c>
      <c r="C65" s="119">
        <v>47.55</v>
      </c>
      <c r="D65" s="119">
        <v>48.05</v>
      </c>
      <c r="E65" s="119">
        <v>46.9</v>
      </c>
      <c r="F65" s="119">
        <v>47.15</v>
      </c>
      <c r="G65" s="119">
        <v>47</v>
      </c>
      <c r="H65" s="119">
        <v>47.15</v>
      </c>
      <c r="I65" s="119">
        <v>609569</v>
      </c>
      <c r="J65" s="119">
        <v>28953712.600000001</v>
      </c>
      <c r="K65" s="121">
        <v>43217</v>
      </c>
      <c r="L65" s="119">
        <v>2668</v>
      </c>
      <c r="M65" s="119" t="s">
        <v>467</v>
      </c>
    </row>
    <row r="66" spans="1:13">
      <c r="A66" s="119" t="s">
        <v>36</v>
      </c>
      <c r="B66" s="119" t="s">
        <v>395</v>
      </c>
      <c r="C66" s="119">
        <v>37.25</v>
      </c>
      <c r="D66" s="119">
        <v>40.6</v>
      </c>
      <c r="E66" s="119">
        <v>37.25</v>
      </c>
      <c r="F66" s="119">
        <v>40.200000000000003</v>
      </c>
      <c r="G66" s="119">
        <v>40.15</v>
      </c>
      <c r="H66" s="119">
        <v>37.4</v>
      </c>
      <c r="I66" s="119">
        <v>10719415</v>
      </c>
      <c r="J66" s="119">
        <v>424084418.05000001</v>
      </c>
      <c r="K66" s="121">
        <v>43217</v>
      </c>
      <c r="L66" s="119">
        <v>23776</v>
      </c>
      <c r="M66" s="119" t="s">
        <v>468</v>
      </c>
    </row>
    <row r="67" spans="1:13">
      <c r="A67" s="119" t="s">
        <v>2768</v>
      </c>
      <c r="B67" s="119" t="s">
        <v>395</v>
      </c>
      <c r="C67" s="119">
        <v>11</v>
      </c>
      <c r="D67" s="119">
        <v>11.15</v>
      </c>
      <c r="E67" s="119">
        <v>10.8</v>
      </c>
      <c r="F67" s="119">
        <v>10.85</v>
      </c>
      <c r="G67" s="119">
        <v>10.85</v>
      </c>
      <c r="H67" s="119">
        <v>11</v>
      </c>
      <c r="I67" s="119">
        <v>121860</v>
      </c>
      <c r="J67" s="119">
        <v>1335207.6499999999</v>
      </c>
      <c r="K67" s="121">
        <v>43217</v>
      </c>
      <c r="L67" s="119">
        <v>277</v>
      </c>
      <c r="M67" s="119" t="s">
        <v>2769</v>
      </c>
    </row>
    <row r="68" spans="1:13">
      <c r="A68" s="119" t="s">
        <v>469</v>
      </c>
      <c r="B68" s="119" t="s">
        <v>395</v>
      </c>
      <c r="C68" s="119">
        <v>419.95</v>
      </c>
      <c r="D68" s="119">
        <v>424.9</v>
      </c>
      <c r="E68" s="119">
        <v>401.1</v>
      </c>
      <c r="F68" s="119">
        <v>403.2</v>
      </c>
      <c r="G68" s="119">
        <v>402.6</v>
      </c>
      <c r="H68" s="119">
        <v>415.55</v>
      </c>
      <c r="I68" s="119">
        <v>110416</v>
      </c>
      <c r="J68" s="119">
        <v>45242037.549999997</v>
      </c>
      <c r="K68" s="121">
        <v>43217</v>
      </c>
      <c r="L68" s="119">
        <v>4424</v>
      </c>
      <c r="M68" s="119" t="s">
        <v>470</v>
      </c>
    </row>
    <row r="69" spans="1:13">
      <c r="A69" s="119" t="s">
        <v>2595</v>
      </c>
      <c r="B69" s="119" t="s">
        <v>395</v>
      </c>
      <c r="C69" s="119">
        <v>46.3</v>
      </c>
      <c r="D69" s="119">
        <v>46.3</v>
      </c>
      <c r="E69" s="119">
        <v>41.6</v>
      </c>
      <c r="F69" s="119">
        <v>42.8</v>
      </c>
      <c r="G69" s="119">
        <v>41.6</v>
      </c>
      <c r="H69" s="119">
        <v>45.35</v>
      </c>
      <c r="I69" s="119">
        <v>40996</v>
      </c>
      <c r="J69" s="119">
        <v>1791988.6</v>
      </c>
      <c r="K69" s="121">
        <v>43217</v>
      </c>
      <c r="L69" s="119">
        <v>369</v>
      </c>
      <c r="M69" s="119" t="s">
        <v>2596</v>
      </c>
    </row>
    <row r="70" spans="1:13">
      <c r="A70" s="119" t="s">
        <v>471</v>
      </c>
      <c r="B70" s="119" t="s">
        <v>395</v>
      </c>
      <c r="C70" s="119">
        <v>21.8</v>
      </c>
      <c r="D70" s="119">
        <v>22.4</v>
      </c>
      <c r="E70" s="119">
        <v>21.7</v>
      </c>
      <c r="F70" s="119">
        <v>21.85</v>
      </c>
      <c r="G70" s="119">
        <v>21.9</v>
      </c>
      <c r="H70" s="119">
        <v>21.4</v>
      </c>
      <c r="I70" s="119">
        <v>162365</v>
      </c>
      <c r="J70" s="119">
        <v>3583688.45</v>
      </c>
      <c r="K70" s="121">
        <v>43217</v>
      </c>
      <c r="L70" s="119">
        <v>441</v>
      </c>
      <c r="M70" s="119" t="s">
        <v>472</v>
      </c>
    </row>
    <row r="71" spans="1:13">
      <c r="A71" s="119" t="s">
        <v>473</v>
      </c>
      <c r="B71" s="119" t="s">
        <v>395</v>
      </c>
      <c r="C71" s="119">
        <v>20.9</v>
      </c>
      <c r="D71" s="119">
        <v>21.7</v>
      </c>
      <c r="E71" s="119">
        <v>20.65</v>
      </c>
      <c r="F71" s="119">
        <v>20.75</v>
      </c>
      <c r="G71" s="119">
        <v>20.7</v>
      </c>
      <c r="H71" s="119">
        <v>20.6</v>
      </c>
      <c r="I71" s="119">
        <v>54406</v>
      </c>
      <c r="J71" s="119">
        <v>1148784.8500000001</v>
      </c>
      <c r="K71" s="121">
        <v>43217</v>
      </c>
      <c r="L71" s="119">
        <v>286</v>
      </c>
      <c r="M71" s="119" t="s">
        <v>474</v>
      </c>
    </row>
    <row r="72" spans="1:13">
      <c r="A72" s="119" t="s">
        <v>475</v>
      </c>
      <c r="B72" s="119" t="s">
        <v>395</v>
      </c>
      <c r="C72" s="119">
        <v>812.25</v>
      </c>
      <c r="D72" s="119">
        <v>821</v>
      </c>
      <c r="E72" s="119">
        <v>774.05</v>
      </c>
      <c r="F72" s="119">
        <v>782.45</v>
      </c>
      <c r="G72" s="119">
        <v>785</v>
      </c>
      <c r="H72" s="119">
        <v>806.15</v>
      </c>
      <c r="I72" s="119">
        <v>10402</v>
      </c>
      <c r="J72" s="119">
        <v>8279603</v>
      </c>
      <c r="K72" s="121">
        <v>43217</v>
      </c>
      <c r="L72" s="119">
        <v>1160</v>
      </c>
      <c r="M72" s="119" t="s">
        <v>476</v>
      </c>
    </row>
    <row r="73" spans="1:13">
      <c r="A73" s="119" t="s">
        <v>2416</v>
      </c>
      <c r="B73" s="119" t="s">
        <v>395</v>
      </c>
      <c r="C73" s="119">
        <v>195</v>
      </c>
      <c r="D73" s="119">
        <v>196</v>
      </c>
      <c r="E73" s="119">
        <v>191.1</v>
      </c>
      <c r="F73" s="119">
        <v>192.45</v>
      </c>
      <c r="G73" s="119">
        <v>192.2</v>
      </c>
      <c r="H73" s="119">
        <v>191.9</v>
      </c>
      <c r="I73" s="119">
        <v>915</v>
      </c>
      <c r="J73" s="119">
        <v>177233.1</v>
      </c>
      <c r="K73" s="121">
        <v>43217</v>
      </c>
      <c r="L73" s="119">
        <v>24</v>
      </c>
      <c r="M73" s="119" t="s">
        <v>2417</v>
      </c>
    </row>
    <row r="74" spans="1:13">
      <c r="A74" s="119" t="s">
        <v>477</v>
      </c>
      <c r="B74" s="119" t="s">
        <v>395</v>
      </c>
      <c r="C74" s="119">
        <v>571.9</v>
      </c>
      <c r="D74" s="119">
        <v>584.79999999999995</v>
      </c>
      <c r="E74" s="119">
        <v>560</v>
      </c>
      <c r="F74" s="119">
        <v>561.25</v>
      </c>
      <c r="G74" s="119">
        <v>560.1</v>
      </c>
      <c r="H74" s="119">
        <v>560.04999999999995</v>
      </c>
      <c r="I74" s="119">
        <v>20735</v>
      </c>
      <c r="J74" s="119">
        <v>11886039.85</v>
      </c>
      <c r="K74" s="121">
        <v>43217</v>
      </c>
      <c r="L74" s="119">
        <v>936</v>
      </c>
      <c r="M74" s="119" t="s">
        <v>478</v>
      </c>
    </row>
    <row r="75" spans="1:13">
      <c r="A75" s="119" t="s">
        <v>2653</v>
      </c>
      <c r="B75" s="119" t="s">
        <v>395</v>
      </c>
      <c r="C75" s="119">
        <v>654.70000000000005</v>
      </c>
      <c r="D75" s="119">
        <v>661.85</v>
      </c>
      <c r="E75" s="119">
        <v>645</v>
      </c>
      <c r="F75" s="119">
        <v>646.70000000000005</v>
      </c>
      <c r="G75" s="119">
        <v>647.25</v>
      </c>
      <c r="H75" s="119">
        <v>648.25</v>
      </c>
      <c r="I75" s="119">
        <v>74103</v>
      </c>
      <c r="J75" s="119">
        <v>48417279.25</v>
      </c>
      <c r="K75" s="121">
        <v>43217</v>
      </c>
      <c r="L75" s="119">
        <v>2843</v>
      </c>
      <c r="M75" s="119" t="s">
        <v>2654</v>
      </c>
    </row>
    <row r="76" spans="1:13">
      <c r="A76" s="119" t="s">
        <v>479</v>
      </c>
      <c r="B76" s="119" t="s">
        <v>395</v>
      </c>
      <c r="C76" s="119">
        <v>2184</v>
      </c>
      <c r="D76" s="119">
        <v>2190</v>
      </c>
      <c r="E76" s="119">
        <v>2150.75</v>
      </c>
      <c r="F76" s="119">
        <v>2188.9</v>
      </c>
      <c r="G76" s="119">
        <v>2190</v>
      </c>
      <c r="H76" s="119">
        <v>2156.8000000000002</v>
      </c>
      <c r="I76" s="119">
        <v>9881</v>
      </c>
      <c r="J76" s="119">
        <v>21568530.850000001</v>
      </c>
      <c r="K76" s="121">
        <v>43217</v>
      </c>
      <c r="L76" s="119">
        <v>792</v>
      </c>
      <c r="M76" s="119" t="s">
        <v>480</v>
      </c>
    </row>
    <row r="77" spans="1:13">
      <c r="A77" s="119" t="s">
        <v>481</v>
      </c>
      <c r="B77" s="119" t="s">
        <v>395</v>
      </c>
      <c r="C77" s="119">
        <v>521</v>
      </c>
      <c r="D77" s="119">
        <v>531</v>
      </c>
      <c r="E77" s="119">
        <v>521</v>
      </c>
      <c r="F77" s="119">
        <v>529.70000000000005</v>
      </c>
      <c r="G77" s="119">
        <v>530.5</v>
      </c>
      <c r="H77" s="119">
        <v>520</v>
      </c>
      <c r="I77" s="119">
        <v>26427</v>
      </c>
      <c r="J77" s="119">
        <v>13947094.4</v>
      </c>
      <c r="K77" s="121">
        <v>43217</v>
      </c>
      <c r="L77" s="119">
        <v>1387</v>
      </c>
      <c r="M77" s="119" t="s">
        <v>482</v>
      </c>
    </row>
    <row r="78" spans="1:13">
      <c r="A78" s="119" t="s">
        <v>2897</v>
      </c>
      <c r="B78" s="119" t="s">
        <v>395</v>
      </c>
      <c r="C78" s="119">
        <v>236.6</v>
      </c>
      <c r="D78" s="119">
        <v>241</v>
      </c>
      <c r="E78" s="119">
        <v>230</v>
      </c>
      <c r="F78" s="119">
        <v>232.3</v>
      </c>
      <c r="G78" s="119">
        <v>231</v>
      </c>
      <c r="H78" s="119">
        <v>237.15</v>
      </c>
      <c r="I78" s="119">
        <v>60458</v>
      </c>
      <c r="J78" s="119">
        <v>14223429.199999999</v>
      </c>
      <c r="K78" s="121">
        <v>43217</v>
      </c>
      <c r="L78" s="119">
        <v>2083</v>
      </c>
      <c r="M78" s="119" t="s">
        <v>2898</v>
      </c>
    </row>
    <row r="79" spans="1:13">
      <c r="A79" s="119" t="s">
        <v>37</v>
      </c>
      <c r="B79" s="119" t="s">
        <v>395</v>
      </c>
      <c r="C79" s="119">
        <v>1080</v>
      </c>
      <c r="D79" s="119">
        <v>1081.95</v>
      </c>
      <c r="E79" s="119">
        <v>1066</v>
      </c>
      <c r="F79" s="119">
        <v>1072.4000000000001</v>
      </c>
      <c r="G79" s="119">
        <v>1072.4000000000001</v>
      </c>
      <c r="H79" s="119">
        <v>1076.9000000000001</v>
      </c>
      <c r="I79" s="119">
        <v>325182</v>
      </c>
      <c r="J79" s="119">
        <v>348618985.44999999</v>
      </c>
      <c r="K79" s="121">
        <v>43217</v>
      </c>
      <c r="L79" s="119">
        <v>15724</v>
      </c>
      <c r="M79" s="119" t="s">
        <v>483</v>
      </c>
    </row>
    <row r="80" spans="1:13">
      <c r="A80" s="119" t="s">
        <v>38</v>
      </c>
      <c r="B80" s="119" t="s">
        <v>395</v>
      </c>
      <c r="C80" s="119">
        <v>287</v>
      </c>
      <c r="D80" s="119">
        <v>293.89999999999998</v>
      </c>
      <c r="E80" s="119">
        <v>286.5</v>
      </c>
      <c r="F80" s="119">
        <v>292.85000000000002</v>
      </c>
      <c r="G80" s="119">
        <v>292.05</v>
      </c>
      <c r="H80" s="119">
        <v>285.95</v>
      </c>
      <c r="I80" s="119">
        <v>2852936</v>
      </c>
      <c r="J80" s="119">
        <v>832500125.89999998</v>
      </c>
      <c r="K80" s="121">
        <v>43217</v>
      </c>
      <c r="L80" s="119">
        <v>28539</v>
      </c>
      <c r="M80" s="119" t="s">
        <v>484</v>
      </c>
    </row>
    <row r="81" spans="1:13">
      <c r="A81" s="119" t="s">
        <v>2445</v>
      </c>
      <c r="B81" s="119" t="s">
        <v>395</v>
      </c>
      <c r="C81" s="119">
        <v>1680</v>
      </c>
      <c r="D81" s="119">
        <v>1701</v>
      </c>
      <c r="E81" s="119">
        <v>1650</v>
      </c>
      <c r="F81" s="119">
        <v>1662.5</v>
      </c>
      <c r="G81" s="119">
        <v>1664</v>
      </c>
      <c r="H81" s="119">
        <v>1647.7</v>
      </c>
      <c r="I81" s="119">
        <v>2147</v>
      </c>
      <c r="J81" s="119">
        <v>3619797.1</v>
      </c>
      <c r="K81" s="121">
        <v>43217</v>
      </c>
      <c r="L81" s="119">
        <v>324</v>
      </c>
      <c r="M81" s="119" t="s">
        <v>2446</v>
      </c>
    </row>
    <row r="82" spans="1:13">
      <c r="A82" s="119" t="s">
        <v>485</v>
      </c>
      <c r="B82" s="119" t="s">
        <v>395</v>
      </c>
      <c r="C82" s="119">
        <v>285</v>
      </c>
      <c r="D82" s="119">
        <v>289</v>
      </c>
      <c r="E82" s="119">
        <v>280.55</v>
      </c>
      <c r="F82" s="119">
        <v>282.45</v>
      </c>
      <c r="G82" s="119">
        <v>281.5</v>
      </c>
      <c r="H82" s="119">
        <v>283.60000000000002</v>
      </c>
      <c r="I82" s="119">
        <v>262892</v>
      </c>
      <c r="J82" s="119">
        <v>74651059.150000006</v>
      </c>
      <c r="K82" s="121">
        <v>43217</v>
      </c>
      <c r="L82" s="119">
        <v>3866</v>
      </c>
      <c r="M82" s="119" t="s">
        <v>486</v>
      </c>
    </row>
    <row r="83" spans="1:13">
      <c r="A83" s="119" t="s">
        <v>487</v>
      </c>
      <c r="B83" s="119" t="s">
        <v>395</v>
      </c>
      <c r="C83" s="119">
        <v>93.5</v>
      </c>
      <c r="D83" s="119">
        <v>97.25</v>
      </c>
      <c r="E83" s="119">
        <v>93.5</v>
      </c>
      <c r="F83" s="119">
        <v>95.7</v>
      </c>
      <c r="G83" s="119">
        <v>96.5</v>
      </c>
      <c r="H83" s="119">
        <v>93.4</v>
      </c>
      <c r="I83" s="119">
        <v>161252</v>
      </c>
      <c r="J83" s="119">
        <v>15437909.85</v>
      </c>
      <c r="K83" s="121">
        <v>43217</v>
      </c>
      <c r="L83" s="119">
        <v>1642</v>
      </c>
      <c r="M83" s="119" t="s">
        <v>488</v>
      </c>
    </row>
    <row r="84" spans="1:13">
      <c r="A84" s="119" t="s">
        <v>489</v>
      </c>
      <c r="B84" s="119" t="s">
        <v>395</v>
      </c>
      <c r="C84" s="119">
        <v>41.75</v>
      </c>
      <c r="D84" s="119">
        <v>42.4</v>
      </c>
      <c r="E84" s="119">
        <v>39.299999999999997</v>
      </c>
      <c r="F84" s="119">
        <v>40.15</v>
      </c>
      <c r="G84" s="119">
        <v>40.25</v>
      </c>
      <c r="H84" s="119">
        <v>41.2</v>
      </c>
      <c r="I84" s="119">
        <v>386260</v>
      </c>
      <c r="J84" s="119">
        <v>15863909</v>
      </c>
      <c r="K84" s="121">
        <v>43217</v>
      </c>
      <c r="L84" s="119">
        <v>2800</v>
      </c>
      <c r="M84" s="119" t="s">
        <v>490</v>
      </c>
    </row>
    <row r="85" spans="1:13">
      <c r="A85" s="119" t="s">
        <v>491</v>
      </c>
      <c r="B85" s="119" t="s">
        <v>395</v>
      </c>
      <c r="C85" s="119">
        <v>26.9</v>
      </c>
      <c r="D85" s="119">
        <v>29</v>
      </c>
      <c r="E85" s="119">
        <v>26.9</v>
      </c>
      <c r="F85" s="119">
        <v>28.3</v>
      </c>
      <c r="G85" s="119">
        <v>28.55</v>
      </c>
      <c r="H85" s="119">
        <v>27.55</v>
      </c>
      <c r="I85" s="119">
        <v>494943</v>
      </c>
      <c r="J85" s="119">
        <v>14014026.949999999</v>
      </c>
      <c r="K85" s="121">
        <v>43217</v>
      </c>
      <c r="L85" s="119">
        <v>2351</v>
      </c>
      <c r="M85" s="119" t="s">
        <v>2496</v>
      </c>
    </row>
    <row r="86" spans="1:13">
      <c r="A86" s="119" t="s">
        <v>2916</v>
      </c>
      <c r="B86" s="119" t="s">
        <v>395</v>
      </c>
      <c r="C86" s="119">
        <v>203.45</v>
      </c>
      <c r="D86" s="119">
        <v>207.1</v>
      </c>
      <c r="E86" s="119">
        <v>203.05</v>
      </c>
      <c r="F86" s="119">
        <v>205</v>
      </c>
      <c r="G86" s="119">
        <v>206</v>
      </c>
      <c r="H86" s="119">
        <v>202.95</v>
      </c>
      <c r="I86" s="119">
        <v>22650</v>
      </c>
      <c r="J86" s="119">
        <v>4638841.3</v>
      </c>
      <c r="K86" s="121">
        <v>43217</v>
      </c>
      <c r="L86" s="119">
        <v>426</v>
      </c>
      <c r="M86" s="119" t="s">
        <v>2917</v>
      </c>
    </row>
    <row r="87" spans="1:13">
      <c r="A87" s="119" t="s">
        <v>2406</v>
      </c>
      <c r="B87" s="119" t="s">
        <v>395</v>
      </c>
      <c r="C87" s="119">
        <v>142.30000000000001</v>
      </c>
      <c r="D87" s="119">
        <v>144.25</v>
      </c>
      <c r="E87" s="119">
        <v>136</v>
      </c>
      <c r="F87" s="119">
        <v>139.6</v>
      </c>
      <c r="G87" s="119">
        <v>139</v>
      </c>
      <c r="H87" s="119">
        <v>141.05000000000001</v>
      </c>
      <c r="I87" s="119">
        <v>41007</v>
      </c>
      <c r="J87" s="119">
        <v>5741024.2000000002</v>
      </c>
      <c r="K87" s="121">
        <v>43217</v>
      </c>
      <c r="L87" s="119">
        <v>2532</v>
      </c>
      <c r="M87" s="119" t="s">
        <v>2407</v>
      </c>
    </row>
    <row r="88" spans="1:13">
      <c r="A88" s="119" t="s">
        <v>2918</v>
      </c>
      <c r="B88" s="119" t="s">
        <v>395</v>
      </c>
      <c r="C88" s="119">
        <v>429</v>
      </c>
      <c r="D88" s="119">
        <v>444.9</v>
      </c>
      <c r="E88" s="119">
        <v>425</v>
      </c>
      <c r="F88" s="119">
        <v>435.3</v>
      </c>
      <c r="G88" s="119">
        <v>435</v>
      </c>
      <c r="H88" s="119">
        <v>430.3</v>
      </c>
      <c r="I88" s="119">
        <v>7878</v>
      </c>
      <c r="J88" s="119">
        <v>3430713.55</v>
      </c>
      <c r="K88" s="121">
        <v>43217</v>
      </c>
      <c r="L88" s="119">
        <v>129</v>
      </c>
      <c r="M88" s="119" t="s">
        <v>2919</v>
      </c>
    </row>
    <row r="89" spans="1:13">
      <c r="A89" s="119" t="s">
        <v>492</v>
      </c>
      <c r="B89" s="119" t="s">
        <v>395</v>
      </c>
      <c r="C89" s="119">
        <v>59.35</v>
      </c>
      <c r="D89" s="119">
        <v>59.35</v>
      </c>
      <c r="E89" s="119">
        <v>57.15</v>
      </c>
      <c r="F89" s="119">
        <v>57.7</v>
      </c>
      <c r="G89" s="119">
        <v>57.9</v>
      </c>
      <c r="H89" s="119">
        <v>59.1</v>
      </c>
      <c r="I89" s="119">
        <v>15485</v>
      </c>
      <c r="J89" s="119">
        <v>899623.15</v>
      </c>
      <c r="K89" s="121">
        <v>43217</v>
      </c>
      <c r="L89" s="119">
        <v>264</v>
      </c>
      <c r="M89" s="119" t="s">
        <v>493</v>
      </c>
    </row>
    <row r="90" spans="1:13">
      <c r="A90" s="119" t="s">
        <v>494</v>
      </c>
      <c r="B90" s="119" t="s">
        <v>395</v>
      </c>
      <c r="C90" s="119">
        <v>342.25</v>
      </c>
      <c r="D90" s="119">
        <v>348.95</v>
      </c>
      <c r="E90" s="119">
        <v>335</v>
      </c>
      <c r="F90" s="119">
        <v>338.85</v>
      </c>
      <c r="G90" s="119">
        <v>341</v>
      </c>
      <c r="H90" s="119">
        <v>344.5</v>
      </c>
      <c r="I90" s="119">
        <v>11475</v>
      </c>
      <c r="J90" s="119">
        <v>3951035.65</v>
      </c>
      <c r="K90" s="121">
        <v>43217</v>
      </c>
      <c r="L90" s="119">
        <v>472</v>
      </c>
      <c r="M90" s="119" t="s">
        <v>495</v>
      </c>
    </row>
    <row r="91" spans="1:13">
      <c r="A91" s="119" t="s">
        <v>496</v>
      </c>
      <c r="B91" s="119" t="s">
        <v>395</v>
      </c>
      <c r="C91" s="119">
        <v>36.700000000000003</v>
      </c>
      <c r="D91" s="119">
        <v>36.700000000000003</v>
      </c>
      <c r="E91" s="119">
        <v>34.5</v>
      </c>
      <c r="F91" s="119">
        <v>34.85</v>
      </c>
      <c r="G91" s="119">
        <v>34.75</v>
      </c>
      <c r="H91" s="119">
        <v>35.549999999999997</v>
      </c>
      <c r="I91" s="119">
        <v>6227</v>
      </c>
      <c r="J91" s="119">
        <v>219643.2</v>
      </c>
      <c r="K91" s="121">
        <v>43217</v>
      </c>
      <c r="L91" s="119">
        <v>89</v>
      </c>
      <c r="M91" s="119" t="s">
        <v>497</v>
      </c>
    </row>
    <row r="92" spans="1:13">
      <c r="A92" s="119" t="s">
        <v>2447</v>
      </c>
      <c r="B92" s="119" t="s">
        <v>395</v>
      </c>
      <c r="C92" s="119">
        <v>75.3</v>
      </c>
      <c r="D92" s="119">
        <v>77.5</v>
      </c>
      <c r="E92" s="119">
        <v>75</v>
      </c>
      <c r="F92" s="119">
        <v>75.5</v>
      </c>
      <c r="G92" s="119">
        <v>75.150000000000006</v>
      </c>
      <c r="H92" s="119">
        <v>75.55</v>
      </c>
      <c r="I92" s="119">
        <v>45567</v>
      </c>
      <c r="J92" s="119">
        <v>3456484.9</v>
      </c>
      <c r="K92" s="121">
        <v>43217</v>
      </c>
      <c r="L92" s="119">
        <v>459</v>
      </c>
      <c r="M92" s="119" t="s">
        <v>2448</v>
      </c>
    </row>
    <row r="93" spans="1:13">
      <c r="A93" s="119" t="s">
        <v>39</v>
      </c>
      <c r="B93" s="119" t="s">
        <v>395</v>
      </c>
      <c r="C93" s="119">
        <v>419</v>
      </c>
      <c r="D93" s="119">
        <v>427.5</v>
      </c>
      <c r="E93" s="119">
        <v>408.4</v>
      </c>
      <c r="F93" s="119">
        <v>414.65</v>
      </c>
      <c r="G93" s="119">
        <v>414.4</v>
      </c>
      <c r="H93" s="119">
        <v>417.7</v>
      </c>
      <c r="I93" s="119">
        <v>1528161</v>
      </c>
      <c r="J93" s="119">
        <v>642029529.35000002</v>
      </c>
      <c r="K93" s="121">
        <v>43217</v>
      </c>
      <c r="L93" s="119">
        <v>28259</v>
      </c>
      <c r="M93" s="119" t="s">
        <v>498</v>
      </c>
    </row>
    <row r="94" spans="1:13">
      <c r="A94" s="119" t="s">
        <v>2303</v>
      </c>
      <c r="B94" s="119" t="s">
        <v>395</v>
      </c>
      <c r="C94" s="119">
        <v>203</v>
      </c>
      <c r="D94" s="119">
        <v>207</v>
      </c>
      <c r="E94" s="119">
        <v>200.3</v>
      </c>
      <c r="F94" s="119">
        <v>200.55</v>
      </c>
      <c r="G94" s="119">
        <v>201.05</v>
      </c>
      <c r="H94" s="119">
        <v>200.65</v>
      </c>
      <c r="I94" s="119">
        <v>43170</v>
      </c>
      <c r="J94" s="119">
        <v>8796710.8000000007</v>
      </c>
      <c r="K94" s="121">
        <v>43217</v>
      </c>
      <c r="L94" s="119">
        <v>1002</v>
      </c>
      <c r="M94" s="119" t="s">
        <v>499</v>
      </c>
    </row>
    <row r="95" spans="1:13">
      <c r="A95" s="119" t="s">
        <v>500</v>
      </c>
      <c r="B95" s="119" t="s">
        <v>395</v>
      </c>
      <c r="C95" s="119">
        <v>367.05</v>
      </c>
      <c r="D95" s="119">
        <v>371</v>
      </c>
      <c r="E95" s="119">
        <v>361</v>
      </c>
      <c r="F95" s="119">
        <v>361.7</v>
      </c>
      <c r="G95" s="119">
        <v>363</v>
      </c>
      <c r="H95" s="119">
        <v>365.8</v>
      </c>
      <c r="I95" s="119">
        <v>22547</v>
      </c>
      <c r="J95" s="119">
        <v>8274658</v>
      </c>
      <c r="K95" s="121">
        <v>43217</v>
      </c>
      <c r="L95" s="119">
        <v>415</v>
      </c>
      <c r="M95" s="119" t="s">
        <v>501</v>
      </c>
    </row>
    <row r="96" spans="1:13">
      <c r="A96" s="119" t="s">
        <v>502</v>
      </c>
      <c r="B96" s="119" t="s">
        <v>395</v>
      </c>
      <c r="C96" s="119">
        <v>337.9</v>
      </c>
      <c r="D96" s="119">
        <v>340.9</v>
      </c>
      <c r="E96" s="119">
        <v>330.3</v>
      </c>
      <c r="F96" s="119">
        <v>339.5</v>
      </c>
      <c r="G96" s="119">
        <v>340.9</v>
      </c>
      <c r="H96" s="119">
        <v>332.7</v>
      </c>
      <c r="I96" s="119">
        <v>4581</v>
      </c>
      <c r="J96" s="119">
        <v>1540550</v>
      </c>
      <c r="K96" s="121">
        <v>43217</v>
      </c>
      <c r="L96" s="119">
        <v>230</v>
      </c>
      <c r="M96" s="119" t="s">
        <v>503</v>
      </c>
    </row>
    <row r="97" spans="1:13">
      <c r="A97" s="119" t="s">
        <v>2315</v>
      </c>
      <c r="B97" s="119" t="s">
        <v>395</v>
      </c>
      <c r="C97" s="119">
        <v>81.400000000000006</v>
      </c>
      <c r="D97" s="119">
        <v>82.55</v>
      </c>
      <c r="E97" s="119">
        <v>79</v>
      </c>
      <c r="F97" s="119">
        <v>81.05</v>
      </c>
      <c r="G97" s="119">
        <v>80.400000000000006</v>
      </c>
      <c r="H97" s="119">
        <v>82.9</v>
      </c>
      <c r="I97" s="119">
        <v>47432</v>
      </c>
      <c r="J97" s="119">
        <v>3835392.15</v>
      </c>
      <c r="K97" s="121">
        <v>43217</v>
      </c>
      <c r="L97" s="119">
        <v>514</v>
      </c>
      <c r="M97" s="119" t="s">
        <v>2316</v>
      </c>
    </row>
    <row r="98" spans="1:13">
      <c r="A98" s="119" t="s">
        <v>504</v>
      </c>
      <c r="B98" s="119" t="s">
        <v>395</v>
      </c>
      <c r="C98" s="119">
        <v>73.3</v>
      </c>
      <c r="D98" s="119">
        <v>74.900000000000006</v>
      </c>
      <c r="E98" s="119">
        <v>72.45</v>
      </c>
      <c r="F98" s="119">
        <v>72.650000000000006</v>
      </c>
      <c r="G98" s="119">
        <v>72.45</v>
      </c>
      <c r="H98" s="119">
        <v>72.7</v>
      </c>
      <c r="I98" s="119">
        <v>68412</v>
      </c>
      <c r="J98" s="119">
        <v>5007946.3</v>
      </c>
      <c r="K98" s="121">
        <v>43217</v>
      </c>
      <c r="L98" s="119">
        <v>645</v>
      </c>
      <c r="M98" s="119" t="s">
        <v>505</v>
      </c>
    </row>
    <row r="99" spans="1:13">
      <c r="A99" s="119" t="s">
        <v>506</v>
      </c>
      <c r="B99" s="119" t="s">
        <v>395</v>
      </c>
      <c r="C99" s="119">
        <v>159.85</v>
      </c>
      <c r="D99" s="119">
        <v>160.5</v>
      </c>
      <c r="E99" s="119">
        <v>158.25</v>
      </c>
      <c r="F99" s="119">
        <v>159.05000000000001</v>
      </c>
      <c r="G99" s="119">
        <v>158.80000000000001</v>
      </c>
      <c r="H99" s="119">
        <v>158.25</v>
      </c>
      <c r="I99" s="119">
        <v>71393</v>
      </c>
      <c r="J99" s="119">
        <v>11356390.050000001</v>
      </c>
      <c r="K99" s="121">
        <v>43217</v>
      </c>
      <c r="L99" s="119">
        <v>2596</v>
      </c>
      <c r="M99" s="119" t="s">
        <v>507</v>
      </c>
    </row>
    <row r="100" spans="1:13">
      <c r="A100" s="119" t="s">
        <v>508</v>
      </c>
      <c r="B100" s="119" t="s">
        <v>395</v>
      </c>
      <c r="C100" s="119">
        <v>30.75</v>
      </c>
      <c r="D100" s="119">
        <v>31.35</v>
      </c>
      <c r="E100" s="119">
        <v>29.65</v>
      </c>
      <c r="F100" s="119">
        <v>30.05</v>
      </c>
      <c r="G100" s="119">
        <v>30.05</v>
      </c>
      <c r="H100" s="119">
        <v>30</v>
      </c>
      <c r="I100" s="119">
        <v>128639</v>
      </c>
      <c r="J100" s="119">
        <v>3931506.6</v>
      </c>
      <c r="K100" s="121">
        <v>43217</v>
      </c>
      <c r="L100" s="119">
        <v>770</v>
      </c>
      <c r="M100" s="119" t="s">
        <v>509</v>
      </c>
    </row>
    <row r="101" spans="1:13">
      <c r="A101" s="119" t="s">
        <v>510</v>
      </c>
      <c r="B101" s="119" t="s">
        <v>395</v>
      </c>
      <c r="C101" s="119">
        <v>271.2</v>
      </c>
      <c r="D101" s="119">
        <v>279.60000000000002</v>
      </c>
      <c r="E101" s="119">
        <v>271.2</v>
      </c>
      <c r="F101" s="119">
        <v>277.10000000000002</v>
      </c>
      <c r="G101" s="119">
        <v>277</v>
      </c>
      <c r="H101" s="119">
        <v>271.2</v>
      </c>
      <c r="I101" s="119">
        <v>144272</v>
      </c>
      <c r="J101" s="119">
        <v>39922970.799999997</v>
      </c>
      <c r="K101" s="121">
        <v>43217</v>
      </c>
      <c r="L101" s="119">
        <v>4608</v>
      </c>
      <c r="M101" s="119" t="s">
        <v>511</v>
      </c>
    </row>
    <row r="102" spans="1:13">
      <c r="A102" s="119" t="s">
        <v>40</v>
      </c>
      <c r="B102" s="119" t="s">
        <v>395</v>
      </c>
      <c r="C102" s="119">
        <v>163.9</v>
      </c>
      <c r="D102" s="119">
        <v>164.45</v>
      </c>
      <c r="E102" s="119">
        <v>161.1</v>
      </c>
      <c r="F102" s="119">
        <v>162</v>
      </c>
      <c r="G102" s="119">
        <v>162.1</v>
      </c>
      <c r="H102" s="119">
        <v>162.65</v>
      </c>
      <c r="I102" s="119">
        <v>9827879</v>
      </c>
      <c r="J102" s="119">
        <v>1598169614.3499999</v>
      </c>
      <c r="K102" s="121">
        <v>43217</v>
      </c>
      <c r="L102" s="119">
        <v>57036</v>
      </c>
      <c r="M102" s="119" t="s">
        <v>512</v>
      </c>
    </row>
    <row r="103" spans="1:13">
      <c r="A103" s="119" t="s">
        <v>41</v>
      </c>
      <c r="B103" s="119" t="s">
        <v>395</v>
      </c>
      <c r="C103" s="119">
        <v>1165.25</v>
      </c>
      <c r="D103" s="119">
        <v>1199.0999999999999</v>
      </c>
      <c r="E103" s="119">
        <v>1164.25</v>
      </c>
      <c r="F103" s="119">
        <v>1181.5999999999999</v>
      </c>
      <c r="G103" s="119">
        <v>1178.2</v>
      </c>
      <c r="H103" s="119">
        <v>1155.7</v>
      </c>
      <c r="I103" s="119">
        <v>803227</v>
      </c>
      <c r="J103" s="119">
        <v>952297452</v>
      </c>
      <c r="K103" s="121">
        <v>43217</v>
      </c>
      <c r="L103" s="119">
        <v>25306</v>
      </c>
      <c r="M103" s="119" t="s">
        <v>513</v>
      </c>
    </row>
    <row r="104" spans="1:13">
      <c r="A104" s="119" t="s">
        <v>514</v>
      </c>
      <c r="B104" s="119" t="s">
        <v>395</v>
      </c>
      <c r="C104" s="119">
        <v>475</v>
      </c>
      <c r="D104" s="119">
        <v>487.55</v>
      </c>
      <c r="E104" s="119">
        <v>472.4</v>
      </c>
      <c r="F104" s="119">
        <v>483.75</v>
      </c>
      <c r="G104" s="119">
        <v>485</v>
      </c>
      <c r="H104" s="119">
        <v>474.15</v>
      </c>
      <c r="I104" s="119">
        <v>20170</v>
      </c>
      <c r="J104" s="119">
        <v>9740032.1999999993</v>
      </c>
      <c r="K104" s="121">
        <v>43217</v>
      </c>
      <c r="L104" s="119">
        <v>1107</v>
      </c>
      <c r="M104" s="119" t="s">
        <v>515</v>
      </c>
    </row>
    <row r="105" spans="1:13">
      <c r="A105" s="119" t="s">
        <v>2597</v>
      </c>
      <c r="B105" s="119" t="s">
        <v>395</v>
      </c>
      <c r="C105" s="119">
        <v>378.6</v>
      </c>
      <c r="D105" s="119">
        <v>388.95</v>
      </c>
      <c r="E105" s="119">
        <v>375</v>
      </c>
      <c r="F105" s="119">
        <v>380.7</v>
      </c>
      <c r="G105" s="119">
        <v>385</v>
      </c>
      <c r="H105" s="119">
        <v>381.45</v>
      </c>
      <c r="I105" s="119">
        <v>5745</v>
      </c>
      <c r="J105" s="119">
        <v>2179202.9</v>
      </c>
      <c r="K105" s="121">
        <v>43217</v>
      </c>
      <c r="L105" s="119">
        <v>70</v>
      </c>
      <c r="M105" s="119" t="s">
        <v>2598</v>
      </c>
    </row>
    <row r="106" spans="1:13">
      <c r="A106" s="119" t="s">
        <v>2920</v>
      </c>
      <c r="B106" s="119" t="s">
        <v>395</v>
      </c>
      <c r="C106" s="119">
        <v>4.1500000000000004</v>
      </c>
      <c r="D106" s="119">
        <v>4.3499999999999996</v>
      </c>
      <c r="E106" s="119">
        <v>4.1500000000000004</v>
      </c>
      <c r="F106" s="119">
        <v>4.25</v>
      </c>
      <c r="G106" s="119">
        <v>4.3</v>
      </c>
      <c r="H106" s="119">
        <v>4.1500000000000004</v>
      </c>
      <c r="I106" s="119">
        <v>371406</v>
      </c>
      <c r="J106" s="119">
        <v>1581955.25</v>
      </c>
      <c r="K106" s="121">
        <v>43217</v>
      </c>
      <c r="L106" s="119">
        <v>262</v>
      </c>
      <c r="M106" s="119" t="s">
        <v>2921</v>
      </c>
    </row>
    <row r="107" spans="1:13">
      <c r="A107" s="119" t="s">
        <v>516</v>
      </c>
      <c r="B107" s="119" t="s">
        <v>395</v>
      </c>
      <c r="C107" s="119">
        <v>685.15</v>
      </c>
      <c r="D107" s="119">
        <v>708.95</v>
      </c>
      <c r="E107" s="119">
        <v>675</v>
      </c>
      <c r="F107" s="119">
        <v>681.15</v>
      </c>
      <c r="G107" s="119">
        <v>678</v>
      </c>
      <c r="H107" s="119">
        <v>680.8</v>
      </c>
      <c r="I107" s="119">
        <v>131591</v>
      </c>
      <c r="J107" s="119">
        <v>91416837.549999997</v>
      </c>
      <c r="K107" s="121">
        <v>43217</v>
      </c>
      <c r="L107" s="119">
        <v>6133</v>
      </c>
      <c r="M107" s="119" t="s">
        <v>517</v>
      </c>
    </row>
    <row r="108" spans="1:13">
      <c r="A108" s="119" t="s">
        <v>3204</v>
      </c>
      <c r="B108" s="119" t="s">
        <v>395</v>
      </c>
      <c r="C108" s="119">
        <v>170.7</v>
      </c>
      <c r="D108" s="119">
        <v>171.5</v>
      </c>
      <c r="E108" s="119">
        <v>167.25</v>
      </c>
      <c r="F108" s="119">
        <v>170.95</v>
      </c>
      <c r="G108" s="119">
        <v>171</v>
      </c>
      <c r="H108" s="119">
        <v>167.25</v>
      </c>
      <c r="I108" s="119">
        <v>125265</v>
      </c>
      <c r="J108" s="119">
        <v>21262092.600000001</v>
      </c>
      <c r="K108" s="121">
        <v>43217</v>
      </c>
      <c r="L108" s="119">
        <v>3155</v>
      </c>
      <c r="M108" s="119" t="s">
        <v>3205</v>
      </c>
    </row>
    <row r="109" spans="1:13">
      <c r="A109" s="119" t="s">
        <v>518</v>
      </c>
      <c r="B109" s="119" t="s">
        <v>395</v>
      </c>
      <c r="C109" s="119">
        <v>906.8</v>
      </c>
      <c r="D109" s="119">
        <v>922</v>
      </c>
      <c r="E109" s="119">
        <v>898</v>
      </c>
      <c r="F109" s="119">
        <v>903.5</v>
      </c>
      <c r="G109" s="119">
        <v>905.05</v>
      </c>
      <c r="H109" s="119">
        <v>905.65</v>
      </c>
      <c r="I109" s="119">
        <v>17873</v>
      </c>
      <c r="J109" s="119">
        <v>16204024</v>
      </c>
      <c r="K109" s="121">
        <v>43217</v>
      </c>
      <c r="L109" s="119">
        <v>1034</v>
      </c>
      <c r="M109" s="119" t="s">
        <v>519</v>
      </c>
    </row>
    <row r="110" spans="1:13">
      <c r="A110" s="119" t="s">
        <v>520</v>
      </c>
      <c r="B110" s="119" t="s">
        <v>395</v>
      </c>
      <c r="C110" s="119">
        <v>101.3</v>
      </c>
      <c r="D110" s="119">
        <v>103.8</v>
      </c>
      <c r="E110" s="119">
        <v>99.7</v>
      </c>
      <c r="F110" s="119">
        <v>102.2</v>
      </c>
      <c r="G110" s="119">
        <v>102.5</v>
      </c>
      <c r="H110" s="119">
        <v>101.15</v>
      </c>
      <c r="I110" s="119">
        <v>1135574</v>
      </c>
      <c r="J110" s="119">
        <v>115747447.25</v>
      </c>
      <c r="K110" s="121">
        <v>43217</v>
      </c>
      <c r="L110" s="119">
        <v>7654</v>
      </c>
      <c r="M110" s="119" t="s">
        <v>521</v>
      </c>
    </row>
    <row r="111" spans="1:13">
      <c r="A111" s="119" t="s">
        <v>522</v>
      </c>
      <c r="B111" s="119" t="s">
        <v>395</v>
      </c>
      <c r="C111" s="119">
        <v>1010</v>
      </c>
      <c r="D111" s="119">
        <v>1011</v>
      </c>
      <c r="E111" s="119">
        <v>985</v>
      </c>
      <c r="F111" s="119">
        <v>997.2</v>
      </c>
      <c r="G111" s="119">
        <v>996</v>
      </c>
      <c r="H111" s="119">
        <v>1000.95</v>
      </c>
      <c r="I111" s="119">
        <v>1730</v>
      </c>
      <c r="J111" s="119">
        <v>1724048.75</v>
      </c>
      <c r="K111" s="121">
        <v>43217</v>
      </c>
      <c r="L111" s="119">
        <v>219</v>
      </c>
      <c r="M111" s="119" t="s">
        <v>523</v>
      </c>
    </row>
    <row r="112" spans="1:13">
      <c r="A112" s="119" t="s">
        <v>2879</v>
      </c>
      <c r="B112" s="119" t="s">
        <v>395</v>
      </c>
      <c r="C112" s="119">
        <v>125.3</v>
      </c>
      <c r="D112" s="119">
        <v>140.80000000000001</v>
      </c>
      <c r="E112" s="119">
        <v>125.1</v>
      </c>
      <c r="F112" s="119">
        <v>137.85</v>
      </c>
      <c r="G112" s="119">
        <v>137.15</v>
      </c>
      <c r="H112" s="119">
        <v>125.3</v>
      </c>
      <c r="I112" s="119">
        <v>937871</v>
      </c>
      <c r="J112" s="119">
        <v>127181751</v>
      </c>
      <c r="K112" s="121">
        <v>43217</v>
      </c>
      <c r="L112" s="119">
        <v>10700</v>
      </c>
      <c r="M112" s="119" t="s">
        <v>2880</v>
      </c>
    </row>
    <row r="113" spans="1:13">
      <c r="A113" s="119" t="s">
        <v>524</v>
      </c>
      <c r="B113" s="119" t="s">
        <v>395</v>
      </c>
      <c r="C113" s="119">
        <v>716</v>
      </c>
      <c r="D113" s="119">
        <v>742.45</v>
      </c>
      <c r="E113" s="119">
        <v>716</v>
      </c>
      <c r="F113" s="119">
        <v>723.75</v>
      </c>
      <c r="G113" s="119">
        <v>721</v>
      </c>
      <c r="H113" s="119">
        <v>720.7</v>
      </c>
      <c r="I113" s="119">
        <v>45679</v>
      </c>
      <c r="J113" s="119">
        <v>33305618.199999999</v>
      </c>
      <c r="K113" s="121">
        <v>43217</v>
      </c>
      <c r="L113" s="119">
        <v>1944</v>
      </c>
      <c r="M113" s="119" t="s">
        <v>525</v>
      </c>
    </row>
    <row r="114" spans="1:13">
      <c r="A114" s="119" t="s">
        <v>526</v>
      </c>
      <c r="B114" s="119" t="s">
        <v>395</v>
      </c>
      <c r="C114" s="119">
        <v>77.5</v>
      </c>
      <c r="D114" s="119">
        <v>80</v>
      </c>
      <c r="E114" s="119">
        <v>77.5</v>
      </c>
      <c r="F114" s="119">
        <v>78.2</v>
      </c>
      <c r="G114" s="119">
        <v>77.5</v>
      </c>
      <c r="H114" s="119">
        <v>77.349999999999994</v>
      </c>
      <c r="I114" s="119">
        <v>85029</v>
      </c>
      <c r="J114" s="119">
        <v>6700102.8499999996</v>
      </c>
      <c r="K114" s="121">
        <v>43217</v>
      </c>
      <c r="L114" s="119">
        <v>1917</v>
      </c>
      <c r="M114" s="119" t="s">
        <v>527</v>
      </c>
    </row>
    <row r="115" spans="1:13">
      <c r="A115" s="119" t="s">
        <v>528</v>
      </c>
      <c r="B115" s="119" t="s">
        <v>395</v>
      </c>
      <c r="C115" s="119">
        <v>2776</v>
      </c>
      <c r="D115" s="119">
        <v>3089</v>
      </c>
      <c r="E115" s="119">
        <v>2750</v>
      </c>
      <c r="F115" s="119">
        <v>2919.25</v>
      </c>
      <c r="G115" s="119">
        <v>2915.05</v>
      </c>
      <c r="H115" s="119">
        <v>2761.1</v>
      </c>
      <c r="I115" s="119">
        <v>163072</v>
      </c>
      <c r="J115" s="119">
        <v>484498393.44999999</v>
      </c>
      <c r="K115" s="121">
        <v>43217</v>
      </c>
      <c r="L115" s="119">
        <v>17541</v>
      </c>
      <c r="M115" s="119" t="s">
        <v>529</v>
      </c>
    </row>
    <row r="116" spans="1:13">
      <c r="A116" s="119" t="s">
        <v>530</v>
      </c>
      <c r="B116" s="119" t="s">
        <v>395</v>
      </c>
      <c r="C116" s="119">
        <v>441.3</v>
      </c>
      <c r="D116" s="119">
        <v>466.75</v>
      </c>
      <c r="E116" s="119">
        <v>438.7</v>
      </c>
      <c r="F116" s="119">
        <v>446.2</v>
      </c>
      <c r="G116" s="119">
        <v>446.45</v>
      </c>
      <c r="H116" s="119">
        <v>447.7</v>
      </c>
      <c r="I116" s="119">
        <v>45519</v>
      </c>
      <c r="J116" s="119">
        <v>20588552.850000001</v>
      </c>
      <c r="K116" s="121">
        <v>43217</v>
      </c>
      <c r="L116" s="119">
        <v>1796</v>
      </c>
      <c r="M116" s="119" t="s">
        <v>531</v>
      </c>
    </row>
    <row r="117" spans="1:13">
      <c r="A117" s="119" t="s">
        <v>2515</v>
      </c>
      <c r="B117" s="119" t="s">
        <v>395</v>
      </c>
      <c r="C117" s="119">
        <v>742</v>
      </c>
      <c r="D117" s="119">
        <v>748.4</v>
      </c>
      <c r="E117" s="119">
        <v>701.1</v>
      </c>
      <c r="F117" s="119">
        <v>731.65</v>
      </c>
      <c r="G117" s="119">
        <v>728.3</v>
      </c>
      <c r="H117" s="119">
        <v>737.3</v>
      </c>
      <c r="I117" s="119">
        <v>655392</v>
      </c>
      <c r="J117" s="119">
        <v>472637118.80000001</v>
      </c>
      <c r="K117" s="121">
        <v>43217</v>
      </c>
      <c r="L117" s="119">
        <v>18326</v>
      </c>
      <c r="M117" s="119" t="s">
        <v>2516</v>
      </c>
    </row>
    <row r="118" spans="1:13">
      <c r="A118" s="119" t="s">
        <v>532</v>
      </c>
      <c r="B118" s="119" t="s">
        <v>395</v>
      </c>
      <c r="C118" s="119">
        <v>234</v>
      </c>
      <c r="D118" s="119">
        <v>242</v>
      </c>
      <c r="E118" s="119">
        <v>234</v>
      </c>
      <c r="F118" s="119">
        <v>236.65</v>
      </c>
      <c r="G118" s="119">
        <v>238.9</v>
      </c>
      <c r="H118" s="119">
        <v>234.2</v>
      </c>
      <c r="I118" s="119">
        <v>20182</v>
      </c>
      <c r="J118" s="119">
        <v>4813356.3</v>
      </c>
      <c r="K118" s="121">
        <v>43217</v>
      </c>
      <c r="L118" s="119">
        <v>403</v>
      </c>
      <c r="M118" s="119" t="s">
        <v>533</v>
      </c>
    </row>
    <row r="119" spans="1:13">
      <c r="A119" s="119" t="s">
        <v>42</v>
      </c>
      <c r="B119" s="119" t="s">
        <v>395</v>
      </c>
      <c r="C119" s="119">
        <v>630.1</v>
      </c>
      <c r="D119" s="119">
        <v>634.4</v>
      </c>
      <c r="E119" s="119">
        <v>624.25</v>
      </c>
      <c r="F119" s="119">
        <v>630.65</v>
      </c>
      <c r="G119" s="119">
        <v>632</v>
      </c>
      <c r="H119" s="119">
        <v>629.29999999999995</v>
      </c>
      <c r="I119" s="119">
        <v>1048917</v>
      </c>
      <c r="J119" s="119">
        <v>660713219</v>
      </c>
      <c r="K119" s="121">
        <v>43217</v>
      </c>
      <c r="L119" s="119">
        <v>23069</v>
      </c>
      <c r="M119" s="119" t="s">
        <v>534</v>
      </c>
    </row>
    <row r="120" spans="1:13">
      <c r="A120" s="119" t="s">
        <v>2401</v>
      </c>
      <c r="B120" s="119" t="s">
        <v>395</v>
      </c>
      <c r="C120" s="119">
        <v>77.900000000000006</v>
      </c>
      <c r="D120" s="119">
        <v>80.900000000000006</v>
      </c>
      <c r="E120" s="119">
        <v>75.599999999999994</v>
      </c>
      <c r="F120" s="119">
        <v>77.55</v>
      </c>
      <c r="G120" s="119">
        <v>77.900000000000006</v>
      </c>
      <c r="H120" s="119">
        <v>78.400000000000006</v>
      </c>
      <c r="I120" s="119">
        <v>63523</v>
      </c>
      <c r="J120" s="119">
        <v>4954809.05</v>
      </c>
      <c r="K120" s="121">
        <v>43217</v>
      </c>
      <c r="L120" s="119">
        <v>920</v>
      </c>
      <c r="M120" s="119" t="s">
        <v>2402</v>
      </c>
    </row>
    <row r="121" spans="1:13">
      <c r="A121" s="119" t="s">
        <v>535</v>
      </c>
      <c r="B121" s="119" t="s">
        <v>395</v>
      </c>
      <c r="C121" s="119">
        <v>1530.05</v>
      </c>
      <c r="D121" s="119">
        <v>1554</v>
      </c>
      <c r="E121" s="119">
        <v>1510.3</v>
      </c>
      <c r="F121" s="119">
        <v>1539.3</v>
      </c>
      <c r="G121" s="119">
        <v>1530</v>
      </c>
      <c r="H121" s="119">
        <v>1525.3</v>
      </c>
      <c r="I121" s="119">
        <v>7391</v>
      </c>
      <c r="J121" s="119">
        <v>11368285.300000001</v>
      </c>
      <c r="K121" s="121">
        <v>43217</v>
      </c>
      <c r="L121" s="119">
        <v>872</v>
      </c>
      <c r="M121" s="119" t="s">
        <v>536</v>
      </c>
    </row>
    <row r="122" spans="1:13">
      <c r="A122" s="119" t="s">
        <v>2922</v>
      </c>
      <c r="B122" s="119" t="s">
        <v>395</v>
      </c>
      <c r="C122" s="119">
        <v>78.75</v>
      </c>
      <c r="D122" s="119">
        <v>82.4</v>
      </c>
      <c r="E122" s="119">
        <v>76.849999999999994</v>
      </c>
      <c r="F122" s="119">
        <v>81.55</v>
      </c>
      <c r="G122" s="119">
        <v>81.7</v>
      </c>
      <c r="H122" s="119">
        <v>78.8</v>
      </c>
      <c r="I122" s="119">
        <v>23051</v>
      </c>
      <c r="J122" s="119">
        <v>1850540.9</v>
      </c>
      <c r="K122" s="121">
        <v>43217</v>
      </c>
      <c r="L122" s="119">
        <v>416</v>
      </c>
      <c r="M122" s="119" t="s">
        <v>2923</v>
      </c>
    </row>
    <row r="123" spans="1:13">
      <c r="A123" s="119" t="s">
        <v>2770</v>
      </c>
      <c r="B123" s="119" t="s">
        <v>395</v>
      </c>
      <c r="C123" s="119">
        <v>78.5</v>
      </c>
      <c r="D123" s="119">
        <v>78.5</v>
      </c>
      <c r="E123" s="119">
        <v>73</v>
      </c>
      <c r="F123" s="119">
        <v>74.75</v>
      </c>
      <c r="G123" s="119">
        <v>74.3</v>
      </c>
      <c r="H123" s="119">
        <v>75.5</v>
      </c>
      <c r="I123" s="119">
        <v>28030</v>
      </c>
      <c r="J123" s="119">
        <v>2099613.75</v>
      </c>
      <c r="K123" s="121">
        <v>43217</v>
      </c>
      <c r="L123" s="119">
        <v>506</v>
      </c>
      <c r="M123" s="119" t="s">
        <v>2771</v>
      </c>
    </row>
    <row r="124" spans="1:13">
      <c r="A124" s="119" t="s">
        <v>2827</v>
      </c>
      <c r="B124" s="119" t="s">
        <v>395</v>
      </c>
      <c r="C124" s="119">
        <v>365</v>
      </c>
      <c r="D124" s="119">
        <v>388.35</v>
      </c>
      <c r="E124" s="119">
        <v>336.65</v>
      </c>
      <c r="F124" s="119">
        <v>369.45</v>
      </c>
      <c r="G124" s="119">
        <v>368.05</v>
      </c>
      <c r="H124" s="119">
        <v>356.55</v>
      </c>
      <c r="I124" s="119">
        <v>146056</v>
      </c>
      <c r="J124" s="119">
        <v>54302105.5</v>
      </c>
      <c r="K124" s="121">
        <v>43217</v>
      </c>
      <c r="L124" s="119">
        <v>5919</v>
      </c>
      <c r="M124" s="119" t="s">
        <v>2828</v>
      </c>
    </row>
    <row r="125" spans="1:13">
      <c r="A125" s="119" t="s">
        <v>537</v>
      </c>
      <c r="B125" s="119" t="s">
        <v>395</v>
      </c>
      <c r="C125" s="119">
        <v>2493.35</v>
      </c>
      <c r="D125" s="119">
        <v>2520</v>
      </c>
      <c r="E125" s="119">
        <v>2475</v>
      </c>
      <c r="F125" s="119">
        <v>2486.4</v>
      </c>
      <c r="G125" s="119">
        <v>2485.15</v>
      </c>
      <c r="H125" s="119">
        <v>2493.35</v>
      </c>
      <c r="I125" s="119">
        <v>82507</v>
      </c>
      <c r="J125" s="119">
        <v>205468423.44999999</v>
      </c>
      <c r="K125" s="121">
        <v>43217</v>
      </c>
      <c r="L125" s="119">
        <v>7007</v>
      </c>
      <c r="M125" s="119" t="s">
        <v>538</v>
      </c>
    </row>
    <row r="126" spans="1:13">
      <c r="A126" s="119" t="s">
        <v>539</v>
      </c>
      <c r="B126" s="119" t="s">
        <v>395</v>
      </c>
      <c r="C126" s="119">
        <v>38.35</v>
      </c>
      <c r="D126" s="119">
        <v>38.799999999999997</v>
      </c>
      <c r="E126" s="119">
        <v>37.9</v>
      </c>
      <c r="F126" s="119">
        <v>38.200000000000003</v>
      </c>
      <c r="G126" s="119">
        <v>38.15</v>
      </c>
      <c r="H126" s="119">
        <v>38.35</v>
      </c>
      <c r="I126" s="119">
        <v>113471</v>
      </c>
      <c r="J126" s="119">
        <v>4351946.9000000004</v>
      </c>
      <c r="K126" s="121">
        <v>43217</v>
      </c>
      <c r="L126" s="119">
        <v>595</v>
      </c>
      <c r="M126" s="119" t="s">
        <v>540</v>
      </c>
    </row>
    <row r="127" spans="1:13">
      <c r="A127" s="119" t="s">
        <v>43</v>
      </c>
      <c r="B127" s="119" t="s">
        <v>395</v>
      </c>
      <c r="C127" s="119">
        <v>481.25</v>
      </c>
      <c r="D127" s="119">
        <v>543.1</v>
      </c>
      <c r="E127" s="119">
        <v>481.25</v>
      </c>
      <c r="F127" s="119">
        <v>539.20000000000005</v>
      </c>
      <c r="G127" s="119">
        <v>540</v>
      </c>
      <c r="H127" s="119">
        <v>493.75</v>
      </c>
      <c r="I127" s="119">
        <v>58859461</v>
      </c>
      <c r="J127" s="119">
        <v>30748720572.150002</v>
      </c>
      <c r="K127" s="121">
        <v>43217</v>
      </c>
      <c r="L127" s="119">
        <v>471549</v>
      </c>
      <c r="M127" s="119" t="s">
        <v>541</v>
      </c>
    </row>
    <row r="128" spans="1:13">
      <c r="A128" s="119" t="s">
        <v>542</v>
      </c>
      <c r="B128" s="119" t="s">
        <v>395</v>
      </c>
      <c r="C128" s="119">
        <v>178.95</v>
      </c>
      <c r="D128" s="119">
        <v>181</v>
      </c>
      <c r="E128" s="119">
        <v>176.6</v>
      </c>
      <c r="F128" s="119">
        <v>179</v>
      </c>
      <c r="G128" s="119">
        <v>179</v>
      </c>
      <c r="H128" s="119">
        <v>177.8</v>
      </c>
      <c r="I128" s="119">
        <v>69925</v>
      </c>
      <c r="J128" s="119">
        <v>12522386.65</v>
      </c>
      <c r="K128" s="121">
        <v>43217</v>
      </c>
      <c r="L128" s="119">
        <v>1619</v>
      </c>
      <c r="M128" s="119" t="s">
        <v>543</v>
      </c>
    </row>
    <row r="129" spans="1:13">
      <c r="A129" s="119" t="s">
        <v>2705</v>
      </c>
      <c r="B129" s="119" t="s">
        <v>395</v>
      </c>
      <c r="C129" s="119">
        <v>2718</v>
      </c>
      <c r="D129" s="119">
        <v>2750</v>
      </c>
      <c r="E129" s="119">
        <v>2718</v>
      </c>
      <c r="F129" s="119">
        <v>2731.1</v>
      </c>
      <c r="G129" s="119">
        <v>2735</v>
      </c>
      <c r="H129" s="119">
        <v>2737</v>
      </c>
      <c r="I129" s="119">
        <v>193</v>
      </c>
      <c r="J129" s="119">
        <v>526092.85</v>
      </c>
      <c r="K129" s="121">
        <v>43217</v>
      </c>
      <c r="L129" s="119">
        <v>42</v>
      </c>
      <c r="M129" s="119" t="s">
        <v>2706</v>
      </c>
    </row>
    <row r="130" spans="1:13">
      <c r="A130" s="119" t="s">
        <v>3444</v>
      </c>
      <c r="B130" s="119" t="s">
        <v>395</v>
      </c>
      <c r="C130" s="119">
        <v>1082.47</v>
      </c>
      <c r="D130" s="119">
        <v>1082.47</v>
      </c>
      <c r="E130" s="119">
        <v>1072.56</v>
      </c>
      <c r="F130" s="119">
        <v>1072.82</v>
      </c>
      <c r="G130" s="119">
        <v>1072.82</v>
      </c>
      <c r="H130" s="119">
        <v>1063</v>
      </c>
      <c r="I130" s="119">
        <v>21</v>
      </c>
      <c r="J130" s="119">
        <v>22534.97</v>
      </c>
      <c r="K130" s="121">
        <v>43217</v>
      </c>
      <c r="L130" s="119">
        <v>4</v>
      </c>
      <c r="M130" s="119" t="s">
        <v>3445</v>
      </c>
    </row>
    <row r="131" spans="1:13">
      <c r="A131" s="119" t="s">
        <v>544</v>
      </c>
      <c r="B131" s="119" t="s">
        <v>395</v>
      </c>
      <c r="C131" s="119">
        <v>70.55</v>
      </c>
      <c r="D131" s="119">
        <v>70.55</v>
      </c>
      <c r="E131" s="119">
        <v>65.7</v>
      </c>
      <c r="F131" s="119">
        <v>66.55</v>
      </c>
      <c r="G131" s="119">
        <v>66.2</v>
      </c>
      <c r="H131" s="119">
        <v>68.650000000000006</v>
      </c>
      <c r="I131" s="119">
        <v>23858</v>
      </c>
      <c r="J131" s="119">
        <v>1612021.35</v>
      </c>
      <c r="K131" s="121">
        <v>43217</v>
      </c>
      <c r="L131" s="119">
        <v>250</v>
      </c>
      <c r="M131" s="119" t="s">
        <v>545</v>
      </c>
    </row>
    <row r="132" spans="1:13">
      <c r="A132" s="119" t="s">
        <v>2772</v>
      </c>
      <c r="B132" s="119" t="s">
        <v>395</v>
      </c>
      <c r="C132" s="119">
        <v>29.5</v>
      </c>
      <c r="D132" s="119">
        <v>30</v>
      </c>
      <c r="E132" s="119">
        <v>27.95</v>
      </c>
      <c r="F132" s="119">
        <v>28.05</v>
      </c>
      <c r="G132" s="119">
        <v>28</v>
      </c>
      <c r="H132" s="119">
        <v>28.9</v>
      </c>
      <c r="I132" s="119">
        <v>7077</v>
      </c>
      <c r="J132" s="119">
        <v>200282.65</v>
      </c>
      <c r="K132" s="121">
        <v>43217</v>
      </c>
      <c r="L132" s="119">
        <v>83</v>
      </c>
      <c r="M132" s="119" t="s">
        <v>2773</v>
      </c>
    </row>
    <row r="133" spans="1:13">
      <c r="A133" s="119" t="s">
        <v>2924</v>
      </c>
      <c r="B133" s="119" t="s">
        <v>395</v>
      </c>
      <c r="C133" s="119">
        <v>5.05</v>
      </c>
      <c r="D133" s="119">
        <v>5.15</v>
      </c>
      <c r="E133" s="119">
        <v>5</v>
      </c>
      <c r="F133" s="119">
        <v>5.05</v>
      </c>
      <c r="G133" s="119">
        <v>5.05</v>
      </c>
      <c r="H133" s="119">
        <v>5.05</v>
      </c>
      <c r="I133" s="119">
        <v>113729</v>
      </c>
      <c r="J133" s="119">
        <v>577044.9</v>
      </c>
      <c r="K133" s="121">
        <v>43217</v>
      </c>
      <c r="L133" s="119">
        <v>132</v>
      </c>
      <c r="M133" s="119" t="s">
        <v>2925</v>
      </c>
    </row>
    <row r="134" spans="1:13">
      <c r="A134" s="119" t="s">
        <v>44</v>
      </c>
      <c r="B134" s="119" t="s">
        <v>395</v>
      </c>
      <c r="C134" s="119">
        <v>2890</v>
      </c>
      <c r="D134" s="119">
        <v>2960</v>
      </c>
      <c r="E134" s="119">
        <v>2890</v>
      </c>
      <c r="F134" s="119">
        <v>2947.15</v>
      </c>
      <c r="G134" s="119">
        <v>2953</v>
      </c>
      <c r="H134" s="119">
        <v>2884.95</v>
      </c>
      <c r="I134" s="119">
        <v>365533</v>
      </c>
      <c r="J134" s="119">
        <v>1075396334.6500001</v>
      </c>
      <c r="K134" s="121">
        <v>43217</v>
      </c>
      <c r="L134" s="119">
        <v>14185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481.55</v>
      </c>
      <c r="D135" s="119">
        <v>485</v>
      </c>
      <c r="E135" s="119">
        <v>452</v>
      </c>
      <c r="F135" s="119">
        <v>456.65</v>
      </c>
      <c r="G135" s="119">
        <v>460</v>
      </c>
      <c r="H135" s="119">
        <v>478.55</v>
      </c>
      <c r="I135" s="119">
        <v>60608</v>
      </c>
      <c r="J135" s="119">
        <v>28144294.800000001</v>
      </c>
      <c r="K135" s="121">
        <v>43217</v>
      </c>
      <c r="L135" s="119">
        <v>2653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654.95000000000005</v>
      </c>
      <c r="D136" s="119">
        <v>663</v>
      </c>
      <c r="E136" s="119">
        <v>651.1</v>
      </c>
      <c r="F136" s="119">
        <v>653.79999999999995</v>
      </c>
      <c r="G136" s="119">
        <v>653.79999999999995</v>
      </c>
      <c r="H136" s="119">
        <v>650.95000000000005</v>
      </c>
      <c r="I136" s="119">
        <v>305806</v>
      </c>
      <c r="J136" s="119">
        <v>200925857.90000001</v>
      </c>
      <c r="K136" s="121">
        <v>43217</v>
      </c>
      <c r="L136" s="119">
        <v>8548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5358</v>
      </c>
      <c r="D137" s="119">
        <v>5468</v>
      </c>
      <c r="E137" s="119">
        <v>5358</v>
      </c>
      <c r="F137" s="119">
        <v>5435.25</v>
      </c>
      <c r="G137" s="119">
        <v>5437</v>
      </c>
      <c r="H137" s="119">
        <v>5339.25</v>
      </c>
      <c r="I137" s="119">
        <v>87173</v>
      </c>
      <c r="J137" s="119">
        <v>472573030.25</v>
      </c>
      <c r="K137" s="121">
        <v>43217</v>
      </c>
      <c r="L137" s="119">
        <v>16466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8.4</v>
      </c>
      <c r="D138" s="119">
        <v>8.8000000000000007</v>
      </c>
      <c r="E138" s="119">
        <v>8.3000000000000007</v>
      </c>
      <c r="F138" s="119">
        <v>8.5</v>
      </c>
      <c r="G138" s="119">
        <v>8.4499999999999993</v>
      </c>
      <c r="H138" s="119">
        <v>8.4</v>
      </c>
      <c r="I138" s="119">
        <v>3518907</v>
      </c>
      <c r="J138" s="119">
        <v>30027450.149999999</v>
      </c>
      <c r="K138" s="121">
        <v>43217</v>
      </c>
      <c r="L138" s="119">
        <v>4128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2611.1</v>
      </c>
      <c r="D139" s="119">
        <v>2658</v>
      </c>
      <c r="E139" s="119">
        <v>2611.1</v>
      </c>
      <c r="F139" s="119">
        <v>2645.95</v>
      </c>
      <c r="G139" s="119">
        <v>2650</v>
      </c>
      <c r="H139" s="119">
        <v>2625.7</v>
      </c>
      <c r="I139" s="119">
        <v>59293</v>
      </c>
      <c r="J139" s="119">
        <v>155627491.55000001</v>
      </c>
      <c r="K139" s="121">
        <v>43217</v>
      </c>
      <c r="L139" s="119">
        <v>1139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1912</v>
      </c>
      <c r="D140" s="119">
        <v>1915.45</v>
      </c>
      <c r="E140" s="119">
        <v>1892.5</v>
      </c>
      <c r="F140" s="119">
        <v>1901.15</v>
      </c>
      <c r="G140" s="119">
        <v>1903</v>
      </c>
      <c r="H140" s="119">
        <v>1892.1</v>
      </c>
      <c r="I140" s="119">
        <v>641591</v>
      </c>
      <c r="J140" s="119">
        <v>1220492857.75</v>
      </c>
      <c r="K140" s="121">
        <v>43217</v>
      </c>
      <c r="L140" s="119">
        <v>15951</v>
      </c>
      <c r="M140" s="119" t="s">
        <v>2214</v>
      </c>
    </row>
    <row r="141" spans="1:13">
      <c r="A141" s="119" t="s">
        <v>556</v>
      </c>
      <c r="B141" s="119" t="s">
        <v>395</v>
      </c>
      <c r="C141" s="119">
        <v>134.5</v>
      </c>
      <c r="D141" s="119">
        <v>134.5</v>
      </c>
      <c r="E141" s="119">
        <v>131.05000000000001</v>
      </c>
      <c r="F141" s="119">
        <v>132.30000000000001</v>
      </c>
      <c r="G141" s="119">
        <v>132.25</v>
      </c>
      <c r="H141" s="119">
        <v>132.35</v>
      </c>
      <c r="I141" s="119">
        <v>29469</v>
      </c>
      <c r="J141" s="119">
        <v>3900807.7</v>
      </c>
      <c r="K141" s="121">
        <v>43217</v>
      </c>
      <c r="L141" s="119">
        <v>419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724</v>
      </c>
      <c r="D142" s="119">
        <v>730</v>
      </c>
      <c r="E142" s="119">
        <v>711</v>
      </c>
      <c r="F142" s="119">
        <v>716.2</v>
      </c>
      <c r="G142" s="119">
        <v>716</v>
      </c>
      <c r="H142" s="119">
        <v>709.9</v>
      </c>
      <c r="I142" s="119">
        <v>54477</v>
      </c>
      <c r="J142" s="119">
        <v>39381287</v>
      </c>
      <c r="K142" s="121">
        <v>43217</v>
      </c>
      <c r="L142" s="119">
        <v>2583</v>
      </c>
      <c r="M142" s="119" t="s">
        <v>559</v>
      </c>
    </row>
    <row r="143" spans="1:13">
      <c r="A143" s="119" t="s">
        <v>2926</v>
      </c>
      <c r="B143" s="119" t="s">
        <v>395</v>
      </c>
      <c r="C143" s="119">
        <v>81.8</v>
      </c>
      <c r="D143" s="119">
        <v>83.9</v>
      </c>
      <c r="E143" s="119">
        <v>79</v>
      </c>
      <c r="F143" s="119">
        <v>79.3</v>
      </c>
      <c r="G143" s="119">
        <v>79.3</v>
      </c>
      <c r="H143" s="119">
        <v>80.75</v>
      </c>
      <c r="I143" s="119">
        <v>11965</v>
      </c>
      <c r="J143" s="119">
        <v>958523.1</v>
      </c>
      <c r="K143" s="121">
        <v>43217</v>
      </c>
      <c r="L143" s="119">
        <v>112</v>
      </c>
      <c r="M143" s="119" t="s">
        <v>2927</v>
      </c>
    </row>
    <row r="144" spans="1:13">
      <c r="A144" s="119" t="s">
        <v>560</v>
      </c>
      <c r="B144" s="119" t="s">
        <v>395</v>
      </c>
      <c r="C144" s="119">
        <v>1267</v>
      </c>
      <c r="D144" s="119">
        <v>1305.95</v>
      </c>
      <c r="E144" s="119">
        <v>1265</v>
      </c>
      <c r="F144" s="119">
        <v>1283.2</v>
      </c>
      <c r="G144" s="119">
        <v>1281.55</v>
      </c>
      <c r="H144" s="119">
        <v>1270</v>
      </c>
      <c r="I144" s="119">
        <v>675653</v>
      </c>
      <c r="J144" s="119">
        <v>872194695.60000002</v>
      </c>
      <c r="K144" s="121">
        <v>43217</v>
      </c>
      <c r="L144" s="119">
        <v>21609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13.2</v>
      </c>
      <c r="D145" s="119">
        <v>13.55</v>
      </c>
      <c r="E145" s="119">
        <v>13.2</v>
      </c>
      <c r="F145" s="119">
        <v>13.35</v>
      </c>
      <c r="G145" s="119">
        <v>13.25</v>
      </c>
      <c r="H145" s="119">
        <v>13.2</v>
      </c>
      <c r="I145" s="119">
        <v>842352</v>
      </c>
      <c r="J145" s="119">
        <v>11266946.25</v>
      </c>
      <c r="K145" s="121">
        <v>43217</v>
      </c>
      <c r="L145" s="119">
        <v>1334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217.1</v>
      </c>
      <c r="D146" s="119">
        <v>222</v>
      </c>
      <c r="E146" s="119">
        <v>217.1</v>
      </c>
      <c r="F146" s="119">
        <v>218.95</v>
      </c>
      <c r="G146" s="119">
        <v>218.4</v>
      </c>
      <c r="H146" s="119">
        <v>216.5</v>
      </c>
      <c r="I146" s="119">
        <v>76279</v>
      </c>
      <c r="J146" s="119">
        <v>16714636.300000001</v>
      </c>
      <c r="K146" s="121">
        <v>43217</v>
      </c>
      <c r="L146" s="119">
        <v>1888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87.2</v>
      </c>
      <c r="D147" s="119">
        <v>87.2</v>
      </c>
      <c r="E147" s="119">
        <v>85.3</v>
      </c>
      <c r="F147" s="119">
        <v>85.6</v>
      </c>
      <c r="G147" s="119">
        <v>86</v>
      </c>
      <c r="H147" s="119">
        <v>85.65</v>
      </c>
      <c r="I147" s="119">
        <v>7305</v>
      </c>
      <c r="J147" s="119">
        <v>628462.85</v>
      </c>
      <c r="K147" s="121">
        <v>43217</v>
      </c>
      <c r="L147" s="119">
        <v>234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66</v>
      </c>
      <c r="D148" s="119">
        <v>69.349999999999994</v>
      </c>
      <c r="E148" s="119">
        <v>64.75</v>
      </c>
      <c r="F148" s="119">
        <v>66.7</v>
      </c>
      <c r="G148" s="119">
        <v>66.75</v>
      </c>
      <c r="H148" s="119">
        <v>64.45</v>
      </c>
      <c r="I148" s="119">
        <v>7518680</v>
      </c>
      <c r="J148" s="119">
        <v>504261326.60000002</v>
      </c>
      <c r="K148" s="121">
        <v>43217</v>
      </c>
      <c r="L148" s="119">
        <v>25986</v>
      </c>
      <c r="M148" s="119" t="s">
        <v>569</v>
      </c>
    </row>
    <row r="149" spans="1:13">
      <c r="A149" s="119" t="s">
        <v>2928</v>
      </c>
      <c r="B149" s="119" t="s">
        <v>395</v>
      </c>
      <c r="C149" s="119">
        <v>61.75</v>
      </c>
      <c r="D149" s="119">
        <v>61.75</v>
      </c>
      <c r="E149" s="119">
        <v>57</v>
      </c>
      <c r="F149" s="119">
        <v>59.5</v>
      </c>
      <c r="G149" s="119">
        <v>60</v>
      </c>
      <c r="H149" s="119">
        <v>58.2</v>
      </c>
      <c r="I149" s="119">
        <v>4235</v>
      </c>
      <c r="J149" s="119">
        <v>250768.45</v>
      </c>
      <c r="K149" s="121">
        <v>43217</v>
      </c>
      <c r="L149" s="119">
        <v>60</v>
      </c>
      <c r="M149" s="119" t="s">
        <v>2929</v>
      </c>
    </row>
    <row r="150" spans="1:13">
      <c r="A150" s="119" t="s">
        <v>570</v>
      </c>
      <c r="B150" s="119" t="s">
        <v>395</v>
      </c>
      <c r="C150" s="119">
        <v>1723.9</v>
      </c>
      <c r="D150" s="119">
        <v>1723.9</v>
      </c>
      <c r="E150" s="119">
        <v>1685</v>
      </c>
      <c r="F150" s="119">
        <v>1689.8</v>
      </c>
      <c r="G150" s="119">
        <v>1685</v>
      </c>
      <c r="H150" s="119">
        <v>1690</v>
      </c>
      <c r="I150" s="119">
        <v>193</v>
      </c>
      <c r="J150" s="119">
        <v>327464.55</v>
      </c>
      <c r="K150" s="121">
        <v>43217</v>
      </c>
      <c r="L150" s="119">
        <v>31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233.25</v>
      </c>
      <c r="D151" s="119">
        <v>235.5</v>
      </c>
      <c r="E151" s="119">
        <v>230.55</v>
      </c>
      <c r="F151" s="119">
        <v>231.6</v>
      </c>
      <c r="G151" s="119">
        <v>231.25</v>
      </c>
      <c r="H151" s="119">
        <v>233.2</v>
      </c>
      <c r="I151" s="119">
        <v>35996</v>
      </c>
      <c r="J151" s="119">
        <v>8391360.6500000004</v>
      </c>
      <c r="K151" s="121">
        <v>43217</v>
      </c>
      <c r="L151" s="119">
        <v>1176</v>
      </c>
      <c r="M151" s="119" t="s">
        <v>573</v>
      </c>
    </row>
    <row r="152" spans="1:13">
      <c r="A152" s="119" t="s">
        <v>3248</v>
      </c>
      <c r="B152" s="119" t="s">
        <v>395</v>
      </c>
      <c r="C152" s="119">
        <v>498.8</v>
      </c>
      <c r="D152" s="119">
        <v>522.95000000000005</v>
      </c>
      <c r="E152" s="119">
        <v>498.5</v>
      </c>
      <c r="F152" s="119">
        <v>506.45</v>
      </c>
      <c r="G152" s="119">
        <v>503.5</v>
      </c>
      <c r="H152" s="119">
        <v>495</v>
      </c>
      <c r="I152" s="119">
        <v>5635987</v>
      </c>
      <c r="J152" s="119">
        <v>2881200412.9499998</v>
      </c>
      <c r="K152" s="121">
        <v>43217</v>
      </c>
      <c r="L152" s="119">
        <v>95251</v>
      </c>
      <c r="M152" s="119" t="s">
        <v>3252</v>
      </c>
    </row>
    <row r="153" spans="1:13">
      <c r="A153" s="119" t="s">
        <v>2449</v>
      </c>
      <c r="B153" s="119" t="s">
        <v>395</v>
      </c>
      <c r="C153" s="119">
        <v>37.200000000000003</v>
      </c>
      <c r="D153" s="119">
        <v>37.75</v>
      </c>
      <c r="E153" s="119">
        <v>36.25</v>
      </c>
      <c r="F153" s="119">
        <v>36.700000000000003</v>
      </c>
      <c r="G153" s="119">
        <v>36.25</v>
      </c>
      <c r="H153" s="119">
        <v>38.15</v>
      </c>
      <c r="I153" s="119">
        <v>12049</v>
      </c>
      <c r="J153" s="119">
        <v>444622.6</v>
      </c>
      <c r="K153" s="121">
        <v>43217</v>
      </c>
      <c r="L153" s="119">
        <v>97</v>
      </c>
      <c r="M153" s="119" t="s">
        <v>2450</v>
      </c>
    </row>
    <row r="154" spans="1:13">
      <c r="A154" s="119" t="s">
        <v>45</v>
      </c>
      <c r="B154" s="119" t="s">
        <v>395</v>
      </c>
      <c r="C154" s="119">
        <v>138</v>
      </c>
      <c r="D154" s="119">
        <v>145.30000000000001</v>
      </c>
      <c r="E154" s="119">
        <v>137</v>
      </c>
      <c r="F154" s="119">
        <v>143.19999999999999</v>
      </c>
      <c r="G154" s="119">
        <v>142.5</v>
      </c>
      <c r="H154" s="119">
        <v>137.35</v>
      </c>
      <c r="I154" s="119">
        <v>13900165</v>
      </c>
      <c r="J154" s="119">
        <v>1987775923.5999999</v>
      </c>
      <c r="K154" s="121">
        <v>43217</v>
      </c>
      <c r="L154" s="119">
        <v>78434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2533.61</v>
      </c>
      <c r="D155" s="119">
        <v>2578.9</v>
      </c>
      <c r="E155" s="119">
        <v>2533.61</v>
      </c>
      <c r="F155" s="119">
        <v>2569.8200000000002</v>
      </c>
      <c r="G155" s="119">
        <v>2574.4499999999998</v>
      </c>
      <c r="H155" s="119">
        <v>2527.65</v>
      </c>
      <c r="I155" s="119">
        <v>35581</v>
      </c>
      <c r="J155" s="119">
        <v>91236632.629999995</v>
      </c>
      <c r="K155" s="121">
        <v>43217</v>
      </c>
      <c r="L155" s="119">
        <v>1113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99</v>
      </c>
      <c r="D156" s="119">
        <v>104.8</v>
      </c>
      <c r="E156" s="119">
        <v>99</v>
      </c>
      <c r="F156" s="119">
        <v>102</v>
      </c>
      <c r="G156" s="119">
        <v>101.7</v>
      </c>
      <c r="H156" s="119">
        <v>98.4</v>
      </c>
      <c r="I156" s="119">
        <v>11614370</v>
      </c>
      <c r="J156" s="119">
        <v>1193538169.9000001</v>
      </c>
      <c r="K156" s="121">
        <v>43217</v>
      </c>
      <c r="L156" s="119">
        <v>48981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106</v>
      </c>
      <c r="D157" s="119">
        <v>113.9</v>
      </c>
      <c r="E157" s="119">
        <v>105.05</v>
      </c>
      <c r="F157" s="119">
        <v>111.2</v>
      </c>
      <c r="G157" s="119">
        <v>112</v>
      </c>
      <c r="H157" s="119">
        <v>107.7</v>
      </c>
      <c r="I157" s="119">
        <v>10980</v>
      </c>
      <c r="J157" s="119">
        <v>1208043.75</v>
      </c>
      <c r="K157" s="121">
        <v>43217</v>
      </c>
      <c r="L157" s="119">
        <v>163</v>
      </c>
      <c r="M157" s="119" t="s">
        <v>579</v>
      </c>
    </row>
    <row r="158" spans="1:13">
      <c r="A158" s="119" t="s">
        <v>2930</v>
      </c>
      <c r="B158" s="119" t="s">
        <v>395</v>
      </c>
      <c r="C158" s="119">
        <v>15.55</v>
      </c>
      <c r="D158" s="119">
        <v>15.75</v>
      </c>
      <c r="E158" s="119">
        <v>14.75</v>
      </c>
      <c r="F158" s="119">
        <v>15.75</v>
      </c>
      <c r="G158" s="119">
        <v>15.75</v>
      </c>
      <c r="H158" s="119">
        <v>15</v>
      </c>
      <c r="I158" s="119">
        <v>634473</v>
      </c>
      <c r="J158" s="119">
        <v>9809266.0500000007</v>
      </c>
      <c r="K158" s="121">
        <v>43217</v>
      </c>
      <c r="L158" s="119">
        <v>1514</v>
      </c>
      <c r="M158" s="119" t="s">
        <v>2931</v>
      </c>
    </row>
    <row r="159" spans="1:13">
      <c r="A159" s="119" t="s">
        <v>580</v>
      </c>
      <c r="B159" s="119" t="s">
        <v>395</v>
      </c>
      <c r="C159" s="119">
        <v>2002.4</v>
      </c>
      <c r="D159" s="119">
        <v>2081.6999999999998</v>
      </c>
      <c r="E159" s="119">
        <v>1985</v>
      </c>
      <c r="F159" s="119">
        <v>2057.3000000000002</v>
      </c>
      <c r="G159" s="119">
        <v>2060</v>
      </c>
      <c r="H159" s="119">
        <v>1979.35</v>
      </c>
      <c r="I159" s="119">
        <v>21947</v>
      </c>
      <c r="J159" s="119">
        <v>44863881.549999997</v>
      </c>
      <c r="K159" s="121">
        <v>43217</v>
      </c>
      <c r="L159" s="119">
        <v>2893</v>
      </c>
      <c r="M159" s="119" t="s">
        <v>581</v>
      </c>
    </row>
    <row r="160" spans="1:13">
      <c r="A160" s="119" t="s">
        <v>2364</v>
      </c>
      <c r="B160" s="119" t="s">
        <v>395</v>
      </c>
      <c r="C160" s="119">
        <v>254.35</v>
      </c>
      <c r="D160" s="119">
        <v>254.35</v>
      </c>
      <c r="E160" s="119">
        <v>240.05</v>
      </c>
      <c r="F160" s="119">
        <v>242.8</v>
      </c>
      <c r="G160" s="119">
        <v>242.8</v>
      </c>
      <c r="H160" s="119">
        <v>242</v>
      </c>
      <c r="I160" s="119">
        <v>1247</v>
      </c>
      <c r="J160" s="119">
        <v>307377.2</v>
      </c>
      <c r="K160" s="121">
        <v>43217</v>
      </c>
      <c r="L160" s="119">
        <v>31</v>
      </c>
      <c r="M160" s="119" t="s">
        <v>2365</v>
      </c>
    </row>
    <row r="161" spans="1:13">
      <c r="A161" s="119" t="s">
        <v>47</v>
      </c>
      <c r="B161" s="119" t="s">
        <v>395</v>
      </c>
      <c r="C161" s="119">
        <v>785</v>
      </c>
      <c r="D161" s="119">
        <v>797.65</v>
      </c>
      <c r="E161" s="119">
        <v>780.15</v>
      </c>
      <c r="F161" s="119">
        <v>793.15</v>
      </c>
      <c r="G161" s="119">
        <v>790.65</v>
      </c>
      <c r="H161" s="119">
        <v>780.95</v>
      </c>
      <c r="I161" s="119">
        <v>724719</v>
      </c>
      <c r="J161" s="119">
        <v>573671979.95000005</v>
      </c>
      <c r="K161" s="121">
        <v>43217</v>
      </c>
      <c r="L161" s="119">
        <v>13912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4653.75</v>
      </c>
      <c r="D162" s="119">
        <v>4687</v>
      </c>
      <c r="E162" s="119">
        <v>4630</v>
      </c>
      <c r="F162" s="119">
        <v>4660.8500000000004</v>
      </c>
      <c r="G162" s="119">
        <v>4640.2</v>
      </c>
      <c r="H162" s="119">
        <v>4648.05</v>
      </c>
      <c r="I162" s="119">
        <v>6237</v>
      </c>
      <c r="J162" s="119">
        <v>29022946.5</v>
      </c>
      <c r="K162" s="121">
        <v>43217</v>
      </c>
      <c r="L162" s="119">
        <v>1526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1618.8</v>
      </c>
      <c r="D163" s="119">
        <v>1677.95</v>
      </c>
      <c r="E163" s="119">
        <v>1618.8</v>
      </c>
      <c r="F163" s="119">
        <v>1660.1</v>
      </c>
      <c r="G163" s="119">
        <v>1656.55</v>
      </c>
      <c r="H163" s="119">
        <v>1612.6</v>
      </c>
      <c r="I163" s="119">
        <v>10236</v>
      </c>
      <c r="J163" s="119">
        <v>16918252.850000001</v>
      </c>
      <c r="K163" s="121">
        <v>43217</v>
      </c>
      <c r="L163" s="119">
        <v>903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1571.2</v>
      </c>
      <c r="D164" s="119">
        <v>1620</v>
      </c>
      <c r="E164" s="119">
        <v>1552.35</v>
      </c>
      <c r="F164" s="119">
        <v>1566.25</v>
      </c>
      <c r="G164" s="119">
        <v>1576</v>
      </c>
      <c r="H164" s="119">
        <v>1560.25</v>
      </c>
      <c r="I164" s="119">
        <v>292560</v>
      </c>
      <c r="J164" s="119">
        <v>463007723.5</v>
      </c>
      <c r="K164" s="121">
        <v>43217</v>
      </c>
      <c r="L164" s="119">
        <v>9481</v>
      </c>
      <c r="M164" s="119" t="s">
        <v>588</v>
      </c>
    </row>
    <row r="165" spans="1:13">
      <c r="A165" s="119" t="s">
        <v>3243</v>
      </c>
      <c r="B165" s="119" t="s">
        <v>395</v>
      </c>
      <c r="C165" s="119">
        <v>403</v>
      </c>
      <c r="D165" s="119">
        <v>406.1</v>
      </c>
      <c r="E165" s="119">
        <v>403</v>
      </c>
      <c r="F165" s="119">
        <v>405</v>
      </c>
      <c r="G165" s="119">
        <v>404.8</v>
      </c>
      <c r="H165" s="119">
        <v>405.15</v>
      </c>
      <c r="I165" s="119">
        <v>39984</v>
      </c>
      <c r="J165" s="119">
        <v>16197043.1</v>
      </c>
      <c r="K165" s="121">
        <v>43217</v>
      </c>
      <c r="L165" s="119">
        <v>1255</v>
      </c>
      <c r="M165" s="119" t="s">
        <v>3244</v>
      </c>
    </row>
    <row r="166" spans="1:13">
      <c r="A166" s="119" t="s">
        <v>2451</v>
      </c>
      <c r="B166" s="119" t="s">
        <v>395</v>
      </c>
      <c r="C166" s="119">
        <v>51.5</v>
      </c>
      <c r="D166" s="119">
        <v>54</v>
      </c>
      <c r="E166" s="119">
        <v>51.5</v>
      </c>
      <c r="F166" s="119">
        <v>53.85</v>
      </c>
      <c r="G166" s="119">
        <v>53.9</v>
      </c>
      <c r="H166" s="119">
        <v>51.35</v>
      </c>
      <c r="I166" s="119">
        <v>989</v>
      </c>
      <c r="J166" s="119">
        <v>52912.15</v>
      </c>
      <c r="K166" s="121">
        <v>43217</v>
      </c>
      <c r="L166" s="119">
        <v>22</v>
      </c>
      <c r="M166" s="119" t="s">
        <v>2452</v>
      </c>
    </row>
    <row r="167" spans="1:13">
      <c r="A167" s="119" t="s">
        <v>2599</v>
      </c>
      <c r="B167" s="119" t="s">
        <v>395</v>
      </c>
      <c r="C167" s="119">
        <v>23.05</v>
      </c>
      <c r="D167" s="119">
        <v>24.5</v>
      </c>
      <c r="E167" s="119">
        <v>22.35</v>
      </c>
      <c r="F167" s="119">
        <v>22.75</v>
      </c>
      <c r="G167" s="119">
        <v>22.55</v>
      </c>
      <c r="H167" s="119">
        <v>23.4</v>
      </c>
      <c r="I167" s="119">
        <v>39916</v>
      </c>
      <c r="J167" s="119">
        <v>927413.55</v>
      </c>
      <c r="K167" s="121">
        <v>43217</v>
      </c>
      <c r="L167" s="119">
        <v>325</v>
      </c>
      <c r="M167" s="119" t="s">
        <v>2600</v>
      </c>
    </row>
    <row r="168" spans="1:13">
      <c r="A168" s="119" t="s">
        <v>190</v>
      </c>
      <c r="B168" s="119" t="s">
        <v>395</v>
      </c>
      <c r="C168" s="119">
        <v>131.30000000000001</v>
      </c>
      <c r="D168" s="119">
        <v>134.69999999999999</v>
      </c>
      <c r="E168" s="119">
        <v>131</v>
      </c>
      <c r="F168" s="119">
        <v>133.19999999999999</v>
      </c>
      <c r="G168" s="119">
        <v>133.1</v>
      </c>
      <c r="H168" s="119">
        <v>131.05000000000001</v>
      </c>
      <c r="I168" s="119">
        <v>4460919</v>
      </c>
      <c r="J168" s="119">
        <v>592589746.39999998</v>
      </c>
      <c r="K168" s="121">
        <v>43217</v>
      </c>
      <c r="L168" s="119">
        <v>34110</v>
      </c>
      <c r="M168" s="119" t="s">
        <v>2395</v>
      </c>
    </row>
    <row r="169" spans="1:13">
      <c r="A169" s="119" t="s">
        <v>241</v>
      </c>
      <c r="B169" s="119" t="s">
        <v>395</v>
      </c>
      <c r="C169" s="119">
        <v>1040.0999999999999</v>
      </c>
      <c r="D169" s="119">
        <v>1076.5</v>
      </c>
      <c r="E169" s="119">
        <v>1040.0999999999999</v>
      </c>
      <c r="F169" s="119">
        <v>1060.5999999999999</v>
      </c>
      <c r="G169" s="119">
        <v>1062</v>
      </c>
      <c r="H169" s="119">
        <v>1041.3499999999999</v>
      </c>
      <c r="I169" s="119">
        <v>540505</v>
      </c>
      <c r="J169" s="119">
        <v>572300108</v>
      </c>
      <c r="K169" s="121">
        <v>43217</v>
      </c>
      <c r="L169" s="119">
        <v>16920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200.05</v>
      </c>
      <c r="D170" s="119">
        <v>204.5</v>
      </c>
      <c r="E170" s="119">
        <v>197</v>
      </c>
      <c r="F170" s="119">
        <v>199</v>
      </c>
      <c r="G170" s="119">
        <v>198.35</v>
      </c>
      <c r="H170" s="119">
        <v>199.05</v>
      </c>
      <c r="I170" s="119">
        <v>510828</v>
      </c>
      <c r="J170" s="119">
        <v>102987475.09999999</v>
      </c>
      <c r="K170" s="121">
        <v>43217</v>
      </c>
      <c r="L170" s="119">
        <v>6186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278.7</v>
      </c>
      <c r="D171" s="119">
        <v>281</v>
      </c>
      <c r="E171" s="119">
        <v>273.95</v>
      </c>
      <c r="F171" s="119">
        <v>279.8</v>
      </c>
      <c r="G171" s="119">
        <v>279.95</v>
      </c>
      <c r="H171" s="119">
        <v>276.7</v>
      </c>
      <c r="I171" s="119">
        <v>584097</v>
      </c>
      <c r="J171" s="119">
        <v>162023272.19999999</v>
      </c>
      <c r="K171" s="121">
        <v>43217</v>
      </c>
      <c r="L171" s="119">
        <v>8457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368.15</v>
      </c>
      <c r="D172" s="119">
        <v>374.25</v>
      </c>
      <c r="E172" s="119">
        <v>333.1</v>
      </c>
      <c r="F172" s="119">
        <v>335.3</v>
      </c>
      <c r="G172" s="119">
        <v>334.8</v>
      </c>
      <c r="H172" s="119">
        <v>357.7</v>
      </c>
      <c r="I172" s="119">
        <v>981949</v>
      </c>
      <c r="J172" s="119">
        <v>346748562.35000002</v>
      </c>
      <c r="K172" s="121">
        <v>43217</v>
      </c>
      <c r="L172" s="119">
        <v>18315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435</v>
      </c>
      <c r="D173" s="119">
        <v>438.05</v>
      </c>
      <c r="E173" s="119">
        <v>421.1</v>
      </c>
      <c r="F173" s="119">
        <v>424.7</v>
      </c>
      <c r="G173" s="119">
        <v>424.7</v>
      </c>
      <c r="H173" s="119">
        <v>431.1</v>
      </c>
      <c r="I173" s="119">
        <v>990527</v>
      </c>
      <c r="J173" s="119">
        <v>426312676.69999999</v>
      </c>
      <c r="K173" s="121">
        <v>43217</v>
      </c>
      <c r="L173" s="119">
        <v>19815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110.6</v>
      </c>
      <c r="D174" s="119">
        <v>111.55</v>
      </c>
      <c r="E174" s="119">
        <v>108.1</v>
      </c>
      <c r="F174" s="119">
        <v>108.55</v>
      </c>
      <c r="G174" s="119">
        <v>108.35</v>
      </c>
      <c r="H174" s="119">
        <v>109.95</v>
      </c>
      <c r="I174" s="119">
        <v>52791</v>
      </c>
      <c r="J174" s="119">
        <v>5780454.7000000002</v>
      </c>
      <c r="K174" s="121">
        <v>43217</v>
      </c>
      <c r="L174" s="119">
        <v>911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344.95</v>
      </c>
      <c r="D175" s="119">
        <v>346.9</v>
      </c>
      <c r="E175" s="119">
        <v>339</v>
      </c>
      <c r="F175" s="119">
        <v>341</v>
      </c>
      <c r="G175" s="119">
        <v>341</v>
      </c>
      <c r="H175" s="119">
        <v>342</v>
      </c>
      <c r="I175" s="119">
        <v>23134</v>
      </c>
      <c r="J175" s="119">
        <v>7908888.4500000002</v>
      </c>
      <c r="K175" s="121">
        <v>43217</v>
      </c>
      <c r="L175" s="119">
        <v>1125</v>
      </c>
      <c r="M175" s="119" t="s">
        <v>2252</v>
      </c>
    </row>
    <row r="176" spans="1:13">
      <c r="A176" s="119" t="s">
        <v>2489</v>
      </c>
      <c r="B176" s="119" t="s">
        <v>395</v>
      </c>
      <c r="C176" s="119">
        <v>47.95</v>
      </c>
      <c r="D176" s="119">
        <v>49.3</v>
      </c>
      <c r="E176" s="119">
        <v>46.5</v>
      </c>
      <c r="F176" s="119">
        <v>47.1</v>
      </c>
      <c r="G176" s="119">
        <v>46.7</v>
      </c>
      <c r="H176" s="119">
        <v>47.95</v>
      </c>
      <c r="I176" s="119">
        <v>92425</v>
      </c>
      <c r="J176" s="119">
        <v>4445749.95</v>
      </c>
      <c r="K176" s="121">
        <v>43217</v>
      </c>
      <c r="L176" s="119">
        <v>887</v>
      </c>
      <c r="M176" s="119" t="s">
        <v>2490</v>
      </c>
    </row>
    <row r="177" spans="1:13">
      <c r="A177" s="119" t="s">
        <v>2636</v>
      </c>
      <c r="B177" s="119" t="s">
        <v>395</v>
      </c>
      <c r="C177" s="119">
        <v>33.5</v>
      </c>
      <c r="D177" s="119">
        <v>36.700000000000003</v>
      </c>
      <c r="E177" s="119">
        <v>30.1</v>
      </c>
      <c r="F177" s="119">
        <v>30.1</v>
      </c>
      <c r="G177" s="119">
        <v>30.1</v>
      </c>
      <c r="H177" s="119">
        <v>33.4</v>
      </c>
      <c r="I177" s="119">
        <v>1277671</v>
      </c>
      <c r="J177" s="119">
        <v>43624104.850000001</v>
      </c>
      <c r="K177" s="121">
        <v>43217</v>
      </c>
      <c r="L177" s="119">
        <v>5714</v>
      </c>
      <c r="M177" s="119" t="s">
        <v>2637</v>
      </c>
    </row>
    <row r="178" spans="1:13">
      <c r="A178" s="119" t="s">
        <v>2932</v>
      </c>
      <c r="B178" s="119" t="s">
        <v>395</v>
      </c>
      <c r="C178" s="119">
        <v>2.9</v>
      </c>
      <c r="D178" s="119">
        <v>3</v>
      </c>
      <c r="E178" s="119">
        <v>2.6</v>
      </c>
      <c r="F178" s="119">
        <v>2.65</v>
      </c>
      <c r="G178" s="119">
        <v>2.6</v>
      </c>
      <c r="H178" s="119">
        <v>2.85</v>
      </c>
      <c r="I178" s="119">
        <v>975010</v>
      </c>
      <c r="J178" s="119">
        <v>2678939.2999999998</v>
      </c>
      <c r="K178" s="121">
        <v>43217</v>
      </c>
      <c r="L178" s="119">
        <v>585</v>
      </c>
      <c r="M178" s="119" t="s">
        <v>2933</v>
      </c>
    </row>
    <row r="179" spans="1:13">
      <c r="A179" s="119" t="s">
        <v>2149</v>
      </c>
      <c r="B179" s="119" t="s">
        <v>395</v>
      </c>
      <c r="C179" s="119">
        <v>1149.5</v>
      </c>
      <c r="D179" s="119">
        <v>1153</v>
      </c>
      <c r="E179" s="119">
        <v>1134.1500000000001</v>
      </c>
      <c r="F179" s="119">
        <v>1148.2</v>
      </c>
      <c r="G179" s="119">
        <v>1149.25</v>
      </c>
      <c r="H179" s="119">
        <v>1141.3</v>
      </c>
      <c r="I179" s="119">
        <v>391523</v>
      </c>
      <c r="J179" s="119">
        <v>448473961.30000001</v>
      </c>
      <c r="K179" s="121">
        <v>43217</v>
      </c>
      <c r="L179" s="119">
        <v>10063</v>
      </c>
      <c r="M179" s="119" t="s">
        <v>1811</v>
      </c>
    </row>
    <row r="180" spans="1:13">
      <c r="A180" s="119" t="s">
        <v>48</v>
      </c>
      <c r="B180" s="119" t="s">
        <v>395</v>
      </c>
      <c r="C180" s="119">
        <v>773.9</v>
      </c>
      <c r="D180" s="119">
        <v>782.2</v>
      </c>
      <c r="E180" s="119">
        <v>766.65</v>
      </c>
      <c r="F180" s="119">
        <v>772.2</v>
      </c>
      <c r="G180" s="119">
        <v>771</v>
      </c>
      <c r="H180" s="119">
        <v>771.5</v>
      </c>
      <c r="I180" s="119">
        <v>909333</v>
      </c>
      <c r="J180" s="119">
        <v>704799065.95000005</v>
      </c>
      <c r="K180" s="121">
        <v>43217</v>
      </c>
      <c r="L180" s="119">
        <v>21619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183.55</v>
      </c>
      <c r="D181" s="119">
        <v>186.2</v>
      </c>
      <c r="E181" s="119">
        <v>182</v>
      </c>
      <c r="F181" s="119">
        <v>182.4</v>
      </c>
      <c r="G181" s="119">
        <v>182.85</v>
      </c>
      <c r="H181" s="119">
        <v>182.35</v>
      </c>
      <c r="I181" s="119">
        <v>11710</v>
      </c>
      <c r="J181" s="119">
        <v>2150161.4500000002</v>
      </c>
      <c r="K181" s="121">
        <v>43217</v>
      </c>
      <c r="L181" s="119">
        <v>461</v>
      </c>
      <c r="M181" s="119" t="s">
        <v>603</v>
      </c>
    </row>
    <row r="182" spans="1:13">
      <c r="A182" s="119" t="s">
        <v>604</v>
      </c>
      <c r="B182" s="119" t="s">
        <v>395</v>
      </c>
      <c r="C182" s="119">
        <v>5440.95</v>
      </c>
      <c r="D182" s="119">
        <v>5720</v>
      </c>
      <c r="E182" s="119">
        <v>5430</v>
      </c>
      <c r="F182" s="119">
        <v>5659.95</v>
      </c>
      <c r="G182" s="119">
        <v>5650</v>
      </c>
      <c r="H182" s="119">
        <v>5465.7</v>
      </c>
      <c r="I182" s="119">
        <v>4777</v>
      </c>
      <c r="J182" s="119">
        <v>26847373.550000001</v>
      </c>
      <c r="K182" s="121">
        <v>43217</v>
      </c>
      <c r="L182" s="119">
        <v>855</v>
      </c>
      <c r="M182" s="119" t="s">
        <v>605</v>
      </c>
    </row>
    <row r="183" spans="1:13">
      <c r="A183" s="119" t="s">
        <v>2374</v>
      </c>
      <c r="B183" s="119" t="s">
        <v>395</v>
      </c>
      <c r="C183" s="119">
        <v>114.15</v>
      </c>
      <c r="D183" s="119">
        <v>127</v>
      </c>
      <c r="E183" s="119">
        <v>114.15</v>
      </c>
      <c r="F183" s="119">
        <v>124.75</v>
      </c>
      <c r="G183" s="119">
        <v>125.6</v>
      </c>
      <c r="H183" s="119">
        <v>115.15</v>
      </c>
      <c r="I183" s="119">
        <v>150132</v>
      </c>
      <c r="J183" s="119">
        <v>18409567.300000001</v>
      </c>
      <c r="K183" s="121">
        <v>43217</v>
      </c>
      <c r="L183" s="119">
        <v>1004</v>
      </c>
      <c r="M183" s="119" t="s">
        <v>2375</v>
      </c>
    </row>
    <row r="184" spans="1:13">
      <c r="A184" s="119" t="s">
        <v>49</v>
      </c>
      <c r="B184" s="119" t="s">
        <v>395</v>
      </c>
      <c r="C184" s="119">
        <v>406.25</v>
      </c>
      <c r="D184" s="119">
        <v>411.75</v>
      </c>
      <c r="E184" s="119">
        <v>401</v>
      </c>
      <c r="F184" s="119">
        <v>408.75</v>
      </c>
      <c r="G184" s="119">
        <v>408.95</v>
      </c>
      <c r="H184" s="119">
        <v>409.2</v>
      </c>
      <c r="I184" s="119">
        <v>4518031</v>
      </c>
      <c r="J184" s="119">
        <v>1837905894.9000001</v>
      </c>
      <c r="K184" s="121">
        <v>43217</v>
      </c>
      <c r="L184" s="119">
        <v>52498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86.45</v>
      </c>
      <c r="D185" s="119">
        <v>87.25</v>
      </c>
      <c r="E185" s="119">
        <v>86.2</v>
      </c>
      <c r="F185" s="119">
        <v>86.85</v>
      </c>
      <c r="G185" s="119">
        <v>86.9</v>
      </c>
      <c r="H185" s="119">
        <v>86.35</v>
      </c>
      <c r="I185" s="119">
        <v>3181023</v>
      </c>
      <c r="J185" s="119">
        <v>276020089.69999999</v>
      </c>
      <c r="K185" s="121">
        <v>43217</v>
      </c>
      <c r="L185" s="119">
        <v>12635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24.2</v>
      </c>
      <c r="D186" s="119">
        <v>25.7</v>
      </c>
      <c r="E186" s="119">
        <v>23.95</v>
      </c>
      <c r="F186" s="119">
        <v>23.95</v>
      </c>
      <c r="G186" s="119">
        <v>23.95</v>
      </c>
      <c r="H186" s="119">
        <v>26.6</v>
      </c>
      <c r="I186" s="119">
        <v>9191406</v>
      </c>
      <c r="J186" s="119">
        <v>224401666.84999999</v>
      </c>
      <c r="K186" s="121">
        <v>43217</v>
      </c>
      <c r="L186" s="119">
        <v>19529</v>
      </c>
      <c r="M186" s="119" t="s">
        <v>608</v>
      </c>
    </row>
    <row r="187" spans="1:13">
      <c r="A187" s="119" t="s">
        <v>2229</v>
      </c>
      <c r="B187" s="119" t="s">
        <v>395</v>
      </c>
      <c r="C187" s="119">
        <v>169.8</v>
      </c>
      <c r="D187" s="119">
        <v>172.35</v>
      </c>
      <c r="E187" s="119">
        <v>163</v>
      </c>
      <c r="F187" s="119">
        <v>164.65</v>
      </c>
      <c r="G187" s="119">
        <v>165</v>
      </c>
      <c r="H187" s="119">
        <v>165.5</v>
      </c>
      <c r="I187" s="119">
        <v>43329</v>
      </c>
      <c r="J187" s="119">
        <v>7183292.5999999996</v>
      </c>
      <c r="K187" s="121">
        <v>43217</v>
      </c>
      <c r="L187" s="119">
        <v>883</v>
      </c>
      <c r="M187" s="119" t="s">
        <v>2230</v>
      </c>
    </row>
    <row r="188" spans="1:13">
      <c r="A188" s="119" t="s">
        <v>609</v>
      </c>
      <c r="B188" s="119" t="s">
        <v>395</v>
      </c>
      <c r="C188" s="119">
        <v>406.05</v>
      </c>
      <c r="D188" s="119">
        <v>413.5</v>
      </c>
      <c r="E188" s="119">
        <v>405.05</v>
      </c>
      <c r="F188" s="119">
        <v>406.05</v>
      </c>
      <c r="G188" s="119">
        <v>408</v>
      </c>
      <c r="H188" s="119">
        <v>407.65</v>
      </c>
      <c r="I188" s="119">
        <v>3045</v>
      </c>
      <c r="J188" s="119">
        <v>1237002.6499999999</v>
      </c>
      <c r="K188" s="121">
        <v>43217</v>
      </c>
      <c r="L188" s="119">
        <v>294</v>
      </c>
      <c r="M188" s="119" t="s">
        <v>610</v>
      </c>
    </row>
    <row r="189" spans="1:13">
      <c r="A189" s="119" t="s">
        <v>2934</v>
      </c>
      <c r="B189" s="119" t="s">
        <v>395</v>
      </c>
      <c r="C189" s="119">
        <v>88.6</v>
      </c>
      <c r="D189" s="119">
        <v>89.8</v>
      </c>
      <c r="E189" s="119">
        <v>86.4</v>
      </c>
      <c r="F189" s="119">
        <v>87.35</v>
      </c>
      <c r="G189" s="119">
        <v>88</v>
      </c>
      <c r="H189" s="119">
        <v>88.15</v>
      </c>
      <c r="I189" s="119">
        <v>39369</v>
      </c>
      <c r="J189" s="119">
        <v>3467800.25</v>
      </c>
      <c r="K189" s="121">
        <v>43217</v>
      </c>
      <c r="L189" s="119">
        <v>814</v>
      </c>
      <c r="M189" s="119" t="s">
        <v>2935</v>
      </c>
    </row>
    <row r="190" spans="1:13">
      <c r="A190" s="119" t="s">
        <v>611</v>
      </c>
      <c r="B190" s="119" t="s">
        <v>395</v>
      </c>
      <c r="C190" s="119">
        <v>28.1</v>
      </c>
      <c r="D190" s="119">
        <v>29</v>
      </c>
      <c r="E190" s="119">
        <v>28.05</v>
      </c>
      <c r="F190" s="119">
        <v>28.45</v>
      </c>
      <c r="G190" s="119">
        <v>28.4</v>
      </c>
      <c r="H190" s="119">
        <v>28.5</v>
      </c>
      <c r="I190" s="119">
        <v>23610</v>
      </c>
      <c r="J190" s="119">
        <v>671720.65</v>
      </c>
      <c r="K190" s="121">
        <v>43217</v>
      </c>
      <c r="L190" s="119">
        <v>209</v>
      </c>
      <c r="M190" s="119" t="s">
        <v>612</v>
      </c>
    </row>
    <row r="191" spans="1:13">
      <c r="A191" s="119" t="s">
        <v>51</v>
      </c>
      <c r="B191" s="119" t="s">
        <v>395</v>
      </c>
      <c r="C191" s="119">
        <v>669</v>
      </c>
      <c r="D191" s="119">
        <v>674</v>
      </c>
      <c r="E191" s="119">
        <v>648</v>
      </c>
      <c r="F191" s="119">
        <v>653.20000000000005</v>
      </c>
      <c r="G191" s="119">
        <v>661</v>
      </c>
      <c r="H191" s="119">
        <v>663.5</v>
      </c>
      <c r="I191" s="119">
        <v>3756962</v>
      </c>
      <c r="J191" s="119">
        <v>2475557977.0999999</v>
      </c>
      <c r="K191" s="121">
        <v>43217</v>
      </c>
      <c r="L191" s="119">
        <v>52470</v>
      </c>
      <c r="M191" s="119" t="s">
        <v>613</v>
      </c>
    </row>
    <row r="192" spans="1:13">
      <c r="A192" s="119" t="s">
        <v>2936</v>
      </c>
      <c r="B192" s="119" t="s">
        <v>395</v>
      </c>
      <c r="C192" s="119">
        <v>83.9</v>
      </c>
      <c r="D192" s="119">
        <v>86.3</v>
      </c>
      <c r="E192" s="119">
        <v>83.1</v>
      </c>
      <c r="F192" s="119">
        <v>83.45</v>
      </c>
      <c r="G192" s="119">
        <v>83.35</v>
      </c>
      <c r="H192" s="119">
        <v>84.55</v>
      </c>
      <c r="I192" s="119">
        <v>58515</v>
      </c>
      <c r="J192" s="119">
        <v>4908919.8499999996</v>
      </c>
      <c r="K192" s="121">
        <v>43217</v>
      </c>
      <c r="L192" s="119">
        <v>642</v>
      </c>
      <c r="M192" s="119" t="s">
        <v>2937</v>
      </c>
    </row>
    <row r="193" spans="1:13">
      <c r="A193" s="119" t="s">
        <v>614</v>
      </c>
      <c r="B193" s="119" t="s">
        <v>395</v>
      </c>
      <c r="C193" s="119">
        <v>744</v>
      </c>
      <c r="D193" s="119">
        <v>768.75</v>
      </c>
      <c r="E193" s="119">
        <v>740.15</v>
      </c>
      <c r="F193" s="119">
        <v>755.6</v>
      </c>
      <c r="G193" s="119">
        <v>751.55</v>
      </c>
      <c r="H193" s="119">
        <v>738</v>
      </c>
      <c r="I193" s="119">
        <v>178960</v>
      </c>
      <c r="J193" s="119">
        <v>135641692.05000001</v>
      </c>
      <c r="K193" s="121">
        <v>43217</v>
      </c>
      <c r="L193" s="119">
        <v>4631</v>
      </c>
      <c r="M193" s="119" t="s">
        <v>615</v>
      </c>
    </row>
    <row r="194" spans="1:13">
      <c r="A194" s="119" t="s">
        <v>2831</v>
      </c>
      <c r="B194" s="119" t="s">
        <v>395</v>
      </c>
      <c r="C194" s="119">
        <v>28.6</v>
      </c>
      <c r="D194" s="119">
        <v>29.9</v>
      </c>
      <c r="E194" s="119">
        <v>28.6</v>
      </c>
      <c r="F194" s="119">
        <v>29.2</v>
      </c>
      <c r="G194" s="119">
        <v>29.2</v>
      </c>
      <c r="H194" s="119">
        <v>29</v>
      </c>
      <c r="I194" s="119">
        <v>4767</v>
      </c>
      <c r="J194" s="119">
        <v>141047.29999999999</v>
      </c>
      <c r="K194" s="121">
        <v>43217</v>
      </c>
      <c r="L194" s="119">
        <v>42</v>
      </c>
      <c r="M194" s="119" t="s">
        <v>2615</v>
      </c>
    </row>
    <row r="195" spans="1:13">
      <c r="A195" s="119" t="s">
        <v>3309</v>
      </c>
      <c r="B195" s="119" t="s">
        <v>395</v>
      </c>
      <c r="C195" s="119">
        <v>7.65</v>
      </c>
      <c r="D195" s="119">
        <v>8.1</v>
      </c>
      <c r="E195" s="119">
        <v>7.65</v>
      </c>
      <c r="F195" s="119">
        <v>8.1</v>
      </c>
      <c r="G195" s="119">
        <v>8.1</v>
      </c>
      <c r="H195" s="119">
        <v>7.75</v>
      </c>
      <c r="I195" s="119">
        <v>5479</v>
      </c>
      <c r="J195" s="119">
        <v>44373.599999999999</v>
      </c>
      <c r="K195" s="121">
        <v>43217</v>
      </c>
      <c r="L195" s="119">
        <v>52</v>
      </c>
      <c r="M195" s="119" t="s">
        <v>3310</v>
      </c>
    </row>
    <row r="196" spans="1:13">
      <c r="A196" s="119" t="s">
        <v>616</v>
      </c>
      <c r="B196" s="119" t="s">
        <v>395</v>
      </c>
      <c r="C196" s="119">
        <v>200</v>
      </c>
      <c r="D196" s="119">
        <v>203.2</v>
      </c>
      <c r="E196" s="119">
        <v>199.5</v>
      </c>
      <c r="F196" s="119">
        <v>200.6</v>
      </c>
      <c r="G196" s="119">
        <v>200</v>
      </c>
      <c r="H196" s="119">
        <v>200.8</v>
      </c>
      <c r="I196" s="119">
        <v>166167</v>
      </c>
      <c r="J196" s="119">
        <v>33562170.700000003</v>
      </c>
      <c r="K196" s="121">
        <v>43217</v>
      </c>
      <c r="L196" s="119">
        <v>1327</v>
      </c>
      <c r="M196" s="119" t="s">
        <v>617</v>
      </c>
    </row>
    <row r="197" spans="1:13">
      <c r="A197" s="119" t="s">
        <v>618</v>
      </c>
      <c r="B197" s="119" t="s">
        <v>395</v>
      </c>
      <c r="C197" s="119">
        <v>50.5</v>
      </c>
      <c r="D197" s="119">
        <v>51.45</v>
      </c>
      <c r="E197" s="119">
        <v>48.55</v>
      </c>
      <c r="F197" s="119">
        <v>49.05</v>
      </c>
      <c r="G197" s="119">
        <v>48.7</v>
      </c>
      <c r="H197" s="119">
        <v>49.45</v>
      </c>
      <c r="I197" s="119">
        <v>335482</v>
      </c>
      <c r="J197" s="119">
        <v>16795383.949999999</v>
      </c>
      <c r="K197" s="121">
        <v>43217</v>
      </c>
      <c r="L197" s="119">
        <v>1651</v>
      </c>
      <c r="M197" s="119" t="s">
        <v>619</v>
      </c>
    </row>
    <row r="198" spans="1:13">
      <c r="A198" s="119" t="s">
        <v>2265</v>
      </c>
      <c r="B198" s="119" t="s">
        <v>395</v>
      </c>
      <c r="C198" s="119">
        <v>142.75</v>
      </c>
      <c r="D198" s="119">
        <v>149.94999999999999</v>
      </c>
      <c r="E198" s="119">
        <v>142.75</v>
      </c>
      <c r="F198" s="119">
        <v>148.19999999999999</v>
      </c>
      <c r="G198" s="119">
        <v>148.15</v>
      </c>
      <c r="H198" s="119">
        <v>144.05000000000001</v>
      </c>
      <c r="I198" s="119">
        <v>157627</v>
      </c>
      <c r="J198" s="119">
        <v>23271339.800000001</v>
      </c>
      <c r="K198" s="121">
        <v>43217</v>
      </c>
      <c r="L198" s="119">
        <v>2887</v>
      </c>
      <c r="M198" s="119" t="s">
        <v>2427</v>
      </c>
    </row>
    <row r="199" spans="1:13">
      <c r="A199" s="119" t="s">
        <v>620</v>
      </c>
      <c r="B199" s="119" t="s">
        <v>395</v>
      </c>
      <c r="C199" s="119">
        <v>17</v>
      </c>
      <c r="D199" s="119">
        <v>17.3</v>
      </c>
      <c r="E199" s="119">
        <v>16.7</v>
      </c>
      <c r="F199" s="119">
        <v>16.95</v>
      </c>
      <c r="G199" s="119">
        <v>17.149999999999999</v>
      </c>
      <c r="H199" s="119">
        <v>17</v>
      </c>
      <c r="I199" s="119">
        <v>4536</v>
      </c>
      <c r="J199" s="119">
        <v>76910.25</v>
      </c>
      <c r="K199" s="121">
        <v>43217</v>
      </c>
      <c r="L199" s="119">
        <v>55</v>
      </c>
      <c r="M199" s="119" t="s">
        <v>621</v>
      </c>
    </row>
    <row r="200" spans="1:13">
      <c r="A200" s="119" t="s">
        <v>622</v>
      </c>
      <c r="B200" s="119" t="s">
        <v>395</v>
      </c>
      <c r="C200" s="119">
        <v>3837.3</v>
      </c>
      <c r="D200" s="119">
        <v>3860</v>
      </c>
      <c r="E200" s="119">
        <v>3770</v>
      </c>
      <c r="F200" s="119">
        <v>3790.35</v>
      </c>
      <c r="G200" s="119">
        <v>3780</v>
      </c>
      <c r="H200" s="119">
        <v>3808.75</v>
      </c>
      <c r="I200" s="119">
        <v>3770</v>
      </c>
      <c r="J200" s="119">
        <v>14412508.800000001</v>
      </c>
      <c r="K200" s="121">
        <v>43217</v>
      </c>
      <c r="L200" s="119">
        <v>1146</v>
      </c>
      <c r="M200" s="119" t="s">
        <v>623</v>
      </c>
    </row>
    <row r="201" spans="1:13">
      <c r="A201" s="119" t="s">
        <v>624</v>
      </c>
      <c r="B201" s="119" t="s">
        <v>395</v>
      </c>
      <c r="C201" s="119">
        <v>794.8</v>
      </c>
      <c r="D201" s="119">
        <v>812</v>
      </c>
      <c r="E201" s="119">
        <v>794.8</v>
      </c>
      <c r="F201" s="119">
        <v>807</v>
      </c>
      <c r="G201" s="119">
        <v>808</v>
      </c>
      <c r="H201" s="119">
        <v>793.15</v>
      </c>
      <c r="I201" s="119">
        <v>64675</v>
      </c>
      <c r="J201" s="119">
        <v>52223957.200000003</v>
      </c>
      <c r="K201" s="121">
        <v>43217</v>
      </c>
      <c r="L201" s="119">
        <v>3425</v>
      </c>
      <c r="M201" s="119" t="s">
        <v>625</v>
      </c>
    </row>
    <row r="202" spans="1:13">
      <c r="A202" s="119" t="s">
        <v>626</v>
      </c>
      <c r="B202" s="119" t="s">
        <v>395</v>
      </c>
      <c r="C202" s="119">
        <v>117.95</v>
      </c>
      <c r="D202" s="119">
        <v>118.45</v>
      </c>
      <c r="E202" s="119">
        <v>116.05</v>
      </c>
      <c r="F202" s="119">
        <v>117</v>
      </c>
      <c r="G202" s="119">
        <v>117.35</v>
      </c>
      <c r="H202" s="119">
        <v>115.45</v>
      </c>
      <c r="I202" s="119">
        <v>659171</v>
      </c>
      <c r="J202" s="119">
        <v>76966558.150000006</v>
      </c>
      <c r="K202" s="121">
        <v>43217</v>
      </c>
      <c r="L202" s="119">
        <v>3931</v>
      </c>
      <c r="M202" s="119" t="s">
        <v>627</v>
      </c>
    </row>
    <row r="203" spans="1:13">
      <c r="A203" s="119" t="s">
        <v>628</v>
      </c>
      <c r="B203" s="119" t="s">
        <v>395</v>
      </c>
      <c r="C203" s="119">
        <v>280.35000000000002</v>
      </c>
      <c r="D203" s="119">
        <v>295</v>
      </c>
      <c r="E203" s="119">
        <v>275.35000000000002</v>
      </c>
      <c r="F203" s="119">
        <v>291.05</v>
      </c>
      <c r="G203" s="119">
        <v>292.95</v>
      </c>
      <c r="H203" s="119">
        <v>278.85000000000002</v>
      </c>
      <c r="I203" s="119">
        <v>4695589</v>
      </c>
      <c r="J203" s="119">
        <v>1342202981.75</v>
      </c>
      <c r="K203" s="121">
        <v>43217</v>
      </c>
      <c r="L203" s="119">
        <v>33531</v>
      </c>
      <c r="M203" s="119" t="s">
        <v>629</v>
      </c>
    </row>
    <row r="204" spans="1:13">
      <c r="A204" s="119" t="s">
        <v>52</v>
      </c>
      <c r="B204" s="119" t="s">
        <v>395</v>
      </c>
      <c r="C204" s="119">
        <v>19625</v>
      </c>
      <c r="D204" s="119">
        <v>19865</v>
      </c>
      <c r="E204" s="119">
        <v>19415.400000000001</v>
      </c>
      <c r="F204" s="119">
        <v>19574.599999999999</v>
      </c>
      <c r="G204" s="119">
        <v>19497</v>
      </c>
      <c r="H204" s="119">
        <v>19646.849999999999</v>
      </c>
      <c r="I204" s="119">
        <v>11785</v>
      </c>
      <c r="J204" s="119">
        <v>231908441.09999999</v>
      </c>
      <c r="K204" s="121">
        <v>43217</v>
      </c>
      <c r="L204" s="119">
        <v>2734</v>
      </c>
      <c r="M204" s="119" t="s">
        <v>630</v>
      </c>
    </row>
    <row r="205" spans="1:13">
      <c r="A205" s="119" t="s">
        <v>53</v>
      </c>
      <c r="B205" s="119" t="s">
        <v>395</v>
      </c>
      <c r="C205" s="119">
        <v>387.85</v>
      </c>
      <c r="D205" s="119">
        <v>394.75</v>
      </c>
      <c r="E205" s="119">
        <v>383.2</v>
      </c>
      <c r="F205" s="119">
        <v>390.15</v>
      </c>
      <c r="G205" s="119">
        <v>389</v>
      </c>
      <c r="H205" s="119">
        <v>385.5</v>
      </c>
      <c r="I205" s="119">
        <v>4446504</v>
      </c>
      <c r="J205" s="119">
        <v>1739169652.1500001</v>
      </c>
      <c r="K205" s="121">
        <v>43217</v>
      </c>
      <c r="L205" s="119">
        <v>64184</v>
      </c>
      <c r="M205" s="119" t="s">
        <v>631</v>
      </c>
    </row>
    <row r="206" spans="1:13">
      <c r="A206" s="119" t="s">
        <v>632</v>
      </c>
      <c r="B206" s="119" t="s">
        <v>395</v>
      </c>
      <c r="C206" s="119">
        <v>82.75</v>
      </c>
      <c r="D206" s="119">
        <v>84.2</v>
      </c>
      <c r="E206" s="119">
        <v>82.15</v>
      </c>
      <c r="F206" s="119">
        <v>83.35</v>
      </c>
      <c r="G206" s="119">
        <v>83.8</v>
      </c>
      <c r="H206" s="119">
        <v>82.55</v>
      </c>
      <c r="I206" s="119">
        <v>293249</v>
      </c>
      <c r="J206" s="119">
        <v>24429727.100000001</v>
      </c>
      <c r="K206" s="121">
        <v>43217</v>
      </c>
      <c r="L206" s="119">
        <v>3393</v>
      </c>
      <c r="M206" s="119" t="s">
        <v>633</v>
      </c>
    </row>
    <row r="207" spans="1:13">
      <c r="A207" s="119" t="s">
        <v>634</v>
      </c>
      <c r="B207" s="119" t="s">
        <v>395</v>
      </c>
      <c r="C207" s="119">
        <v>271.55</v>
      </c>
      <c r="D207" s="119">
        <v>280.2</v>
      </c>
      <c r="E207" s="119">
        <v>266.5</v>
      </c>
      <c r="F207" s="119">
        <v>279.39999999999998</v>
      </c>
      <c r="G207" s="119">
        <v>280</v>
      </c>
      <c r="H207" s="119">
        <v>271.5</v>
      </c>
      <c r="I207" s="119">
        <v>112159</v>
      </c>
      <c r="J207" s="119">
        <v>31187319.800000001</v>
      </c>
      <c r="K207" s="121">
        <v>43217</v>
      </c>
      <c r="L207" s="119">
        <v>3114</v>
      </c>
      <c r="M207" s="119" t="s">
        <v>635</v>
      </c>
    </row>
    <row r="208" spans="1:13">
      <c r="A208" s="119" t="s">
        <v>193</v>
      </c>
      <c r="B208" s="119" t="s">
        <v>395</v>
      </c>
      <c r="C208" s="119">
        <v>5390</v>
      </c>
      <c r="D208" s="119">
        <v>5495.85</v>
      </c>
      <c r="E208" s="119">
        <v>5378.35</v>
      </c>
      <c r="F208" s="119">
        <v>5460.75</v>
      </c>
      <c r="G208" s="119">
        <v>5445.15</v>
      </c>
      <c r="H208" s="119">
        <v>5373.4</v>
      </c>
      <c r="I208" s="119">
        <v>88432</v>
      </c>
      <c r="J208" s="119">
        <v>479744497.5</v>
      </c>
      <c r="K208" s="121">
        <v>43217</v>
      </c>
      <c r="L208" s="119">
        <v>13361</v>
      </c>
      <c r="M208" s="119" t="s">
        <v>636</v>
      </c>
    </row>
    <row r="209" spans="1:13">
      <c r="A209" s="119" t="s">
        <v>2651</v>
      </c>
      <c r="B209" s="119" t="s">
        <v>395</v>
      </c>
      <c r="C209" s="119">
        <v>180.15</v>
      </c>
      <c r="D209" s="119">
        <v>183</v>
      </c>
      <c r="E209" s="119">
        <v>177.5</v>
      </c>
      <c r="F209" s="119">
        <v>179.75</v>
      </c>
      <c r="G209" s="119">
        <v>180</v>
      </c>
      <c r="H209" s="119">
        <v>180.8</v>
      </c>
      <c r="I209" s="119">
        <v>41026</v>
      </c>
      <c r="J209" s="119">
        <v>7372047.0999999996</v>
      </c>
      <c r="K209" s="121">
        <v>43217</v>
      </c>
      <c r="L209" s="119">
        <v>270</v>
      </c>
      <c r="M209" s="119" t="s">
        <v>2655</v>
      </c>
    </row>
    <row r="210" spans="1:13">
      <c r="A210" s="119" t="s">
        <v>637</v>
      </c>
      <c r="B210" s="119" t="s">
        <v>395</v>
      </c>
      <c r="C210" s="119">
        <v>98</v>
      </c>
      <c r="D210" s="119">
        <v>101.8</v>
      </c>
      <c r="E210" s="119">
        <v>97.55</v>
      </c>
      <c r="F210" s="119">
        <v>98.05</v>
      </c>
      <c r="G210" s="119">
        <v>98.4</v>
      </c>
      <c r="H210" s="119">
        <v>97.3</v>
      </c>
      <c r="I210" s="119">
        <v>56905</v>
      </c>
      <c r="J210" s="119">
        <v>5657741.4500000002</v>
      </c>
      <c r="K210" s="121">
        <v>43217</v>
      </c>
      <c r="L210" s="119">
        <v>934</v>
      </c>
      <c r="M210" s="119" t="s">
        <v>638</v>
      </c>
    </row>
    <row r="211" spans="1:13">
      <c r="A211" s="119" t="s">
        <v>258</v>
      </c>
      <c r="B211" s="119" t="s">
        <v>395</v>
      </c>
      <c r="C211" s="119">
        <v>812</v>
      </c>
      <c r="D211" s="119">
        <v>817.2</v>
      </c>
      <c r="E211" s="119">
        <v>808</v>
      </c>
      <c r="F211" s="119">
        <v>812.05</v>
      </c>
      <c r="G211" s="119">
        <v>813</v>
      </c>
      <c r="H211" s="119">
        <v>809.25</v>
      </c>
      <c r="I211" s="119">
        <v>74556</v>
      </c>
      <c r="J211" s="119">
        <v>60518010</v>
      </c>
      <c r="K211" s="121">
        <v>43217</v>
      </c>
      <c r="L211" s="119">
        <v>3875</v>
      </c>
      <c r="M211" s="119" t="s">
        <v>2359</v>
      </c>
    </row>
    <row r="212" spans="1:13">
      <c r="A212" s="119" t="s">
        <v>2938</v>
      </c>
      <c r="B212" s="119" t="s">
        <v>395</v>
      </c>
      <c r="C212" s="119">
        <v>4.2</v>
      </c>
      <c r="D212" s="119">
        <v>4.3499999999999996</v>
      </c>
      <c r="E212" s="119">
        <v>4.05</v>
      </c>
      <c r="F212" s="119">
        <v>4.1500000000000004</v>
      </c>
      <c r="G212" s="119">
        <v>4.0999999999999996</v>
      </c>
      <c r="H212" s="119">
        <v>4.0999999999999996</v>
      </c>
      <c r="I212" s="119">
        <v>52878</v>
      </c>
      <c r="J212" s="119">
        <v>219539.1</v>
      </c>
      <c r="K212" s="121">
        <v>43217</v>
      </c>
      <c r="L212" s="119">
        <v>75</v>
      </c>
      <c r="M212" s="119" t="s">
        <v>2939</v>
      </c>
    </row>
    <row r="213" spans="1:13">
      <c r="A213" s="119" t="s">
        <v>639</v>
      </c>
      <c r="B213" s="119" t="s">
        <v>395</v>
      </c>
      <c r="C213" s="119">
        <v>65.5</v>
      </c>
      <c r="D213" s="119">
        <v>66</v>
      </c>
      <c r="E213" s="119">
        <v>63.7</v>
      </c>
      <c r="F213" s="119">
        <v>64.05</v>
      </c>
      <c r="G213" s="119">
        <v>63.8</v>
      </c>
      <c r="H213" s="119">
        <v>64.55</v>
      </c>
      <c r="I213" s="119">
        <v>7911</v>
      </c>
      <c r="J213" s="119">
        <v>511086.35</v>
      </c>
      <c r="K213" s="121">
        <v>43217</v>
      </c>
      <c r="L213" s="119">
        <v>130</v>
      </c>
      <c r="M213" s="119" t="s">
        <v>640</v>
      </c>
    </row>
    <row r="214" spans="1:13">
      <c r="A214" s="119" t="s">
        <v>3228</v>
      </c>
      <c r="B214" s="119" t="s">
        <v>395</v>
      </c>
      <c r="C214" s="119">
        <v>2968.5</v>
      </c>
      <c r="D214" s="119">
        <v>2968.5</v>
      </c>
      <c r="E214" s="119">
        <v>2881</v>
      </c>
      <c r="F214" s="119">
        <v>2881</v>
      </c>
      <c r="G214" s="119">
        <v>2881</v>
      </c>
      <c r="H214" s="119">
        <v>2969.5</v>
      </c>
      <c r="I214" s="119">
        <v>11</v>
      </c>
      <c r="J214" s="119">
        <v>32203.65</v>
      </c>
      <c r="K214" s="121">
        <v>43217</v>
      </c>
      <c r="L214" s="119">
        <v>5</v>
      </c>
      <c r="M214" s="119" t="s">
        <v>3229</v>
      </c>
    </row>
    <row r="215" spans="1:13">
      <c r="A215" s="119" t="s">
        <v>3230</v>
      </c>
      <c r="B215" s="119" t="s">
        <v>395</v>
      </c>
      <c r="C215" s="119">
        <v>105.9</v>
      </c>
      <c r="D215" s="119">
        <v>105.9</v>
      </c>
      <c r="E215" s="119">
        <v>105.7</v>
      </c>
      <c r="F215" s="119">
        <v>105.85</v>
      </c>
      <c r="G215" s="119">
        <v>105.85</v>
      </c>
      <c r="H215" s="119">
        <v>106</v>
      </c>
      <c r="I215" s="119">
        <v>184</v>
      </c>
      <c r="J215" s="119">
        <v>19476.150000000001</v>
      </c>
      <c r="K215" s="121">
        <v>43217</v>
      </c>
      <c r="L215" s="119">
        <v>4</v>
      </c>
      <c r="M215" s="119" t="s">
        <v>3231</v>
      </c>
    </row>
    <row r="216" spans="1:13">
      <c r="A216" s="119" t="s">
        <v>2940</v>
      </c>
      <c r="B216" s="119" t="s">
        <v>395</v>
      </c>
      <c r="C216" s="119">
        <v>580</v>
      </c>
      <c r="D216" s="119">
        <v>594.95000000000005</v>
      </c>
      <c r="E216" s="119">
        <v>537</v>
      </c>
      <c r="F216" s="119">
        <v>544.25</v>
      </c>
      <c r="G216" s="119">
        <v>544</v>
      </c>
      <c r="H216" s="119">
        <v>546.95000000000005</v>
      </c>
      <c r="I216" s="119">
        <v>115087</v>
      </c>
      <c r="J216" s="119">
        <v>65105850.149999999</v>
      </c>
      <c r="K216" s="121">
        <v>43217</v>
      </c>
      <c r="L216" s="119">
        <v>3289</v>
      </c>
      <c r="M216" s="119" t="s">
        <v>2941</v>
      </c>
    </row>
    <row r="217" spans="1:13">
      <c r="A217" s="119" t="s">
        <v>641</v>
      </c>
      <c r="B217" s="119" t="s">
        <v>395</v>
      </c>
      <c r="C217" s="119">
        <v>197.05</v>
      </c>
      <c r="D217" s="119">
        <v>197.1</v>
      </c>
      <c r="E217" s="119">
        <v>190.25</v>
      </c>
      <c r="F217" s="119">
        <v>191.2</v>
      </c>
      <c r="G217" s="119">
        <v>190.3</v>
      </c>
      <c r="H217" s="119">
        <v>194.85</v>
      </c>
      <c r="I217" s="119">
        <v>42027</v>
      </c>
      <c r="J217" s="119">
        <v>8117221.75</v>
      </c>
      <c r="K217" s="121">
        <v>43217</v>
      </c>
      <c r="L217" s="119">
        <v>656</v>
      </c>
      <c r="M217" s="119" t="s">
        <v>642</v>
      </c>
    </row>
    <row r="218" spans="1:13">
      <c r="A218" s="119" t="s">
        <v>195</v>
      </c>
      <c r="B218" s="119" t="s">
        <v>395</v>
      </c>
      <c r="C218" s="119">
        <v>412</v>
      </c>
      <c r="D218" s="119">
        <v>415.7</v>
      </c>
      <c r="E218" s="119">
        <v>405.1</v>
      </c>
      <c r="F218" s="119">
        <v>406.6</v>
      </c>
      <c r="G218" s="119">
        <v>406.65</v>
      </c>
      <c r="H218" s="119">
        <v>409.2</v>
      </c>
      <c r="I218" s="119">
        <v>777849</v>
      </c>
      <c r="J218" s="119">
        <v>319525268.69999999</v>
      </c>
      <c r="K218" s="121">
        <v>43217</v>
      </c>
      <c r="L218" s="119">
        <v>13765</v>
      </c>
      <c r="M218" s="119" t="s">
        <v>643</v>
      </c>
    </row>
    <row r="219" spans="1:13">
      <c r="A219" s="119" t="s">
        <v>2942</v>
      </c>
      <c r="B219" s="119" t="s">
        <v>395</v>
      </c>
      <c r="C219" s="119">
        <v>37.1</v>
      </c>
      <c r="D219" s="119">
        <v>37.1</v>
      </c>
      <c r="E219" s="119">
        <v>37.1</v>
      </c>
      <c r="F219" s="119">
        <v>37.1</v>
      </c>
      <c r="G219" s="119">
        <v>37.1</v>
      </c>
      <c r="H219" s="119">
        <v>35.35</v>
      </c>
      <c r="I219" s="119">
        <v>15857</v>
      </c>
      <c r="J219" s="119">
        <v>588294.69999999995</v>
      </c>
      <c r="K219" s="121">
        <v>43217</v>
      </c>
      <c r="L219" s="119">
        <v>56</v>
      </c>
      <c r="M219" s="119" t="s">
        <v>2943</v>
      </c>
    </row>
    <row r="220" spans="1:13">
      <c r="A220" s="119" t="s">
        <v>644</v>
      </c>
      <c r="B220" s="119" t="s">
        <v>395</v>
      </c>
      <c r="C220" s="119">
        <v>106.05</v>
      </c>
      <c r="D220" s="119">
        <v>109.5</v>
      </c>
      <c r="E220" s="119">
        <v>105.05</v>
      </c>
      <c r="F220" s="119">
        <v>107.05</v>
      </c>
      <c r="G220" s="119">
        <v>106.45</v>
      </c>
      <c r="H220" s="119">
        <v>105.6</v>
      </c>
      <c r="I220" s="119">
        <v>379182</v>
      </c>
      <c r="J220" s="119">
        <v>40750081.649999999</v>
      </c>
      <c r="K220" s="121">
        <v>43217</v>
      </c>
      <c r="L220" s="119">
        <v>5618</v>
      </c>
      <c r="M220" s="119" t="s">
        <v>645</v>
      </c>
    </row>
    <row r="221" spans="1:13">
      <c r="A221" s="119" t="s">
        <v>54</v>
      </c>
      <c r="B221" s="119" t="s">
        <v>395</v>
      </c>
      <c r="C221" s="119">
        <v>254.5</v>
      </c>
      <c r="D221" s="119">
        <v>269.5</v>
      </c>
      <c r="E221" s="119">
        <v>254.5</v>
      </c>
      <c r="F221" s="119">
        <v>261.05</v>
      </c>
      <c r="G221" s="119">
        <v>258.7</v>
      </c>
      <c r="H221" s="119">
        <v>253.65</v>
      </c>
      <c r="I221" s="119">
        <v>9621546</v>
      </c>
      <c r="J221" s="119">
        <v>2543216843.6500001</v>
      </c>
      <c r="K221" s="121">
        <v>43217</v>
      </c>
      <c r="L221" s="119">
        <v>71164</v>
      </c>
      <c r="M221" s="119" t="s">
        <v>646</v>
      </c>
    </row>
    <row r="222" spans="1:13">
      <c r="A222" s="119" t="s">
        <v>2944</v>
      </c>
      <c r="B222" s="119" t="s">
        <v>395</v>
      </c>
      <c r="C222" s="119">
        <v>48.05</v>
      </c>
      <c r="D222" s="119">
        <v>49.8</v>
      </c>
      <c r="E222" s="119">
        <v>45.6</v>
      </c>
      <c r="F222" s="119">
        <v>49.2</v>
      </c>
      <c r="G222" s="119">
        <v>49.3</v>
      </c>
      <c r="H222" s="119">
        <v>47.4</v>
      </c>
      <c r="I222" s="119">
        <v>53384</v>
      </c>
      <c r="J222" s="119">
        <v>2567796.85</v>
      </c>
      <c r="K222" s="121">
        <v>43217</v>
      </c>
      <c r="L222" s="119">
        <v>396</v>
      </c>
      <c r="M222" s="119" t="s">
        <v>2945</v>
      </c>
    </row>
    <row r="223" spans="1:13">
      <c r="A223" s="119" t="s">
        <v>647</v>
      </c>
      <c r="B223" s="119" t="s">
        <v>395</v>
      </c>
      <c r="C223" s="119">
        <v>440</v>
      </c>
      <c r="D223" s="119">
        <v>451.55</v>
      </c>
      <c r="E223" s="119">
        <v>439.2</v>
      </c>
      <c r="F223" s="119">
        <v>444.55</v>
      </c>
      <c r="G223" s="119">
        <v>444.6</v>
      </c>
      <c r="H223" s="119">
        <v>437.55</v>
      </c>
      <c r="I223" s="119">
        <v>962488</v>
      </c>
      <c r="J223" s="119">
        <v>428201307.14999998</v>
      </c>
      <c r="K223" s="121">
        <v>43217</v>
      </c>
      <c r="L223" s="119">
        <v>14870</v>
      </c>
      <c r="M223" s="119" t="s">
        <v>2698</v>
      </c>
    </row>
    <row r="224" spans="1:13">
      <c r="A224" s="119" t="s">
        <v>2662</v>
      </c>
      <c r="B224" s="119" t="s">
        <v>395</v>
      </c>
      <c r="C224" s="119">
        <v>360.1</v>
      </c>
      <c r="D224" s="119">
        <v>365</v>
      </c>
      <c r="E224" s="119">
        <v>359.05</v>
      </c>
      <c r="F224" s="119">
        <v>361.35</v>
      </c>
      <c r="G224" s="119">
        <v>360</v>
      </c>
      <c r="H224" s="119">
        <v>359.55</v>
      </c>
      <c r="I224" s="119">
        <v>153342</v>
      </c>
      <c r="J224" s="119">
        <v>55601431.350000001</v>
      </c>
      <c r="K224" s="121">
        <v>43217</v>
      </c>
      <c r="L224" s="119">
        <v>4048</v>
      </c>
      <c r="M224" s="119" t="s">
        <v>2663</v>
      </c>
    </row>
    <row r="225" spans="1:13">
      <c r="A225" s="119" t="s">
        <v>648</v>
      </c>
      <c r="B225" s="119" t="s">
        <v>395</v>
      </c>
      <c r="C225" s="119">
        <v>628.4</v>
      </c>
      <c r="D225" s="119">
        <v>645.79999999999995</v>
      </c>
      <c r="E225" s="119">
        <v>626</v>
      </c>
      <c r="F225" s="119">
        <v>635.29999999999995</v>
      </c>
      <c r="G225" s="119">
        <v>633</v>
      </c>
      <c r="H225" s="119">
        <v>623.1</v>
      </c>
      <c r="I225" s="119">
        <v>502918</v>
      </c>
      <c r="J225" s="119">
        <v>320529719</v>
      </c>
      <c r="K225" s="121">
        <v>43217</v>
      </c>
      <c r="L225" s="119">
        <v>9026</v>
      </c>
      <c r="M225" s="119" t="s">
        <v>649</v>
      </c>
    </row>
    <row r="226" spans="1:13">
      <c r="A226" s="119" t="s">
        <v>650</v>
      </c>
      <c r="B226" s="119" t="s">
        <v>395</v>
      </c>
      <c r="C226" s="119">
        <v>603.4</v>
      </c>
      <c r="D226" s="119">
        <v>612.70000000000005</v>
      </c>
      <c r="E226" s="119">
        <v>591</v>
      </c>
      <c r="F226" s="119">
        <v>598.65</v>
      </c>
      <c r="G226" s="119">
        <v>600</v>
      </c>
      <c r="H226" s="119">
        <v>606.75</v>
      </c>
      <c r="I226" s="119">
        <v>32349</v>
      </c>
      <c r="J226" s="119">
        <v>19422817.75</v>
      </c>
      <c r="K226" s="121">
        <v>43217</v>
      </c>
      <c r="L226" s="119">
        <v>1581</v>
      </c>
      <c r="M226" s="119" t="s">
        <v>2248</v>
      </c>
    </row>
    <row r="227" spans="1:13">
      <c r="A227" s="119" t="s">
        <v>2341</v>
      </c>
      <c r="B227" s="119" t="s">
        <v>395</v>
      </c>
      <c r="C227" s="119">
        <v>418</v>
      </c>
      <c r="D227" s="119">
        <v>419</v>
      </c>
      <c r="E227" s="119">
        <v>406.35</v>
      </c>
      <c r="F227" s="119">
        <v>410</v>
      </c>
      <c r="G227" s="119">
        <v>408.75</v>
      </c>
      <c r="H227" s="119">
        <v>411.8</v>
      </c>
      <c r="I227" s="119">
        <v>10891</v>
      </c>
      <c r="J227" s="119">
        <v>4482047.0999999996</v>
      </c>
      <c r="K227" s="121">
        <v>43217</v>
      </c>
      <c r="L227" s="119">
        <v>63</v>
      </c>
      <c r="M227" s="119" t="s">
        <v>2342</v>
      </c>
    </row>
    <row r="228" spans="1:13">
      <c r="A228" s="119" t="s">
        <v>651</v>
      </c>
      <c r="B228" s="119" t="s">
        <v>395</v>
      </c>
      <c r="C228" s="119">
        <v>361</v>
      </c>
      <c r="D228" s="119">
        <v>366</v>
      </c>
      <c r="E228" s="119">
        <v>358.25</v>
      </c>
      <c r="F228" s="119">
        <v>363.7</v>
      </c>
      <c r="G228" s="119">
        <v>365.7</v>
      </c>
      <c r="H228" s="119">
        <v>360</v>
      </c>
      <c r="I228" s="119">
        <v>43892</v>
      </c>
      <c r="J228" s="119">
        <v>15912459.1</v>
      </c>
      <c r="K228" s="121">
        <v>43217</v>
      </c>
      <c r="L228" s="119">
        <v>758</v>
      </c>
      <c r="M228" s="119" t="s">
        <v>652</v>
      </c>
    </row>
    <row r="229" spans="1:13">
      <c r="A229" s="119" t="s">
        <v>653</v>
      </c>
      <c r="B229" s="119" t="s">
        <v>395</v>
      </c>
      <c r="C229" s="119">
        <v>125.75</v>
      </c>
      <c r="D229" s="119">
        <v>127.2</v>
      </c>
      <c r="E229" s="119">
        <v>123.75</v>
      </c>
      <c r="F229" s="119">
        <v>126.15</v>
      </c>
      <c r="G229" s="119">
        <v>126</v>
      </c>
      <c r="H229" s="119">
        <v>125.7</v>
      </c>
      <c r="I229" s="119">
        <v>36611</v>
      </c>
      <c r="J229" s="119">
        <v>4619621.55</v>
      </c>
      <c r="K229" s="121">
        <v>43217</v>
      </c>
      <c r="L229" s="119">
        <v>740</v>
      </c>
      <c r="M229" s="119" t="s">
        <v>654</v>
      </c>
    </row>
    <row r="230" spans="1:13">
      <c r="A230" s="119" t="s">
        <v>655</v>
      </c>
      <c r="B230" s="119" t="s">
        <v>395</v>
      </c>
      <c r="C230" s="119">
        <v>1260.9000000000001</v>
      </c>
      <c r="D230" s="119">
        <v>1278.45</v>
      </c>
      <c r="E230" s="119">
        <v>1260.0999999999999</v>
      </c>
      <c r="F230" s="119">
        <v>1268.05</v>
      </c>
      <c r="G230" s="119">
        <v>1265</v>
      </c>
      <c r="H230" s="119">
        <v>1260.3</v>
      </c>
      <c r="I230" s="119">
        <v>98378</v>
      </c>
      <c r="J230" s="119">
        <v>124976845.75</v>
      </c>
      <c r="K230" s="121">
        <v>43217</v>
      </c>
      <c r="L230" s="119">
        <v>9535</v>
      </c>
      <c r="M230" s="119" t="s">
        <v>656</v>
      </c>
    </row>
    <row r="231" spans="1:13">
      <c r="A231" s="119" t="s">
        <v>2946</v>
      </c>
      <c r="B231" s="119" t="s">
        <v>395</v>
      </c>
      <c r="C231" s="119">
        <v>2.95</v>
      </c>
      <c r="D231" s="119">
        <v>2.95</v>
      </c>
      <c r="E231" s="119">
        <v>2.95</v>
      </c>
      <c r="F231" s="119">
        <v>2.95</v>
      </c>
      <c r="G231" s="119">
        <v>2.95</v>
      </c>
      <c r="H231" s="119">
        <v>3.1</v>
      </c>
      <c r="I231" s="119">
        <v>315233</v>
      </c>
      <c r="J231" s="119">
        <v>929937.35</v>
      </c>
      <c r="K231" s="121">
        <v>43217</v>
      </c>
      <c r="L231" s="119">
        <v>277</v>
      </c>
      <c r="M231" s="119" t="s">
        <v>2947</v>
      </c>
    </row>
    <row r="232" spans="1:13">
      <c r="A232" s="119" t="s">
        <v>233</v>
      </c>
      <c r="B232" s="119" t="s">
        <v>395</v>
      </c>
      <c r="C232" s="119">
        <v>193.25</v>
      </c>
      <c r="D232" s="119">
        <v>196.7</v>
      </c>
      <c r="E232" s="119">
        <v>192.6</v>
      </c>
      <c r="F232" s="119">
        <v>195.9</v>
      </c>
      <c r="G232" s="119">
        <v>196.4</v>
      </c>
      <c r="H232" s="119">
        <v>192.4</v>
      </c>
      <c r="I232" s="119">
        <v>911540</v>
      </c>
      <c r="J232" s="119">
        <v>177919360.30000001</v>
      </c>
      <c r="K232" s="121">
        <v>43217</v>
      </c>
      <c r="L232" s="119">
        <v>11697</v>
      </c>
      <c r="M232" s="119" t="s">
        <v>657</v>
      </c>
    </row>
    <row r="233" spans="1:13">
      <c r="A233" s="119" t="s">
        <v>2948</v>
      </c>
      <c r="B233" s="119" t="s">
        <v>395</v>
      </c>
      <c r="C233" s="119">
        <v>4</v>
      </c>
      <c r="D233" s="119">
        <v>4.3</v>
      </c>
      <c r="E233" s="119">
        <v>3.9</v>
      </c>
      <c r="F233" s="119">
        <v>3.9</v>
      </c>
      <c r="G233" s="119">
        <v>4</v>
      </c>
      <c r="H233" s="119">
        <v>4</v>
      </c>
      <c r="I233" s="119">
        <v>76361</v>
      </c>
      <c r="J233" s="119">
        <v>308329.09999999998</v>
      </c>
      <c r="K233" s="121">
        <v>43217</v>
      </c>
      <c r="L233" s="119">
        <v>72</v>
      </c>
      <c r="M233" s="119" t="s">
        <v>2949</v>
      </c>
    </row>
    <row r="234" spans="1:13">
      <c r="A234" s="119" t="s">
        <v>2950</v>
      </c>
      <c r="B234" s="119" t="s">
        <v>395</v>
      </c>
      <c r="C234" s="119">
        <v>12.8</v>
      </c>
      <c r="D234" s="119">
        <v>12.8</v>
      </c>
      <c r="E234" s="119">
        <v>12.25</v>
      </c>
      <c r="F234" s="119">
        <v>12.65</v>
      </c>
      <c r="G234" s="119">
        <v>12.7</v>
      </c>
      <c r="H234" s="119">
        <v>12.5</v>
      </c>
      <c r="I234" s="119">
        <v>71462</v>
      </c>
      <c r="J234" s="119">
        <v>898063.05</v>
      </c>
      <c r="K234" s="121">
        <v>43217</v>
      </c>
      <c r="L234" s="119">
        <v>181</v>
      </c>
      <c r="M234" s="119" t="s">
        <v>2951</v>
      </c>
    </row>
    <row r="235" spans="1:13">
      <c r="A235" s="119" t="s">
        <v>658</v>
      </c>
      <c r="B235" s="119" t="s">
        <v>395</v>
      </c>
      <c r="C235" s="119">
        <v>301.05</v>
      </c>
      <c r="D235" s="119">
        <v>305</v>
      </c>
      <c r="E235" s="119">
        <v>298.05</v>
      </c>
      <c r="F235" s="119">
        <v>304.14999999999998</v>
      </c>
      <c r="G235" s="119">
        <v>304.89999999999998</v>
      </c>
      <c r="H235" s="119">
        <v>301.05</v>
      </c>
      <c r="I235" s="119">
        <v>44668</v>
      </c>
      <c r="J235" s="119">
        <v>13510583.300000001</v>
      </c>
      <c r="K235" s="121">
        <v>43217</v>
      </c>
      <c r="L235" s="119">
        <v>1426</v>
      </c>
      <c r="M235" s="119" t="s">
        <v>659</v>
      </c>
    </row>
    <row r="236" spans="1:13">
      <c r="A236" s="119" t="s">
        <v>2503</v>
      </c>
      <c r="B236" s="119" t="s">
        <v>395</v>
      </c>
      <c r="C236" s="119">
        <v>289.8</v>
      </c>
      <c r="D236" s="119">
        <v>295.5</v>
      </c>
      <c r="E236" s="119">
        <v>287.7</v>
      </c>
      <c r="F236" s="119">
        <v>293.85000000000002</v>
      </c>
      <c r="G236" s="119">
        <v>293.8</v>
      </c>
      <c r="H236" s="119">
        <v>287.60000000000002</v>
      </c>
      <c r="I236" s="119">
        <v>457347</v>
      </c>
      <c r="J236" s="119">
        <v>133689074.59999999</v>
      </c>
      <c r="K236" s="121">
        <v>43217</v>
      </c>
      <c r="L236" s="119">
        <v>7172</v>
      </c>
      <c r="M236" s="119" t="s">
        <v>2504</v>
      </c>
    </row>
    <row r="237" spans="1:13">
      <c r="A237" s="119" t="s">
        <v>232</v>
      </c>
      <c r="B237" s="119" t="s">
        <v>395</v>
      </c>
      <c r="C237" s="119">
        <v>1555</v>
      </c>
      <c r="D237" s="119">
        <v>1589</v>
      </c>
      <c r="E237" s="119">
        <v>1536</v>
      </c>
      <c r="F237" s="119">
        <v>1559.85</v>
      </c>
      <c r="G237" s="119">
        <v>1559.05</v>
      </c>
      <c r="H237" s="119">
        <v>1542.95</v>
      </c>
      <c r="I237" s="119">
        <v>1176526</v>
      </c>
      <c r="J237" s="119">
        <v>1842848882.0999999</v>
      </c>
      <c r="K237" s="121">
        <v>43217</v>
      </c>
      <c r="L237" s="119">
        <v>31729</v>
      </c>
      <c r="M237" s="119" t="s">
        <v>660</v>
      </c>
    </row>
    <row r="238" spans="1:13">
      <c r="A238" s="119" t="s">
        <v>2952</v>
      </c>
      <c r="B238" s="119" t="s">
        <v>395</v>
      </c>
      <c r="C238" s="119">
        <v>14.8</v>
      </c>
      <c r="D238" s="119">
        <v>15.55</v>
      </c>
      <c r="E238" s="119">
        <v>14.8</v>
      </c>
      <c r="F238" s="119">
        <v>15.15</v>
      </c>
      <c r="G238" s="119">
        <v>15</v>
      </c>
      <c r="H238" s="119">
        <v>15.25</v>
      </c>
      <c r="I238" s="119">
        <v>30760</v>
      </c>
      <c r="J238" s="119">
        <v>468402.5</v>
      </c>
      <c r="K238" s="121">
        <v>43217</v>
      </c>
      <c r="L238" s="119">
        <v>116</v>
      </c>
      <c r="M238" s="119" t="s">
        <v>2953</v>
      </c>
    </row>
    <row r="239" spans="1:13">
      <c r="A239" s="119" t="s">
        <v>2774</v>
      </c>
      <c r="B239" s="119" t="s">
        <v>395</v>
      </c>
      <c r="C239" s="119">
        <v>15.8</v>
      </c>
      <c r="D239" s="119">
        <v>16</v>
      </c>
      <c r="E239" s="119">
        <v>15</v>
      </c>
      <c r="F239" s="119">
        <v>15.3</v>
      </c>
      <c r="G239" s="119">
        <v>15.15</v>
      </c>
      <c r="H239" s="119">
        <v>15.55</v>
      </c>
      <c r="I239" s="119">
        <v>58695</v>
      </c>
      <c r="J239" s="119">
        <v>913709.7</v>
      </c>
      <c r="K239" s="121">
        <v>43217</v>
      </c>
      <c r="L239" s="119">
        <v>212</v>
      </c>
      <c r="M239" s="119" t="s">
        <v>2775</v>
      </c>
    </row>
    <row r="240" spans="1:13">
      <c r="A240" s="119" t="s">
        <v>661</v>
      </c>
      <c r="B240" s="119" t="s">
        <v>395</v>
      </c>
      <c r="C240" s="119">
        <v>14</v>
      </c>
      <c r="D240" s="119">
        <v>14.1</v>
      </c>
      <c r="E240" s="119">
        <v>13.3</v>
      </c>
      <c r="F240" s="119">
        <v>13.7</v>
      </c>
      <c r="G240" s="119">
        <v>13.65</v>
      </c>
      <c r="H240" s="119">
        <v>14.15</v>
      </c>
      <c r="I240" s="119">
        <v>43837</v>
      </c>
      <c r="J240" s="119">
        <v>601096.94999999995</v>
      </c>
      <c r="K240" s="121">
        <v>43217</v>
      </c>
      <c r="L240" s="119">
        <v>143</v>
      </c>
      <c r="M240" s="119" t="s">
        <v>662</v>
      </c>
    </row>
    <row r="241" spans="1:13">
      <c r="A241" s="119" t="s">
        <v>663</v>
      </c>
      <c r="B241" s="119" t="s">
        <v>395</v>
      </c>
      <c r="C241" s="119">
        <v>366</v>
      </c>
      <c r="D241" s="119">
        <v>380</v>
      </c>
      <c r="E241" s="119">
        <v>362.3</v>
      </c>
      <c r="F241" s="119">
        <v>365.7</v>
      </c>
      <c r="G241" s="119">
        <v>365</v>
      </c>
      <c r="H241" s="119">
        <v>366</v>
      </c>
      <c r="I241" s="119">
        <v>102944</v>
      </c>
      <c r="J241" s="119">
        <v>38576513.549999997</v>
      </c>
      <c r="K241" s="121">
        <v>43217</v>
      </c>
      <c r="L241" s="119">
        <v>1352</v>
      </c>
      <c r="M241" s="119" t="s">
        <v>664</v>
      </c>
    </row>
    <row r="242" spans="1:13">
      <c r="A242" s="119" t="s">
        <v>2776</v>
      </c>
      <c r="B242" s="119" t="s">
        <v>395</v>
      </c>
      <c r="C242" s="119">
        <v>5.3</v>
      </c>
      <c r="D242" s="119">
        <v>5.5</v>
      </c>
      <c r="E242" s="119">
        <v>5.15</v>
      </c>
      <c r="F242" s="119">
        <v>5.3</v>
      </c>
      <c r="G242" s="119">
        <v>5.3</v>
      </c>
      <c r="H242" s="119">
        <v>5.45</v>
      </c>
      <c r="I242" s="119">
        <v>44081</v>
      </c>
      <c r="J242" s="119">
        <v>235049.9</v>
      </c>
      <c r="K242" s="121">
        <v>43217</v>
      </c>
      <c r="L242" s="119">
        <v>88</v>
      </c>
      <c r="M242" s="119" t="s">
        <v>2777</v>
      </c>
    </row>
    <row r="243" spans="1:13">
      <c r="A243" s="119" t="s">
        <v>665</v>
      </c>
      <c r="B243" s="119" t="s">
        <v>395</v>
      </c>
      <c r="C243" s="119">
        <v>69</v>
      </c>
      <c r="D243" s="119">
        <v>71.650000000000006</v>
      </c>
      <c r="E243" s="119">
        <v>69</v>
      </c>
      <c r="F243" s="119">
        <v>70.3</v>
      </c>
      <c r="G243" s="119">
        <v>70.099999999999994</v>
      </c>
      <c r="H243" s="119">
        <v>69.55</v>
      </c>
      <c r="I243" s="119">
        <v>463163</v>
      </c>
      <c r="J243" s="119">
        <v>32716948.600000001</v>
      </c>
      <c r="K243" s="121">
        <v>43217</v>
      </c>
      <c r="L243" s="119">
        <v>2955</v>
      </c>
      <c r="M243" s="119" t="s">
        <v>666</v>
      </c>
    </row>
    <row r="244" spans="1:13">
      <c r="A244" s="119" t="s">
        <v>3289</v>
      </c>
      <c r="B244" s="119" t="s">
        <v>395</v>
      </c>
      <c r="C244" s="119">
        <v>57.4</v>
      </c>
      <c r="D244" s="119">
        <v>59.5</v>
      </c>
      <c r="E244" s="119">
        <v>57.4</v>
      </c>
      <c r="F244" s="119">
        <v>58.85</v>
      </c>
      <c r="G244" s="119">
        <v>59</v>
      </c>
      <c r="H244" s="119">
        <v>58.5</v>
      </c>
      <c r="I244" s="119">
        <v>138204</v>
      </c>
      <c r="J244" s="119">
        <v>8139165.9000000004</v>
      </c>
      <c r="K244" s="121">
        <v>43217</v>
      </c>
      <c r="L244" s="119">
        <v>635</v>
      </c>
      <c r="M244" s="119" t="s">
        <v>3290</v>
      </c>
    </row>
    <row r="245" spans="1:13">
      <c r="A245" s="119" t="s">
        <v>667</v>
      </c>
      <c r="B245" s="119" t="s">
        <v>395</v>
      </c>
      <c r="C245" s="119">
        <v>520.5</v>
      </c>
      <c r="D245" s="119">
        <v>544.95000000000005</v>
      </c>
      <c r="E245" s="119">
        <v>520.5</v>
      </c>
      <c r="F245" s="119">
        <v>529.85</v>
      </c>
      <c r="G245" s="119">
        <v>530</v>
      </c>
      <c r="H245" s="119">
        <v>531.75</v>
      </c>
      <c r="I245" s="119">
        <v>9988</v>
      </c>
      <c r="J245" s="119">
        <v>5285723.2</v>
      </c>
      <c r="K245" s="121">
        <v>43217</v>
      </c>
      <c r="L245" s="119">
        <v>247</v>
      </c>
      <c r="M245" s="119" t="s">
        <v>668</v>
      </c>
    </row>
    <row r="246" spans="1:13">
      <c r="A246" s="119" t="s">
        <v>669</v>
      </c>
      <c r="B246" s="119" t="s">
        <v>395</v>
      </c>
      <c r="C246" s="119">
        <v>336.55</v>
      </c>
      <c r="D246" s="119">
        <v>336.85</v>
      </c>
      <c r="E246" s="119">
        <v>322.55</v>
      </c>
      <c r="F246" s="119">
        <v>324.75</v>
      </c>
      <c r="G246" s="119">
        <v>325</v>
      </c>
      <c r="H246" s="119">
        <v>336.15</v>
      </c>
      <c r="I246" s="119">
        <v>277842</v>
      </c>
      <c r="J246" s="119">
        <v>90914803.5</v>
      </c>
      <c r="K246" s="121">
        <v>43217</v>
      </c>
      <c r="L246" s="119">
        <v>12977</v>
      </c>
      <c r="M246" s="119" t="s">
        <v>670</v>
      </c>
    </row>
    <row r="247" spans="1:13">
      <c r="A247" s="119" t="s">
        <v>55</v>
      </c>
      <c r="B247" s="119" t="s">
        <v>395</v>
      </c>
      <c r="C247" s="119">
        <v>1237.8499999999999</v>
      </c>
      <c r="D247" s="119">
        <v>1257.5</v>
      </c>
      <c r="E247" s="119">
        <v>1227.4000000000001</v>
      </c>
      <c r="F247" s="119">
        <v>1249.75</v>
      </c>
      <c r="G247" s="119">
        <v>1253</v>
      </c>
      <c r="H247" s="119">
        <v>1220.55</v>
      </c>
      <c r="I247" s="119">
        <v>644189</v>
      </c>
      <c r="J247" s="119">
        <v>801712238.20000005</v>
      </c>
      <c r="K247" s="121">
        <v>43217</v>
      </c>
      <c r="L247" s="119">
        <v>13264</v>
      </c>
      <c r="M247" s="119" t="s">
        <v>671</v>
      </c>
    </row>
    <row r="248" spans="1:13">
      <c r="A248" s="119" t="s">
        <v>672</v>
      </c>
      <c r="B248" s="119" t="s">
        <v>395</v>
      </c>
      <c r="C248" s="119">
        <v>3199.9</v>
      </c>
      <c r="D248" s="119">
        <v>3250</v>
      </c>
      <c r="E248" s="119">
        <v>3199.85</v>
      </c>
      <c r="F248" s="119">
        <v>3216</v>
      </c>
      <c r="G248" s="119">
        <v>3200</v>
      </c>
      <c r="H248" s="119">
        <v>3199.85</v>
      </c>
      <c r="I248" s="119">
        <v>2744</v>
      </c>
      <c r="J248" s="119">
        <v>8837989.6999999993</v>
      </c>
      <c r="K248" s="121">
        <v>43217</v>
      </c>
      <c r="L248" s="119">
        <v>771</v>
      </c>
      <c r="M248" s="119" t="s">
        <v>673</v>
      </c>
    </row>
    <row r="249" spans="1:13">
      <c r="A249" s="119" t="s">
        <v>2376</v>
      </c>
      <c r="B249" s="119" t="s">
        <v>395</v>
      </c>
      <c r="C249" s="119">
        <v>71.349999999999994</v>
      </c>
      <c r="D249" s="119">
        <v>72.2</v>
      </c>
      <c r="E249" s="119">
        <v>68</v>
      </c>
      <c r="F249" s="119">
        <v>69.5</v>
      </c>
      <c r="G249" s="119">
        <v>69</v>
      </c>
      <c r="H249" s="119">
        <v>72.150000000000006</v>
      </c>
      <c r="I249" s="119">
        <v>2073980</v>
      </c>
      <c r="J249" s="119">
        <v>145429840.34999999</v>
      </c>
      <c r="K249" s="121">
        <v>43217</v>
      </c>
      <c r="L249" s="119">
        <v>2893</v>
      </c>
      <c r="M249" s="119" t="s">
        <v>2377</v>
      </c>
    </row>
    <row r="250" spans="1:13">
      <c r="A250" s="119" t="s">
        <v>56</v>
      </c>
      <c r="B250" s="119" t="s">
        <v>395</v>
      </c>
      <c r="C250" s="119">
        <v>1069.95</v>
      </c>
      <c r="D250" s="119">
        <v>1079.9000000000001</v>
      </c>
      <c r="E250" s="119">
        <v>1058.8</v>
      </c>
      <c r="F250" s="119">
        <v>1061.0999999999999</v>
      </c>
      <c r="G250" s="119">
        <v>1060.5</v>
      </c>
      <c r="H250" s="119">
        <v>1064.9000000000001</v>
      </c>
      <c r="I250" s="119">
        <v>369968</v>
      </c>
      <c r="J250" s="119">
        <v>395186165.80000001</v>
      </c>
      <c r="K250" s="121">
        <v>43217</v>
      </c>
      <c r="L250" s="119">
        <v>11395</v>
      </c>
      <c r="M250" s="119" t="s">
        <v>674</v>
      </c>
    </row>
    <row r="251" spans="1:13">
      <c r="A251" s="119" t="s">
        <v>675</v>
      </c>
      <c r="B251" s="119" t="s">
        <v>395</v>
      </c>
      <c r="C251" s="119">
        <v>94.45</v>
      </c>
      <c r="D251" s="119">
        <v>95</v>
      </c>
      <c r="E251" s="119">
        <v>92.55</v>
      </c>
      <c r="F251" s="119">
        <v>94.05</v>
      </c>
      <c r="G251" s="119">
        <v>94.05</v>
      </c>
      <c r="H251" s="119">
        <v>93.15</v>
      </c>
      <c r="I251" s="119">
        <v>20865</v>
      </c>
      <c r="J251" s="119">
        <v>1960083.4</v>
      </c>
      <c r="K251" s="121">
        <v>43217</v>
      </c>
      <c r="L251" s="119">
        <v>299</v>
      </c>
      <c r="M251" s="119" t="s">
        <v>2270</v>
      </c>
    </row>
    <row r="252" spans="1:13">
      <c r="A252" s="119" t="s">
        <v>2373</v>
      </c>
      <c r="B252" s="119" t="s">
        <v>395</v>
      </c>
      <c r="C252" s="119">
        <v>81.3</v>
      </c>
      <c r="D252" s="119">
        <v>84.7</v>
      </c>
      <c r="E252" s="119">
        <v>77.25</v>
      </c>
      <c r="F252" s="119">
        <v>79.25</v>
      </c>
      <c r="G252" s="119">
        <v>80</v>
      </c>
      <c r="H252" s="119">
        <v>81.849999999999994</v>
      </c>
      <c r="I252" s="119">
        <v>2930889</v>
      </c>
      <c r="J252" s="119">
        <v>239124139.55000001</v>
      </c>
      <c r="K252" s="121">
        <v>43217</v>
      </c>
      <c r="L252" s="119">
        <v>11336</v>
      </c>
      <c r="M252" s="119" t="s">
        <v>705</v>
      </c>
    </row>
    <row r="253" spans="1:13">
      <c r="A253" s="119" t="s">
        <v>676</v>
      </c>
      <c r="B253" s="119" t="s">
        <v>395</v>
      </c>
      <c r="C253" s="119">
        <v>207.6</v>
      </c>
      <c r="D253" s="119">
        <v>209.35</v>
      </c>
      <c r="E253" s="119">
        <v>202.25</v>
      </c>
      <c r="F253" s="119">
        <v>203.3</v>
      </c>
      <c r="G253" s="119">
        <v>203</v>
      </c>
      <c r="H253" s="119">
        <v>207.45</v>
      </c>
      <c r="I253" s="119">
        <v>489527</v>
      </c>
      <c r="J253" s="119">
        <v>100564639</v>
      </c>
      <c r="K253" s="121">
        <v>43217</v>
      </c>
      <c r="L253" s="119">
        <v>7889</v>
      </c>
      <c r="M253" s="119" t="s">
        <v>677</v>
      </c>
    </row>
    <row r="254" spans="1:13">
      <c r="A254" s="119" t="s">
        <v>678</v>
      </c>
      <c r="B254" s="119" t="s">
        <v>395</v>
      </c>
      <c r="C254" s="119">
        <v>320.8</v>
      </c>
      <c r="D254" s="119">
        <v>328.6</v>
      </c>
      <c r="E254" s="119">
        <v>317.89999999999998</v>
      </c>
      <c r="F254" s="119">
        <v>319.35000000000002</v>
      </c>
      <c r="G254" s="119">
        <v>320.60000000000002</v>
      </c>
      <c r="H254" s="119">
        <v>319.60000000000002</v>
      </c>
      <c r="I254" s="119">
        <v>441984</v>
      </c>
      <c r="J254" s="119">
        <v>142278766.19999999</v>
      </c>
      <c r="K254" s="121">
        <v>43217</v>
      </c>
      <c r="L254" s="119">
        <v>6783</v>
      </c>
      <c r="M254" s="119" t="s">
        <v>679</v>
      </c>
    </row>
    <row r="255" spans="1:13">
      <c r="A255" s="119" t="s">
        <v>680</v>
      </c>
      <c r="B255" s="119" t="s">
        <v>395</v>
      </c>
      <c r="C255" s="119">
        <v>1690.85</v>
      </c>
      <c r="D255" s="119">
        <v>1751.4</v>
      </c>
      <c r="E255" s="119">
        <v>1682</v>
      </c>
      <c r="F255" s="119">
        <v>1736.1</v>
      </c>
      <c r="G255" s="119">
        <v>1735.55</v>
      </c>
      <c r="H255" s="119">
        <v>1689</v>
      </c>
      <c r="I255" s="119">
        <v>453196</v>
      </c>
      <c r="J255" s="119">
        <v>775396054.64999998</v>
      </c>
      <c r="K255" s="121">
        <v>43217</v>
      </c>
      <c r="L255" s="119">
        <v>22395</v>
      </c>
      <c r="M255" s="119" t="s">
        <v>681</v>
      </c>
    </row>
    <row r="256" spans="1:13">
      <c r="A256" s="119" t="s">
        <v>2954</v>
      </c>
      <c r="B256" s="119" t="s">
        <v>395</v>
      </c>
      <c r="C256" s="119">
        <v>84</v>
      </c>
      <c r="D256" s="119">
        <v>84</v>
      </c>
      <c r="E256" s="119">
        <v>81.599999999999994</v>
      </c>
      <c r="F256" s="119">
        <v>81.8</v>
      </c>
      <c r="G256" s="119">
        <v>81.75</v>
      </c>
      <c r="H256" s="119">
        <v>82.75</v>
      </c>
      <c r="I256" s="119">
        <v>10447</v>
      </c>
      <c r="J256" s="119">
        <v>860104.4</v>
      </c>
      <c r="K256" s="121">
        <v>43217</v>
      </c>
      <c r="L256" s="119">
        <v>129</v>
      </c>
      <c r="M256" s="119" t="s">
        <v>2955</v>
      </c>
    </row>
    <row r="257" spans="1:13">
      <c r="A257" s="119" t="s">
        <v>682</v>
      </c>
      <c r="B257" s="119" t="s">
        <v>395</v>
      </c>
      <c r="C257" s="119">
        <v>81.650000000000006</v>
      </c>
      <c r="D257" s="119">
        <v>82.8</v>
      </c>
      <c r="E257" s="119">
        <v>80</v>
      </c>
      <c r="F257" s="119">
        <v>80.349999999999994</v>
      </c>
      <c r="G257" s="119">
        <v>80</v>
      </c>
      <c r="H257" s="119">
        <v>82.2</v>
      </c>
      <c r="I257" s="119">
        <v>19525</v>
      </c>
      <c r="J257" s="119">
        <v>1585308.5</v>
      </c>
      <c r="K257" s="121">
        <v>43217</v>
      </c>
      <c r="L257" s="119">
        <v>266</v>
      </c>
      <c r="M257" s="119" t="s">
        <v>683</v>
      </c>
    </row>
    <row r="258" spans="1:13">
      <c r="A258" s="119" t="s">
        <v>2956</v>
      </c>
      <c r="B258" s="119" t="s">
        <v>395</v>
      </c>
      <c r="C258" s="119">
        <v>9.75</v>
      </c>
      <c r="D258" s="119">
        <v>10.050000000000001</v>
      </c>
      <c r="E258" s="119">
        <v>9.6</v>
      </c>
      <c r="F258" s="119">
        <v>9.6</v>
      </c>
      <c r="G258" s="119">
        <v>9.8000000000000007</v>
      </c>
      <c r="H258" s="119">
        <v>9.5500000000000007</v>
      </c>
      <c r="I258" s="119">
        <v>6918</v>
      </c>
      <c r="J258" s="119">
        <v>68055.199999999997</v>
      </c>
      <c r="K258" s="121">
        <v>43217</v>
      </c>
      <c r="L258" s="119">
        <v>23</v>
      </c>
      <c r="M258" s="119" t="s">
        <v>2957</v>
      </c>
    </row>
    <row r="259" spans="1:13">
      <c r="A259" s="119" t="s">
        <v>57</v>
      </c>
      <c r="B259" s="119" t="s">
        <v>395</v>
      </c>
      <c r="C259" s="119">
        <v>602</v>
      </c>
      <c r="D259" s="119">
        <v>607</v>
      </c>
      <c r="E259" s="119">
        <v>593</v>
      </c>
      <c r="F259" s="119">
        <v>599.85</v>
      </c>
      <c r="G259" s="119">
        <v>601</v>
      </c>
      <c r="H259" s="119">
        <v>599.95000000000005</v>
      </c>
      <c r="I259" s="119">
        <v>1031376</v>
      </c>
      <c r="J259" s="119">
        <v>619327441.20000005</v>
      </c>
      <c r="K259" s="121">
        <v>43217</v>
      </c>
      <c r="L259" s="119">
        <v>23188</v>
      </c>
      <c r="M259" s="119" t="s">
        <v>684</v>
      </c>
    </row>
    <row r="260" spans="1:13">
      <c r="A260" s="119" t="s">
        <v>2425</v>
      </c>
      <c r="B260" s="119" t="s">
        <v>395</v>
      </c>
      <c r="C260" s="119">
        <v>200.3</v>
      </c>
      <c r="D260" s="119">
        <v>214.8</v>
      </c>
      <c r="E260" s="119">
        <v>200.3</v>
      </c>
      <c r="F260" s="119">
        <v>211.55</v>
      </c>
      <c r="G260" s="119">
        <v>210.8</v>
      </c>
      <c r="H260" s="119">
        <v>198.15</v>
      </c>
      <c r="I260" s="119">
        <v>7741</v>
      </c>
      <c r="J260" s="119">
        <v>1614011.5</v>
      </c>
      <c r="K260" s="121">
        <v>43217</v>
      </c>
      <c r="L260" s="119">
        <v>222</v>
      </c>
      <c r="M260" s="119" t="s">
        <v>2426</v>
      </c>
    </row>
    <row r="261" spans="1:13">
      <c r="A261" s="119" t="s">
        <v>685</v>
      </c>
      <c r="B261" s="119" t="s">
        <v>395</v>
      </c>
      <c r="C261" s="119">
        <v>535</v>
      </c>
      <c r="D261" s="119">
        <v>546</v>
      </c>
      <c r="E261" s="119">
        <v>533</v>
      </c>
      <c r="F261" s="119">
        <v>542.29999999999995</v>
      </c>
      <c r="G261" s="119">
        <v>543</v>
      </c>
      <c r="H261" s="119">
        <v>534.15</v>
      </c>
      <c r="I261" s="119">
        <v>10963</v>
      </c>
      <c r="J261" s="119">
        <v>5891806.5</v>
      </c>
      <c r="K261" s="121">
        <v>43217</v>
      </c>
      <c r="L261" s="119">
        <v>953</v>
      </c>
      <c r="M261" s="119" t="s">
        <v>686</v>
      </c>
    </row>
    <row r="262" spans="1:13">
      <c r="A262" s="119" t="s">
        <v>2275</v>
      </c>
      <c r="B262" s="119" t="s">
        <v>395</v>
      </c>
      <c r="C262" s="119">
        <v>347.15</v>
      </c>
      <c r="D262" s="119">
        <v>371.35</v>
      </c>
      <c r="E262" s="119">
        <v>347.15</v>
      </c>
      <c r="F262" s="119">
        <v>366.45</v>
      </c>
      <c r="G262" s="119">
        <v>370.45</v>
      </c>
      <c r="H262" s="119">
        <v>351.5</v>
      </c>
      <c r="I262" s="119">
        <v>264177</v>
      </c>
      <c r="J262" s="119">
        <v>96254661.349999994</v>
      </c>
      <c r="K262" s="121">
        <v>43217</v>
      </c>
      <c r="L262" s="119">
        <v>5939</v>
      </c>
      <c r="M262" s="119" t="s">
        <v>2276</v>
      </c>
    </row>
    <row r="263" spans="1:13">
      <c r="A263" s="119" t="s">
        <v>2354</v>
      </c>
      <c r="B263" s="119" t="s">
        <v>395</v>
      </c>
      <c r="C263" s="119">
        <v>34.85</v>
      </c>
      <c r="D263" s="119">
        <v>34.85</v>
      </c>
      <c r="E263" s="119">
        <v>34.85</v>
      </c>
      <c r="F263" s="119">
        <v>34.85</v>
      </c>
      <c r="G263" s="119">
        <v>34.85</v>
      </c>
      <c r="H263" s="119">
        <v>33.700000000000003</v>
      </c>
      <c r="I263" s="119">
        <v>10</v>
      </c>
      <c r="J263" s="119">
        <v>348.5</v>
      </c>
      <c r="K263" s="121">
        <v>43217</v>
      </c>
      <c r="L263" s="119">
        <v>1</v>
      </c>
      <c r="M263" s="119" t="s">
        <v>2355</v>
      </c>
    </row>
    <row r="264" spans="1:13">
      <c r="A264" s="119" t="s">
        <v>58</v>
      </c>
      <c r="B264" s="119" t="s">
        <v>395</v>
      </c>
      <c r="C264" s="119">
        <v>290</v>
      </c>
      <c r="D264" s="119">
        <v>292.25</v>
      </c>
      <c r="E264" s="119">
        <v>282.5</v>
      </c>
      <c r="F264" s="119">
        <v>286.75</v>
      </c>
      <c r="G264" s="119">
        <v>286.8</v>
      </c>
      <c r="H264" s="119">
        <v>290.8</v>
      </c>
      <c r="I264" s="119">
        <v>2211983</v>
      </c>
      <c r="J264" s="119">
        <v>634376791.54999995</v>
      </c>
      <c r="K264" s="121">
        <v>43217</v>
      </c>
      <c r="L264" s="119">
        <v>41025</v>
      </c>
      <c r="M264" s="119" t="s">
        <v>687</v>
      </c>
    </row>
    <row r="265" spans="1:13">
      <c r="A265" s="119" t="s">
        <v>2543</v>
      </c>
      <c r="B265" s="119" t="s">
        <v>395</v>
      </c>
      <c r="C265" s="119">
        <v>544</v>
      </c>
      <c r="D265" s="119">
        <v>544</v>
      </c>
      <c r="E265" s="119">
        <v>530</v>
      </c>
      <c r="F265" s="119">
        <v>530.95000000000005</v>
      </c>
      <c r="G265" s="119">
        <v>531.1</v>
      </c>
      <c r="H265" s="119">
        <v>537.75</v>
      </c>
      <c r="I265" s="119">
        <v>74304</v>
      </c>
      <c r="J265" s="119">
        <v>39769742.299999997</v>
      </c>
      <c r="K265" s="121">
        <v>43217</v>
      </c>
      <c r="L265" s="119">
        <v>3067</v>
      </c>
      <c r="M265" s="119" t="s">
        <v>2544</v>
      </c>
    </row>
    <row r="266" spans="1:13">
      <c r="A266" s="119" t="s">
        <v>688</v>
      </c>
      <c r="B266" s="119" t="s">
        <v>395</v>
      </c>
      <c r="C266" s="119">
        <v>334.4</v>
      </c>
      <c r="D266" s="119">
        <v>339.15</v>
      </c>
      <c r="E266" s="119">
        <v>328.65</v>
      </c>
      <c r="F266" s="119">
        <v>334.15</v>
      </c>
      <c r="G266" s="119">
        <v>331.8</v>
      </c>
      <c r="H266" s="119">
        <v>332.65</v>
      </c>
      <c r="I266" s="119">
        <v>406169</v>
      </c>
      <c r="J266" s="119">
        <v>135396918.34999999</v>
      </c>
      <c r="K266" s="121">
        <v>43217</v>
      </c>
      <c r="L266" s="119">
        <v>5597</v>
      </c>
      <c r="M266" s="119" t="s">
        <v>689</v>
      </c>
    </row>
    <row r="267" spans="1:13">
      <c r="A267" s="119" t="s">
        <v>59</v>
      </c>
      <c r="B267" s="119" t="s">
        <v>395</v>
      </c>
      <c r="C267" s="119">
        <v>1108.5</v>
      </c>
      <c r="D267" s="119">
        <v>1113.7</v>
      </c>
      <c r="E267" s="119">
        <v>1101</v>
      </c>
      <c r="F267" s="119">
        <v>1102.3499999999999</v>
      </c>
      <c r="G267" s="119">
        <v>1102.8499999999999</v>
      </c>
      <c r="H267" s="119">
        <v>1103</v>
      </c>
      <c r="I267" s="119">
        <v>209315</v>
      </c>
      <c r="J267" s="119">
        <v>231514122.15000001</v>
      </c>
      <c r="K267" s="121">
        <v>43217</v>
      </c>
      <c r="L267" s="119">
        <v>20001</v>
      </c>
      <c r="M267" s="119" t="s">
        <v>690</v>
      </c>
    </row>
    <row r="268" spans="1:13">
      <c r="A268" s="119" t="s">
        <v>2162</v>
      </c>
      <c r="B268" s="119" t="s">
        <v>395</v>
      </c>
      <c r="C268" s="119">
        <v>39.15</v>
      </c>
      <c r="D268" s="119">
        <v>40</v>
      </c>
      <c r="E268" s="119">
        <v>38.1</v>
      </c>
      <c r="F268" s="119">
        <v>39.299999999999997</v>
      </c>
      <c r="G268" s="119">
        <v>39.5</v>
      </c>
      <c r="H268" s="119">
        <v>38.65</v>
      </c>
      <c r="I268" s="119">
        <v>27075</v>
      </c>
      <c r="J268" s="119">
        <v>1065975.3500000001</v>
      </c>
      <c r="K268" s="121">
        <v>43217</v>
      </c>
      <c r="L268" s="119">
        <v>245</v>
      </c>
      <c r="M268" s="119" t="s">
        <v>2363</v>
      </c>
    </row>
    <row r="269" spans="1:13">
      <c r="A269" s="119" t="s">
        <v>2958</v>
      </c>
      <c r="B269" s="119" t="s">
        <v>395</v>
      </c>
      <c r="C269" s="119">
        <v>13.15</v>
      </c>
      <c r="D269" s="119">
        <v>14.35</v>
      </c>
      <c r="E269" s="119">
        <v>12.8</v>
      </c>
      <c r="F269" s="119">
        <v>14</v>
      </c>
      <c r="G269" s="119">
        <v>14.15</v>
      </c>
      <c r="H269" s="119">
        <v>13.05</v>
      </c>
      <c r="I269" s="119">
        <v>111912</v>
      </c>
      <c r="J269" s="119">
        <v>1541463.15</v>
      </c>
      <c r="K269" s="121">
        <v>43217</v>
      </c>
      <c r="L269" s="119">
        <v>315</v>
      </c>
      <c r="M269" s="119" t="s">
        <v>2959</v>
      </c>
    </row>
    <row r="270" spans="1:13">
      <c r="A270" s="119" t="s">
        <v>196</v>
      </c>
      <c r="B270" s="119" t="s">
        <v>395</v>
      </c>
      <c r="C270" s="119">
        <v>1302</v>
      </c>
      <c r="D270" s="119">
        <v>1328.4</v>
      </c>
      <c r="E270" s="119">
        <v>1291.1500000000001</v>
      </c>
      <c r="F270" s="119">
        <v>1310.0999999999999</v>
      </c>
      <c r="G270" s="119">
        <v>1305</v>
      </c>
      <c r="H270" s="119">
        <v>1293.25</v>
      </c>
      <c r="I270" s="119">
        <v>370982</v>
      </c>
      <c r="J270" s="119">
        <v>484881089.05000001</v>
      </c>
      <c r="K270" s="121">
        <v>43217</v>
      </c>
      <c r="L270" s="119">
        <v>24566</v>
      </c>
      <c r="M270" s="119" t="s">
        <v>691</v>
      </c>
    </row>
    <row r="271" spans="1:13">
      <c r="A271" s="119" t="s">
        <v>692</v>
      </c>
      <c r="B271" s="119" t="s">
        <v>395</v>
      </c>
      <c r="C271" s="119">
        <v>64.75</v>
      </c>
      <c r="D271" s="119">
        <v>64.75</v>
      </c>
      <c r="E271" s="119">
        <v>62.55</v>
      </c>
      <c r="F271" s="119">
        <v>62.65</v>
      </c>
      <c r="G271" s="119">
        <v>62.55</v>
      </c>
      <c r="H271" s="119">
        <v>62.6</v>
      </c>
      <c r="I271" s="119">
        <v>3815</v>
      </c>
      <c r="J271" s="119">
        <v>244734.7</v>
      </c>
      <c r="K271" s="121">
        <v>43217</v>
      </c>
      <c r="L271" s="119">
        <v>14</v>
      </c>
      <c r="M271" s="119" t="s">
        <v>693</v>
      </c>
    </row>
    <row r="272" spans="1:13">
      <c r="A272" s="119" t="s">
        <v>2144</v>
      </c>
      <c r="B272" s="119" t="s">
        <v>395</v>
      </c>
      <c r="C272" s="119">
        <v>455.15</v>
      </c>
      <c r="D272" s="119">
        <v>468</v>
      </c>
      <c r="E272" s="119">
        <v>455.1</v>
      </c>
      <c r="F272" s="119">
        <v>460.65</v>
      </c>
      <c r="G272" s="119">
        <v>465.55</v>
      </c>
      <c r="H272" s="119">
        <v>464.2</v>
      </c>
      <c r="I272" s="119">
        <v>3648</v>
      </c>
      <c r="J272" s="119">
        <v>1684864.35</v>
      </c>
      <c r="K272" s="121">
        <v>43217</v>
      </c>
      <c r="L272" s="119">
        <v>195</v>
      </c>
      <c r="M272" s="119" t="s">
        <v>2145</v>
      </c>
    </row>
    <row r="273" spans="1:13">
      <c r="A273" s="119" t="s">
        <v>2521</v>
      </c>
      <c r="B273" s="119" t="s">
        <v>395</v>
      </c>
      <c r="C273" s="119">
        <v>30.15</v>
      </c>
      <c r="D273" s="119">
        <v>30.85</v>
      </c>
      <c r="E273" s="119">
        <v>30</v>
      </c>
      <c r="F273" s="119">
        <v>30.2</v>
      </c>
      <c r="G273" s="119">
        <v>30.15</v>
      </c>
      <c r="H273" s="119">
        <v>30.15</v>
      </c>
      <c r="I273" s="119">
        <v>58929</v>
      </c>
      <c r="J273" s="119">
        <v>1788381.55</v>
      </c>
      <c r="K273" s="121">
        <v>43217</v>
      </c>
      <c r="L273" s="119">
        <v>206</v>
      </c>
      <c r="M273" s="119" t="s">
        <v>2535</v>
      </c>
    </row>
    <row r="274" spans="1:13">
      <c r="A274" s="119" t="s">
        <v>2960</v>
      </c>
      <c r="B274" s="119" t="s">
        <v>395</v>
      </c>
      <c r="C274" s="119">
        <v>98.4</v>
      </c>
      <c r="D274" s="119">
        <v>98.4</v>
      </c>
      <c r="E274" s="119">
        <v>93.2</v>
      </c>
      <c r="F274" s="119">
        <v>94.8</v>
      </c>
      <c r="G274" s="119">
        <v>95.85</v>
      </c>
      <c r="H274" s="119">
        <v>96.9</v>
      </c>
      <c r="I274" s="119">
        <v>11535</v>
      </c>
      <c r="J274" s="119">
        <v>1100158.8999999999</v>
      </c>
      <c r="K274" s="121">
        <v>43217</v>
      </c>
      <c r="L274" s="119">
        <v>189</v>
      </c>
      <c r="M274" s="119" t="s">
        <v>2961</v>
      </c>
    </row>
    <row r="275" spans="1:13">
      <c r="A275" s="119" t="s">
        <v>694</v>
      </c>
      <c r="B275" s="119" t="s">
        <v>395</v>
      </c>
      <c r="C275" s="119">
        <v>481.95</v>
      </c>
      <c r="D275" s="119">
        <v>487</v>
      </c>
      <c r="E275" s="119">
        <v>475</v>
      </c>
      <c r="F275" s="119">
        <v>483</v>
      </c>
      <c r="G275" s="119">
        <v>482</v>
      </c>
      <c r="H275" s="119">
        <v>480.15</v>
      </c>
      <c r="I275" s="119">
        <v>340515</v>
      </c>
      <c r="J275" s="119">
        <v>163778461.65000001</v>
      </c>
      <c r="K275" s="121">
        <v>43217</v>
      </c>
      <c r="L275" s="119">
        <v>7934</v>
      </c>
      <c r="M275" s="119" t="s">
        <v>695</v>
      </c>
    </row>
    <row r="276" spans="1:13">
      <c r="A276" s="119" t="s">
        <v>696</v>
      </c>
      <c r="B276" s="119" t="s">
        <v>395</v>
      </c>
      <c r="C276" s="119">
        <v>29.55</v>
      </c>
      <c r="D276" s="119">
        <v>30.8</v>
      </c>
      <c r="E276" s="119">
        <v>29.4</v>
      </c>
      <c r="F276" s="119">
        <v>30.45</v>
      </c>
      <c r="G276" s="119">
        <v>30.3</v>
      </c>
      <c r="H276" s="119">
        <v>29.8</v>
      </c>
      <c r="I276" s="119">
        <v>392001</v>
      </c>
      <c r="J276" s="119">
        <v>11866333.199999999</v>
      </c>
      <c r="K276" s="121">
        <v>43217</v>
      </c>
      <c r="L276" s="119">
        <v>2192</v>
      </c>
      <c r="M276" s="119" t="s">
        <v>697</v>
      </c>
    </row>
    <row r="277" spans="1:13">
      <c r="A277" s="119" t="s">
        <v>698</v>
      </c>
      <c r="B277" s="119" t="s">
        <v>395</v>
      </c>
      <c r="C277" s="119">
        <v>287.64999999999998</v>
      </c>
      <c r="D277" s="119">
        <v>295</v>
      </c>
      <c r="E277" s="119">
        <v>283.89999999999998</v>
      </c>
      <c r="F277" s="119">
        <v>285.3</v>
      </c>
      <c r="G277" s="119">
        <v>284.64999999999998</v>
      </c>
      <c r="H277" s="119">
        <v>278.10000000000002</v>
      </c>
      <c r="I277" s="119">
        <v>66896</v>
      </c>
      <c r="J277" s="119">
        <v>19273633.399999999</v>
      </c>
      <c r="K277" s="121">
        <v>43217</v>
      </c>
      <c r="L277" s="119">
        <v>1866</v>
      </c>
      <c r="M277" s="119" t="s">
        <v>699</v>
      </c>
    </row>
    <row r="278" spans="1:13">
      <c r="A278" s="119" t="s">
        <v>2962</v>
      </c>
      <c r="B278" s="119" t="s">
        <v>395</v>
      </c>
      <c r="C278" s="119">
        <v>2.9</v>
      </c>
      <c r="D278" s="119">
        <v>3.05</v>
      </c>
      <c r="E278" s="119">
        <v>2.8</v>
      </c>
      <c r="F278" s="119">
        <v>3</v>
      </c>
      <c r="G278" s="119">
        <v>3</v>
      </c>
      <c r="H278" s="119">
        <v>2.9</v>
      </c>
      <c r="I278" s="119">
        <v>6775</v>
      </c>
      <c r="J278" s="119">
        <v>19633.95</v>
      </c>
      <c r="K278" s="121">
        <v>43217</v>
      </c>
      <c r="L278" s="119">
        <v>14</v>
      </c>
      <c r="M278" s="119" t="s">
        <v>2963</v>
      </c>
    </row>
    <row r="279" spans="1:13">
      <c r="A279" s="119" t="s">
        <v>700</v>
      </c>
      <c r="B279" s="119" t="s">
        <v>395</v>
      </c>
      <c r="C279" s="119">
        <v>226.2</v>
      </c>
      <c r="D279" s="119">
        <v>229.45</v>
      </c>
      <c r="E279" s="119">
        <v>219</v>
      </c>
      <c r="F279" s="119">
        <v>221.1</v>
      </c>
      <c r="G279" s="119">
        <v>219.8</v>
      </c>
      <c r="H279" s="119">
        <v>225.9</v>
      </c>
      <c r="I279" s="119">
        <v>135757</v>
      </c>
      <c r="J279" s="119">
        <v>30454272.100000001</v>
      </c>
      <c r="K279" s="121">
        <v>43217</v>
      </c>
      <c r="L279" s="119">
        <v>3972</v>
      </c>
      <c r="M279" s="119" t="s">
        <v>701</v>
      </c>
    </row>
    <row r="280" spans="1:13">
      <c r="A280" s="119" t="s">
        <v>702</v>
      </c>
      <c r="B280" s="119" t="s">
        <v>395</v>
      </c>
      <c r="C280" s="119">
        <v>27.71</v>
      </c>
      <c r="D280" s="119">
        <v>27.94</v>
      </c>
      <c r="E280" s="119">
        <v>27.65</v>
      </c>
      <c r="F280" s="119">
        <v>27.9</v>
      </c>
      <c r="G280" s="119">
        <v>27.9</v>
      </c>
      <c r="H280" s="119">
        <v>27.74</v>
      </c>
      <c r="I280" s="119">
        <v>321894</v>
      </c>
      <c r="J280" s="119">
        <v>8952776.5899999999</v>
      </c>
      <c r="K280" s="121">
        <v>43217</v>
      </c>
      <c r="L280" s="119">
        <v>1031</v>
      </c>
      <c r="M280" s="119" t="s">
        <v>703</v>
      </c>
    </row>
    <row r="281" spans="1:13">
      <c r="A281" s="119" t="s">
        <v>2453</v>
      </c>
      <c r="B281" s="119" t="s">
        <v>395</v>
      </c>
      <c r="C281" s="119">
        <v>212.65</v>
      </c>
      <c r="D281" s="119">
        <v>212.8</v>
      </c>
      <c r="E281" s="119">
        <v>203.1</v>
      </c>
      <c r="F281" s="119">
        <v>205.4</v>
      </c>
      <c r="G281" s="119">
        <v>205</v>
      </c>
      <c r="H281" s="119">
        <v>207.55</v>
      </c>
      <c r="I281" s="119">
        <v>2330</v>
      </c>
      <c r="J281" s="119">
        <v>482815.05</v>
      </c>
      <c r="K281" s="121">
        <v>43217</v>
      </c>
      <c r="L281" s="119">
        <v>118</v>
      </c>
      <c r="M281" s="119" t="s">
        <v>2454</v>
      </c>
    </row>
    <row r="282" spans="1:13">
      <c r="A282" s="119" t="s">
        <v>194</v>
      </c>
      <c r="B282" s="119" t="s">
        <v>395</v>
      </c>
      <c r="C282" s="119">
        <v>1915</v>
      </c>
      <c r="D282" s="119">
        <v>1929.75</v>
      </c>
      <c r="E282" s="119">
        <v>1892</v>
      </c>
      <c r="F282" s="119">
        <v>1900.05</v>
      </c>
      <c r="G282" s="119">
        <v>1900</v>
      </c>
      <c r="H282" s="119">
        <v>1902.5</v>
      </c>
      <c r="I282" s="119">
        <v>5515</v>
      </c>
      <c r="J282" s="119">
        <v>10506413.550000001</v>
      </c>
      <c r="K282" s="121">
        <v>43217</v>
      </c>
      <c r="L282" s="119">
        <v>1170</v>
      </c>
      <c r="M282" s="119" t="s">
        <v>704</v>
      </c>
    </row>
    <row r="283" spans="1:13">
      <c r="A283" s="119" t="s">
        <v>706</v>
      </c>
      <c r="B283" s="119" t="s">
        <v>395</v>
      </c>
      <c r="C283" s="119">
        <v>229.5</v>
      </c>
      <c r="D283" s="119">
        <v>234.8</v>
      </c>
      <c r="E283" s="119">
        <v>226.45</v>
      </c>
      <c r="F283" s="119">
        <v>232.95</v>
      </c>
      <c r="G283" s="119">
        <v>232.1</v>
      </c>
      <c r="H283" s="119">
        <v>229.45</v>
      </c>
      <c r="I283" s="119">
        <v>336735</v>
      </c>
      <c r="J283" s="119">
        <v>77859171.950000003</v>
      </c>
      <c r="K283" s="121">
        <v>43217</v>
      </c>
      <c r="L283" s="119">
        <v>5547</v>
      </c>
      <c r="M283" s="119" t="s">
        <v>707</v>
      </c>
    </row>
    <row r="284" spans="1:13">
      <c r="A284" s="119" t="s">
        <v>708</v>
      </c>
      <c r="B284" s="119" t="s">
        <v>395</v>
      </c>
      <c r="C284" s="119">
        <v>66.400000000000006</v>
      </c>
      <c r="D284" s="119">
        <v>66.400000000000006</v>
      </c>
      <c r="E284" s="119">
        <v>64.75</v>
      </c>
      <c r="F284" s="119">
        <v>65.05</v>
      </c>
      <c r="G284" s="119">
        <v>65.75</v>
      </c>
      <c r="H284" s="119">
        <v>65.45</v>
      </c>
      <c r="I284" s="119">
        <v>4143</v>
      </c>
      <c r="J284" s="119">
        <v>270776.90000000002</v>
      </c>
      <c r="K284" s="121">
        <v>43217</v>
      </c>
      <c r="L284" s="119">
        <v>57</v>
      </c>
      <c r="M284" s="119" t="s">
        <v>709</v>
      </c>
    </row>
    <row r="285" spans="1:13">
      <c r="A285" s="119" t="s">
        <v>710</v>
      </c>
      <c r="B285" s="119" t="s">
        <v>395</v>
      </c>
      <c r="C285" s="119">
        <v>181</v>
      </c>
      <c r="D285" s="119">
        <v>182.9</v>
      </c>
      <c r="E285" s="119">
        <v>179.9</v>
      </c>
      <c r="F285" s="119">
        <v>182.15</v>
      </c>
      <c r="G285" s="119">
        <v>182</v>
      </c>
      <c r="H285" s="119">
        <v>181.55</v>
      </c>
      <c r="I285" s="119">
        <v>245237</v>
      </c>
      <c r="J285" s="119">
        <v>44464261.350000001</v>
      </c>
      <c r="K285" s="121">
        <v>43217</v>
      </c>
      <c r="L285" s="119">
        <v>7428</v>
      </c>
      <c r="M285" s="119" t="s">
        <v>711</v>
      </c>
    </row>
    <row r="286" spans="1:13">
      <c r="A286" s="119" t="s">
        <v>354</v>
      </c>
      <c r="B286" s="119" t="s">
        <v>395</v>
      </c>
      <c r="C286" s="119">
        <v>754.9</v>
      </c>
      <c r="D286" s="119">
        <v>767</v>
      </c>
      <c r="E286" s="119">
        <v>750.2</v>
      </c>
      <c r="F286" s="119">
        <v>760.25</v>
      </c>
      <c r="G286" s="119">
        <v>760.05</v>
      </c>
      <c r="H286" s="119">
        <v>745.9</v>
      </c>
      <c r="I286" s="119">
        <v>424688</v>
      </c>
      <c r="J286" s="119">
        <v>322954109.60000002</v>
      </c>
      <c r="K286" s="121">
        <v>43217</v>
      </c>
      <c r="L286" s="119">
        <v>19501</v>
      </c>
      <c r="M286" s="119" t="s">
        <v>712</v>
      </c>
    </row>
    <row r="287" spans="1:13">
      <c r="A287" s="119" t="s">
        <v>2225</v>
      </c>
      <c r="B287" s="119" t="s">
        <v>395</v>
      </c>
      <c r="C287" s="119">
        <v>283</v>
      </c>
      <c r="D287" s="119">
        <v>284.45</v>
      </c>
      <c r="E287" s="119">
        <v>274.5</v>
      </c>
      <c r="F287" s="119">
        <v>275.8</v>
      </c>
      <c r="G287" s="119">
        <v>275.2</v>
      </c>
      <c r="H287" s="119">
        <v>280.3</v>
      </c>
      <c r="I287" s="119">
        <v>14209</v>
      </c>
      <c r="J287" s="119">
        <v>3964266.65</v>
      </c>
      <c r="K287" s="121">
        <v>43217</v>
      </c>
      <c r="L287" s="119">
        <v>559</v>
      </c>
      <c r="M287" s="119" t="s">
        <v>2226</v>
      </c>
    </row>
    <row r="288" spans="1:13">
      <c r="A288" s="119" t="s">
        <v>713</v>
      </c>
      <c r="B288" s="119" t="s">
        <v>395</v>
      </c>
      <c r="C288" s="119">
        <v>67.2</v>
      </c>
      <c r="D288" s="119">
        <v>70.650000000000006</v>
      </c>
      <c r="E288" s="119">
        <v>66.400000000000006</v>
      </c>
      <c r="F288" s="119">
        <v>69.05</v>
      </c>
      <c r="G288" s="119">
        <v>69.349999999999994</v>
      </c>
      <c r="H288" s="119">
        <v>66.400000000000006</v>
      </c>
      <c r="I288" s="119">
        <v>18624</v>
      </c>
      <c r="J288" s="119">
        <v>1285899.5</v>
      </c>
      <c r="K288" s="121">
        <v>43217</v>
      </c>
      <c r="L288" s="119">
        <v>277</v>
      </c>
      <c r="M288" s="119" t="s">
        <v>714</v>
      </c>
    </row>
    <row r="289" spans="1:13">
      <c r="A289" s="119" t="s">
        <v>715</v>
      </c>
      <c r="B289" s="119" t="s">
        <v>395</v>
      </c>
      <c r="C289" s="119">
        <v>768.9</v>
      </c>
      <c r="D289" s="119">
        <v>774</v>
      </c>
      <c r="E289" s="119">
        <v>725.4</v>
      </c>
      <c r="F289" s="119">
        <v>740.45</v>
      </c>
      <c r="G289" s="119">
        <v>739</v>
      </c>
      <c r="H289" s="119">
        <v>761.25</v>
      </c>
      <c r="I289" s="119">
        <v>491896</v>
      </c>
      <c r="J289" s="119">
        <v>367302382.94999999</v>
      </c>
      <c r="K289" s="121">
        <v>43217</v>
      </c>
      <c r="L289" s="119">
        <v>16105</v>
      </c>
      <c r="M289" s="119" t="s">
        <v>716</v>
      </c>
    </row>
    <row r="290" spans="1:13">
      <c r="A290" s="119" t="s">
        <v>717</v>
      </c>
      <c r="B290" s="119" t="s">
        <v>395</v>
      </c>
      <c r="C290" s="119">
        <v>92.7</v>
      </c>
      <c r="D290" s="119">
        <v>93.95</v>
      </c>
      <c r="E290" s="119">
        <v>91.65</v>
      </c>
      <c r="F290" s="119">
        <v>91.9</v>
      </c>
      <c r="G290" s="119">
        <v>91.95</v>
      </c>
      <c r="H290" s="119">
        <v>92.3</v>
      </c>
      <c r="I290" s="119">
        <v>574402</v>
      </c>
      <c r="J290" s="119">
        <v>53264146</v>
      </c>
      <c r="K290" s="121">
        <v>43217</v>
      </c>
      <c r="L290" s="119">
        <v>5405</v>
      </c>
      <c r="M290" s="119" t="s">
        <v>2362</v>
      </c>
    </row>
    <row r="291" spans="1:13">
      <c r="A291" s="119" t="s">
        <v>60</v>
      </c>
      <c r="B291" s="119" t="s">
        <v>395</v>
      </c>
      <c r="C291" s="119">
        <v>360</v>
      </c>
      <c r="D291" s="119">
        <v>368.9</v>
      </c>
      <c r="E291" s="119">
        <v>358.5</v>
      </c>
      <c r="F291" s="119">
        <v>366.45</v>
      </c>
      <c r="G291" s="119">
        <v>367</v>
      </c>
      <c r="H291" s="119">
        <v>357.1</v>
      </c>
      <c r="I291" s="119">
        <v>1367950</v>
      </c>
      <c r="J291" s="119">
        <v>499335679.25</v>
      </c>
      <c r="K291" s="121">
        <v>43217</v>
      </c>
      <c r="L291" s="119">
        <v>16327</v>
      </c>
      <c r="M291" s="119" t="s">
        <v>718</v>
      </c>
    </row>
    <row r="292" spans="1:13">
      <c r="A292" s="119" t="s">
        <v>719</v>
      </c>
      <c r="B292" s="119" t="s">
        <v>395</v>
      </c>
      <c r="C292" s="119">
        <v>3015</v>
      </c>
      <c r="D292" s="119">
        <v>3055</v>
      </c>
      <c r="E292" s="119">
        <v>3008.45</v>
      </c>
      <c r="F292" s="119">
        <v>3034.2</v>
      </c>
      <c r="G292" s="119">
        <v>3049</v>
      </c>
      <c r="H292" s="119">
        <v>3005.65</v>
      </c>
      <c r="I292" s="119">
        <v>141487</v>
      </c>
      <c r="J292" s="119">
        <v>429760925.14999998</v>
      </c>
      <c r="K292" s="121">
        <v>43217</v>
      </c>
      <c r="L292" s="119">
        <v>6849</v>
      </c>
      <c r="M292" s="119" t="s">
        <v>720</v>
      </c>
    </row>
    <row r="293" spans="1:13">
      <c r="A293" s="119" t="s">
        <v>721</v>
      </c>
      <c r="B293" s="119" t="s">
        <v>395</v>
      </c>
      <c r="C293" s="119">
        <v>62.25</v>
      </c>
      <c r="D293" s="119">
        <v>66.349999999999994</v>
      </c>
      <c r="E293" s="119">
        <v>61.4</v>
      </c>
      <c r="F293" s="119">
        <v>63.8</v>
      </c>
      <c r="G293" s="119">
        <v>63.15</v>
      </c>
      <c r="H293" s="119">
        <v>62</v>
      </c>
      <c r="I293" s="119">
        <v>233157</v>
      </c>
      <c r="J293" s="119">
        <v>15023415.300000001</v>
      </c>
      <c r="K293" s="121">
        <v>43217</v>
      </c>
      <c r="L293" s="119">
        <v>2258</v>
      </c>
      <c r="M293" s="119" t="s">
        <v>722</v>
      </c>
    </row>
    <row r="294" spans="1:13">
      <c r="A294" s="119" t="s">
        <v>2300</v>
      </c>
      <c r="B294" s="119" t="s">
        <v>395</v>
      </c>
      <c r="C294" s="119">
        <v>132.1</v>
      </c>
      <c r="D294" s="119">
        <v>132.9</v>
      </c>
      <c r="E294" s="119">
        <v>130.19999999999999</v>
      </c>
      <c r="F294" s="119">
        <v>130.6</v>
      </c>
      <c r="G294" s="119">
        <v>130.6</v>
      </c>
      <c r="H294" s="119">
        <v>132.05000000000001</v>
      </c>
      <c r="I294" s="119">
        <v>4440</v>
      </c>
      <c r="J294" s="119">
        <v>582302.85</v>
      </c>
      <c r="K294" s="121">
        <v>43217</v>
      </c>
      <c r="L294" s="119">
        <v>73</v>
      </c>
      <c r="M294" s="119" t="s">
        <v>2301</v>
      </c>
    </row>
    <row r="295" spans="1:13">
      <c r="A295" s="119" t="s">
        <v>723</v>
      </c>
      <c r="B295" s="119" t="s">
        <v>395</v>
      </c>
      <c r="C295" s="119">
        <v>134.05000000000001</v>
      </c>
      <c r="D295" s="119">
        <v>134.19999999999999</v>
      </c>
      <c r="E295" s="119">
        <v>128.35</v>
      </c>
      <c r="F295" s="119">
        <v>129.85</v>
      </c>
      <c r="G295" s="119">
        <v>130</v>
      </c>
      <c r="H295" s="119">
        <v>131.80000000000001</v>
      </c>
      <c r="I295" s="119">
        <v>64371</v>
      </c>
      <c r="J295" s="119">
        <v>8486958.1500000004</v>
      </c>
      <c r="K295" s="121">
        <v>43217</v>
      </c>
      <c r="L295" s="119">
        <v>1044</v>
      </c>
      <c r="M295" s="119" t="s">
        <v>724</v>
      </c>
    </row>
    <row r="296" spans="1:13">
      <c r="A296" s="119" t="s">
        <v>725</v>
      </c>
      <c r="B296" s="119" t="s">
        <v>395</v>
      </c>
      <c r="C296" s="119">
        <v>303.8</v>
      </c>
      <c r="D296" s="119">
        <v>303.8</v>
      </c>
      <c r="E296" s="119">
        <v>292.8</v>
      </c>
      <c r="F296" s="119">
        <v>295.8</v>
      </c>
      <c r="G296" s="119">
        <v>296</v>
      </c>
      <c r="H296" s="119">
        <v>299.55</v>
      </c>
      <c r="I296" s="119">
        <v>43814</v>
      </c>
      <c r="J296" s="119">
        <v>12951932.949999999</v>
      </c>
      <c r="K296" s="121">
        <v>43217</v>
      </c>
      <c r="L296" s="119">
        <v>2413</v>
      </c>
      <c r="M296" s="119" t="s">
        <v>726</v>
      </c>
    </row>
    <row r="297" spans="1:13">
      <c r="A297" s="119" t="s">
        <v>2191</v>
      </c>
      <c r="B297" s="119" t="s">
        <v>395</v>
      </c>
      <c r="C297" s="119">
        <v>1164</v>
      </c>
      <c r="D297" s="119">
        <v>1187.5</v>
      </c>
      <c r="E297" s="119">
        <v>1147</v>
      </c>
      <c r="F297" s="119">
        <v>1163</v>
      </c>
      <c r="G297" s="119">
        <v>1163.05</v>
      </c>
      <c r="H297" s="119">
        <v>1160.9000000000001</v>
      </c>
      <c r="I297" s="119">
        <v>167179</v>
      </c>
      <c r="J297" s="119">
        <v>194982993.94999999</v>
      </c>
      <c r="K297" s="121">
        <v>43217</v>
      </c>
      <c r="L297" s="119">
        <v>7603</v>
      </c>
      <c r="M297" s="119" t="s">
        <v>2192</v>
      </c>
    </row>
    <row r="298" spans="1:13">
      <c r="A298" s="119" t="s">
        <v>727</v>
      </c>
      <c r="B298" s="119" t="s">
        <v>395</v>
      </c>
      <c r="C298" s="119">
        <v>69.2</v>
      </c>
      <c r="D298" s="119">
        <v>69.3</v>
      </c>
      <c r="E298" s="119">
        <v>64.5</v>
      </c>
      <c r="F298" s="119">
        <v>65.650000000000006</v>
      </c>
      <c r="G298" s="119">
        <v>65.55</v>
      </c>
      <c r="H298" s="119">
        <v>68.849999999999994</v>
      </c>
      <c r="I298" s="119">
        <v>1336393</v>
      </c>
      <c r="J298" s="119">
        <v>88618712.599999994</v>
      </c>
      <c r="K298" s="121">
        <v>43217</v>
      </c>
      <c r="L298" s="119">
        <v>7317</v>
      </c>
      <c r="M298" s="119" t="s">
        <v>728</v>
      </c>
    </row>
    <row r="299" spans="1:13">
      <c r="A299" s="119" t="s">
        <v>3446</v>
      </c>
      <c r="B299" s="119" t="s">
        <v>395</v>
      </c>
      <c r="C299" s="119">
        <v>8.5</v>
      </c>
      <c r="D299" s="119">
        <v>8.5</v>
      </c>
      <c r="E299" s="119">
        <v>8.5</v>
      </c>
      <c r="F299" s="119">
        <v>8.5</v>
      </c>
      <c r="G299" s="119">
        <v>8.5</v>
      </c>
      <c r="H299" s="119">
        <v>8.5</v>
      </c>
      <c r="I299" s="119">
        <v>20</v>
      </c>
      <c r="J299" s="119">
        <v>170</v>
      </c>
      <c r="K299" s="121">
        <v>43217</v>
      </c>
      <c r="L299" s="119">
        <v>2</v>
      </c>
      <c r="M299" s="119" t="s">
        <v>3447</v>
      </c>
    </row>
    <row r="300" spans="1:13">
      <c r="A300" s="119" t="s">
        <v>2684</v>
      </c>
      <c r="B300" s="119" t="s">
        <v>395</v>
      </c>
      <c r="C300" s="119">
        <v>358.25</v>
      </c>
      <c r="D300" s="119">
        <v>375.1</v>
      </c>
      <c r="E300" s="119">
        <v>357</v>
      </c>
      <c r="F300" s="119">
        <v>373.1</v>
      </c>
      <c r="G300" s="119">
        <v>373</v>
      </c>
      <c r="H300" s="119">
        <v>356.7</v>
      </c>
      <c r="I300" s="119">
        <v>648637</v>
      </c>
      <c r="J300" s="119">
        <v>239165250.90000001</v>
      </c>
      <c r="K300" s="121">
        <v>43217</v>
      </c>
      <c r="L300" s="119">
        <v>7745</v>
      </c>
      <c r="M300" s="119" t="s">
        <v>2685</v>
      </c>
    </row>
    <row r="301" spans="1:13">
      <c r="A301" s="119" t="s">
        <v>376</v>
      </c>
      <c r="B301" s="119" t="s">
        <v>395</v>
      </c>
      <c r="C301" s="119">
        <v>197.5</v>
      </c>
      <c r="D301" s="119">
        <v>200.25</v>
      </c>
      <c r="E301" s="119">
        <v>194.7</v>
      </c>
      <c r="F301" s="119">
        <v>196</v>
      </c>
      <c r="G301" s="119">
        <v>195.05</v>
      </c>
      <c r="H301" s="119">
        <v>195.7</v>
      </c>
      <c r="I301" s="119">
        <v>2475439</v>
      </c>
      <c r="J301" s="119">
        <v>490337481.60000002</v>
      </c>
      <c r="K301" s="121">
        <v>43217</v>
      </c>
      <c r="L301" s="119">
        <v>17883</v>
      </c>
      <c r="M301" s="119" t="s">
        <v>729</v>
      </c>
    </row>
    <row r="302" spans="1:13">
      <c r="A302" s="119" t="s">
        <v>730</v>
      </c>
      <c r="B302" s="119" t="s">
        <v>395</v>
      </c>
      <c r="C302" s="119">
        <v>97</v>
      </c>
      <c r="D302" s="119">
        <v>99.7</v>
      </c>
      <c r="E302" s="119">
        <v>95.2</v>
      </c>
      <c r="F302" s="119">
        <v>96.4</v>
      </c>
      <c r="G302" s="119">
        <v>96.1</v>
      </c>
      <c r="H302" s="119">
        <v>96.45</v>
      </c>
      <c r="I302" s="119">
        <v>13314</v>
      </c>
      <c r="J302" s="119">
        <v>1291285.1499999999</v>
      </c>
      <c r="K302" s="121">
        <v>43217</v>
      </c>
      <c r="L302" s="119">
        <v>212</v>
      </c>
      <c r="M302" s="119" t="s">
        <v>731</v>
      </c>
    </row>
    <row r="303" spans="1:13">
      <c r="A303" s="119" t="s">
        <v>732</v>
      </c>
      <c r="B303" s="119" t="s">
        <v>395</v>
      </c>
      <c r="C303" s="119">
        <v>328</v>
      </c>
      <c r="D303" s="119">
        <v>340.15</v>
      </c>
      <c r="E303" s="119">
        <v>325.60000000000002</v>
      </c>
      <c r="F303" s="119">
        <v>331.65</v>
      </c>
      <c r="G303" s="119">
        <v>332</v>
      </c>
      <c r="H303" s="119">
        <v>325.55</v>
      </c>
      <c r="I303" s="119">
        <v>730857</v>
      </c>
      <c r="J303" s="119">
        <v>244907542.94999999</v>
      </c>
      <c r="K303" s="121">
        <v>43217</v>
      </c>
      <c r="L303" s="119">
        <v>29422</v>
      </c>
      <c r="M303" s="119" t="s">
        <v>733</v>
      </c>
    </row>
    <row r="304" spans="1:13">
      <c r="A304" s="119" t="s">
        <v>2964</v>
      </c>
      <c r="B304" s="119" t="s">
        <v>395</v>
      </c>
      <c r="C304" s="119">
        <v>34.200000000000003</v>
      </c>
      <c r="D304" s="119">
        <v>35.200000000000003</v>
      </c>
      <c r="E304" s="119">
        <v>33.9</v>
      </c>
      <c r="F304" s="119">
        <v>34.35</v>
      </c>
      <c r="G304" s="119">
        <v>34.4</v>
      </c>
      <c r="H304" s="119">
        <v>34</v>
      </c>
      <c r="I304" s="119">
        <v>359741</v>
      </c>
      <c r="J304" s="119">
        <v>12481131</v>
      </c>
      <c r="K304" s="121">
        <v>43217</v>
      </c>
      <c r="L304" s="119">
        <v>1252</v>
      </c>
      <c r="M304" s="119" t="s">
        <v>2965</v>
      </c>
    </row>
    <row r="305" spans="1:13">
      <c r="A305" s="119" t="s">
        <v>734</v>
      </c>
      <c r="B305" s="119" t="s">
        <v>395</v>
      </c>
      <c r="C305" s="119">
        <v>516.5</v>
      </c>
      <c r="D305" s="119">
        <v>531</v>
      </c>
      <c r="E305" s="119">
        <v>516</v>
      </c>
      <c r="F305" s="119">
        <v>527.04999999999995</v>
      </c>
      <c r="G305" s="119">
        <v>530</v>
      </c>
      <c r="H305" s="119">
        <v>529.1</v>
      </c>
      <c r="I305" s="119">
        <v>1906</v>
      </c>
      <c r="J305" s="119">
        <v>1004731.25</v>
      </c>
      <c r="K305" s="121">
        <v>43217</v>
      </c>
      <c r="L305" s="119">
        <v>105</v>
      </c>
      <c r="M305" s="119" t="s">
        <v>2647</v>
      </c>
    </row>
    <row r="306" spans="1:13">
      <c r="A306" s="119" t="s">
        <v>735</v>
      </c>
      <c r="B306" s="119" t="s">
        <v>395</v>
      </c>
      <c r="C306" s="119">
        <v>364</v>
      </c>
      <c r="D306" s="119">
        <v>367</v>
      </c>
      <c r="E306" s="119">
        <v>350.4</v>
      </c>
      <c r="F306" s="119">
        <v>355.3</v>
      </c>
      <c r="G306" s="119">
        <v>356</v>
      </c>
      <c r="H306" s="119">
        <v>363.7</v>
      </c>
      <c r="I306" s="119">
        <v>96566</v>
      </c>
      <c r="J306" s="119">
        <v>34768241.950000003</v>
      </c>
      <c r="K306" s="121">
        <v>43217</v>
      </c>
      <c r="L306" s="119">
        <v>2806</v>
      </c>
      <c r="M306" s="119" t="s">
        <v>736</v>
      </c>
    </row>
    <row r="307" spans="1:13">
      <c r="A307" s="119" t="s">
        <v>737</v>
      </c>
      <c r="B307" s="119" t="s">
        <v>395</v>
      </c>
      <c r="C307" s="119">
        <v>268.8</v>
      </c>
      <c r="D307" s="119">
        <v>270.89999999999998</v>
      </c>
      <c r="E307" s="119">
        <v>265.14999999999998</v>
      </c>
      <c r="F307" s="119">
        <v>267.95</v>
      </c>
      <c r="G307" s="119">
        <v>267.2</v>
      </c>
      <c r="H307" s="119">
        <v>266.55</v>
      </c>
      <c r="I307" s="119">
        <v>176492</v>
      </c>
      <c r="J307" s="119">
        <v>47241254.350000001</v>
      </c>
      <c r="K307" s="121">
        <v>43217</v>
      </c>
      <c r="L307" s="119">
        <v>3969</v>
      </c>
      <c r="M307" s="119" t="s">
        <v>738</v>
      </c>
    </row>
    <row r="308" spans="1:13">
      <c r="A308" s="119" t="s">
        <v>389</v>
      </c>
      <c r="B308" s="119" t="s">
        <v>395</v>
      </c>
      <c r="C308" s="119">
        <v>159.69999999999999</v>
      </c>
      <c r="D308" s="119">
        <v>162.5</v>
      </c>
      <c r="E308" s="119">
        <v>156.1</v>
      </c>
      <c r="F308" s="119">
        <v>157.15</v>
      </c>
      <c r="G308" s="119">
        <v>156.94999999999999</v>
      </c>
      <c r="H308" s="119">
        <v>158.35</v>
      </c>
      <c r="I308" s="119">
        <v>72063</v>
      </c>
      <c r="J308" s="119">
        <v>11485740.35</v>
      </c>
      <c r="K308" s="121">
        <v>43217</v>
      </c>
      <c r="L308" s="119">
        <v>2250</v>
      </c>
      <c r="M308" s="119" t="s">
        <v>739</v>
      </c>
    </row>
    <row r="309" spans="1:13">
      <c r="A309" s="119" t="s">
        <v>740</v>
      </c>
      <c r="B309" s="119" t="s">
        <v>395</v>
      </c>
      <c r="C309" s="119">
        <v>273.8</v>
      </c>
      <c r="D309" s="119">
        <v>276.5</v>
      </c>
      <c r="E309" s="119">
        <v>265.5</v>
      </c>
      <c r="F309" s="119">
        <v>269.14999999999998</v>
      </c>
      <c r="G309" s="119">
        <v>268.5</v>
      </c>
      <c r="H309" s="119">
        <v>273.35000000000002</v>
      </c>
      <c r="I309" s="119">
        <v>1613937</v>
      </c>
      <c r="J309" s="119">
        <v>437070953.25</v>
      </c>
      <c r="K309" s="121">
        <v>43217</v>
      </c>
      <c r="L309" s="119">
        <v>18104</v>
      </c>
      <c r="M309" s="119" t="s">
        <v>741</v>
      </c>
    </row>
    <row r="310" spans="1:13">
      <c r="A310" s="119" t="s">
        <v>742</v>
      </c>
      <c r="B310" s="119" t="s">
        <v>395</v>
      </c>
      <c r="C310" s="119">
        <v>105.05</v>
      </c>
      <c r="D310" s="119">
        <v>112.5</v>
      </c>
      <c r="E310" s="119">
        <v>103.1</v>
      </c>
      <c r="F310" s="119">
        <v>104.75</v>
      </c>
      <c r="G310" s="119">
        <v>104.4</v>
      </c>
      <c r="H310" s="119">
        <v>102.2</v>
      </c>
      <c r="I310" s="119">
        <v>1471823</v>
      </c>
      <c r="J310" s="119">
        <v>158168054.30000001</v>
      </c>
      <c r="K310" s="121">
        <v>43217</v>
      </c>
      <c r="L310" s="119">
        <v>13727</v>
      </c>
      <c r="M310" s="119" t="s">
        <v>743</v>
      </c>
    </row>
    <row r="311" spans="1:13">
      <c r="A311" s="119" t="s">
        <v>744</v>
      </c>
      <c r="B311" s="119" t="s">
        <v>395</v>
      </c>
      <c r="C311" s="119">
        <v>18.3</v>
      </c>
      <c r="D311" s="119">
        <v>19.5</v>
      </c>
      <c r="E311" s="119">
        <v>18.25</v>
      </c>
      <c r="F311" s="119">
        <v>19.3</v>
      </c>
      <c r="G311" s="119">
        <v>19.45</v>
      </c>
      <c r="H311" s="119">
        <v>18.25</v>
      </c>
      <c r="I311" s="119">
        <v>2358167</v>
      </c>
      <c r="J311" s="119">
        <v>44851021.700000003</v>
      </c>
      <c r="K311" s="121">
        <v>43217</v>
      </c>
      <c r="L311" s="119">
        <v>4149</v>
      </c>
      <c r="M311" s="119" t="s">
        <v>745</v>
      </c>
    </row>
    <row r="312" spans="1:13">
      <c r="A312" s="119" t="s">
        <v>2332</v>
      </c>
      <c r="B312" s="119" t="s">
        <v>395</v>
      </c>
      <c r="C312" s="119">
        <v>1470.25</v>
      </c>
      <c r="D312" s="119">
        <v>1485</v>
      </c>
      <c r="E312" s="119">
        <v>1451.35</v>
      </c>
      <c r="F312" s="119">
        <v>1475</v>
      </c>
      <c r="G312" s="119">
        <v>1475</v>
      </c>
      <c r="H312" s="119">
        <v>1480</v>
      </c>
      <c r="I312" s="119">
        <v>919</v>
      </c>
      <c r="J312" s="119">
        <v>1356672.65</v>
      </c>
      <c r="K312" s="121">
        <v>43217</v>
      </c>
      <c r="L312" s="119">
        <v>113</v>
      </c>
      <c r="M312" s="119" t="s">
        <v>2333</v>
      </c>
    </row>
    <row r="313" spans="1:13">
      <c r="A313" s="119" t="s">
        <v>746</v>
      </c>
      <c r="B313" s="119" t="s">
        <v>395</v>
      </c>
      <c r="C313" s="119">
        <v>87</v>
      </c>
      <c r="D313" s="119">
        <v>92.4</v>
      </c>
      <c r="E313" s="119">
        <v>84.65</v>
      </c>
      <c r="F313" s="119">
        <v>89.35</v>
      </c>
      <c r="G313" s="119">
        <v>89.5</v>
      </c>
      <c r="H313" s="119">
        <v>86.4</v>
      </c>
      <c r="I313" s="119">
        <v>1860081</v>
      </c>
      <c r="J313" s="119">
        <v>166529068.75</v>
      </c>
      <c r="K313" s="121">
        <v>43217</v>
      </c>
      <c r="L313" s="119">
        <v>14325</v>
      </c>
      <c r="M313" s="119" t="s">
        <v>747</v>
      </c>
    </row>
    <row r="314" spans="1:13">
      <c r="A314" s="119" t="s">
        <v>748</v>
      </c>
      <c r="B314" s="119" t="s">
        <v>395</v>
      </c>
      <c r="C314" s="119">
        <v>21.65</v>
      </c>
      <c r="D314" s="119">
        <v>21.8</v>
      </c>
      <c r="E314" s="119">
        <v>21</v>
      </c>
      <c r="F314" s="119">
        <v>21.2</v>
      </c>
      <c r="G314" s="119">
        <v>21.15</v>
      </c>
      <c r="H314" s="119">
        <v>21.45</v>
      </c>
      <c r="I314" s="119">
        <v>436048</v>
      </c>
      <c r="J314" s="119">
        <v>9372745.5500000007</v>
      </c>
      <c r="K314" s="121">
        <v>43217</v>
      </c>
      <c r="L314" s="119">
        <v>1189</v>
      </c>
      <c r="M314" s="119" t="s">
        <v>749</v>
      </c>
    </row>
    <row r="315" spans="1:13">
      <c r="A315" s="119" t="s">
        <v>750</v>
      </c>
      <c r="B315" s="119" t="s">
        <v>395</v>
      </c>
      <c r="C315" s="119">
        <v>598</v>
      </c>
      <c r="D315" s="119">
        <v>599.79999999999995</v>
      </c>
      <c r="E315" s="119">
        <v>591.54999999999995</v>
      </c>
      <c r="F315" s="119">
        <v>593.4</v>
      </c>
      <c r="G315" s="119">
        <v>597.4</v>
      </c>
      <c r="H315" s="119">
        <v>595.75</v>
      </c>
      <c r="I315" s="119">
        <v>5704</v>
      </c>
      <c r="J315" s="119">
        <v>3390718.1</v>
      </c>
      <c r="K315" s="121">
        <v>43217</v>
      </c>
      <c r="L315" s="119">
        <v>409</v>
      </c>
      <c r="M315" s="119" t="s">
        <v>751</v>
      </c>
    </row>
    <row r="316" spans="1:13">
      <c r="A316" s="119" t="s">
        <v>234</v>
      </c>
      <c r="B316" s="119" t="s">
        <v>395</v>
      </c>
      <c r="C316" s="119">
        <v>623.5</v>
      </c>
      <c r="D316" s="119">
        <v>641</v>
      </c>
      <c r="E316" s="119">
        <v>623.5</v>
      </c>
      <c r="F316" s="119">
        <v>634.5</v>
      </c>
      <c r="G316" s="119">
        <v>635</v>
      </c>
      <c r="H316" s="119">
        <v>621.45000000000005</v>
      </c>
      <c r="I316" s="119">
        <v>6312696</v>
      </c>
      <c r="J316" s="119">
        <v>4002185229.3000002</v>
      </c>
      <c r="K316" s="121">
        <v>43217</v>
      </c>
      <c r="L316" s="119">
        <v>47688</v>
      </c>
      <c r="M316" s="119" t="s">
        <v>752</v>
      </c>
    </row>
    <row r="317" spans="1:13">
      <c r="A317" s="119" t="s">
        <v>753</v>
      </c>
      <c r="B317" s="119" t="s">
        <v>395</v>
      </c>
      <c r="C317" s="119">
        <v>400.05</v>
      </c>
      <c r="D317" s="119">
        <v>410</v>
      </c>
      <c r="E317" s="119">
        <v>400.05</v>
      </c>
      <c r="F317" s="119">
        <v>405.8</v>
      </c>
      <c r="G317" s="119">
        <v>405</v>
      </c>
      <c r="H317" s="119">
        <v>411.8</v>
      </c>
      <c r="I317" s="119">
        <v>240</v>
      </c>
      <c r="J317" s="119">
        <v>96827.85</v>
      </c>
      <c r="K317" s="121">
        <v>43217</v>
      </c>
      <c r="L317" s="119">
        <v>23</v>
      </c>
      <c r="M317" s="119" t="s">
        <v>754</v>
      </c>
    </row>
    <row r="318" spans="1:13">
      <c r="A318" s="119" t="s">
        <v>2682</v>
      </c>
      <c r="B318" s="119" t="s">
        <v>395</v>
      </c>
      <c r="C318" s="119">
        <v>1320</v>
      </c>
      <c r="D318" s="119">
        <v>1379</v>
      </c>
      <c r="E318" s="119">
        <v>1290</v>
      </c>
      <c r="F318" s="119">
        <v>1359.8</v>
      </c>
      <c r="G318" s="119">
        <v>1361</v>
      </c>
      <c r="H318" s="119">
        <v>1310.5</v>
      </c>
      <c r="I318" s="119">
        <v>10336</v>
      </c>
      <c r="J318" s="119">
        <v>13820242.25</v>
      </c>
      <c r="K318" s="121">
        <v>43217</v>
      </c>
      <c r="L318" s="119">
        <v>1848</v>
      </c>
      <c r="M318" s="119" t="s">
        <v>2683</v>
      </c>
    </row>
    <row r="319" spans="1:13">
      <c r="A319" s="119" t="s">
        <v>2378</v>
      </c>
      <c r="B319" s="119" t="s">
        <v>395</v>
      </c>
      <c r="C319" s="119">
        <v>3.7</v>
      </c>
      <c r="D319" s="119">
        <v>3.7</v>
      </c>
      <c r="E319" s="119">
        <v>3.7</v>
      </c>
      <c r="F319" s="119">
        <v>3.7</v>
      </c>
      <c r="G319" s="119">
        <v>3.7</v>
      </c>
      <c r="H319" s="119">
        <v>3.85</v>
      </c>
      <c r="I319" s="119">
        <v>34247</v>
      </c>
      <c r="J319" s="119">
        <v>126713.9</v>
      </c>
      <c r="K319" s="121">
        <v>43217</v>
      </c>
      <c r="L319" s="119">
        <v>77</v>
      </c>
      <c r="M319" s="119" t="s">
        <v>2379</v>
      </c>
    </row>
    <row r="320" spans="1:13">
      <c r="A320" s="119" t="s">
        <v>755</v>
      </c>
      <c r="B320" s="119" t="s">
        <v>395</v>
      </c>
      <c r="C320" s="119">
        <v>470.55</v>
      </c>
      <c r="D320" s="119">
        <v>487</v>
      </c>
      <c r="E320" s="119">
        <v>470</v>
      </c>
      <c r="F320" s="119">
        <v>471.9</v>
      </c>
      <c r="G320" s="119">
        <v>470.2</v>
      </c>
      <c r="H320" s="119">
        <v>470</v>
      </c>
      <c r="I320" s="119">
        <v>344</v>
      </c>
      <c r="J320" s="119">
        <v>163084.85</v>
      </c>
      <c r="K320" s="121">
        <v>43217</v>
      </c>
      <c r="L320" s="119">
        <v>62</v>
      </c>
      <c r="M320" s="119" t="s">
        <v>756</v>
      </c>
    </row>
    <row r="321" spans="1:13">
      <c r="A321" s="119" t="s">
        <v>2966</v>
      </c>
      <c r="B321" s="119" t="s">
        <v>395</v>
      </c>
      <c r="C321" s="119">
        <v>10</v>
      </c>
      <c r="D321" s="119">
        <v>10.3</v>
      </c>
      <c r="E321" s="119">
        <v>9.9</v>
      </c>
      <c r="F321" s="119">
        <v>10.15</v>
      </c>
      <c r="G321" s="119">
        <v>10.1</v>
      </c>
      <c r="H321" s="119">
        <v>10.15</v>
      </c>
      <c r="I321" s="119">
        <v>79208</v>
      </c>
      <c r="J321" s="119">
        <v>802592.3</v>
      </c>
      <c r="K321" s="121">
        <v>43217</v>
      </c>
      <c r="L321" s="119">
        <v>141</v>
      </c>
      <c r="M321" s="119" t="s">
        <v>2967</v>
      </c>
    </row>
    <row r="322" spans="1:13">
      <c r="A322" s="119" t="s">
        <v>61</v>
      </c>
      <c r="B322" s="119" t="s">
        <v>395</v>
      </c>
      <c r="C322" s="119">
        <v>75</v>
      </c>
      <c r="D322" s="119">
        <v>76</v>
      </c>
      <c r="E322" s="119">
        <v>74.150000000000006</v>
      </c>
      <c r="F322" s="119">
        <v>74.599999999999994</v>
      </c>
      <c r="G322" s="119">
        <v>74.5</v>
      </c>
      <c r="H322" s="119">
        <v>74.75</v>
      </c>
      <c r="I322" s="119">
        <v>3073897</v>
      </c>
      <c r="J322" s="119">
        <v>230848434.05000001</v>
      </c>
      <c r="K322" s="121">
        <v>43217</v>
      </c>
      <c r="L322" s="119">
        <v>9160</v>
      </c>
      <c r="M322" s="119" t="s">
        <v>757</v>
      </c>
    </row>
    <row r="323" spans="1:13">
      <c r="A323" s="119" t="s">
        <v>62</v>
      </c>
      <c r="B323" s="119" t="s">
        <v>395</v>
      </c>
      <c r="C323" s="119">
        <v>1179.9000000000001</v>
      </c>
      <c r="D323" s="119">
        <v>1195</v>
      </c>
      <c r="E323" s="119">
        <v>1165</v>
      </c>
      <c r="F323" s="119">
        <v>1188.7</v>
      </c>
      <c r="G323" s="119">
        <v>1190.55</v>
      </c>
      <c r="H323" s="119">
        <v>1171.25</v>
      </c>
      <c r="I323" s="119">
        <v>480121</v>
      </c>
      <c r="J323" s="119">
        <v>566701534.14999998</v>
      </c>
      <c r="K323" s="121">
        <v>43217</v>
      </c>
      <c r="L323" s="119">
        <v>18341</v>
      </c>
      <c r="M323" s="119" t="s">
        <v>758</v>
      </c>
    </row>
    <row r="324" spans="1:13">
      <c r="A324" s="119" t="s">
        <v>2652</v>
      </c>
      <c r="B324" s="119" t="s">
        <v>395</v>
      </c>
      <c r="C324" s="119">
        <v>3472</v>
      </c>
      <c r="D324" s="119">
        <v>3559.95</v>
      </c>
      <c r="E324" s="119">
        <v>3450</v>
      </c>
      <c r="F324" s="119">
        <v>3463.2</v>
      </c>
      <c r="G324" s="119">
        <v>3460</v>
      </c>
      <c r="H324" s="119">
        <v>3454.8</v>
      </c>
      <c r="I324" s="119">
        <v>37449</v>
      </c>
      <c r="J324" s="119">
        <v>131229903.15000001</v>
      </c>
      <c r="K324" s="121">
        <v>43217</v>
      </c>
      <c r="L324" s="119">
        <v>4321</v>
      </c>
      <c r="M324" s="119" t="s">
        <v>2656</v>
      </c>
    </row>
    <row r="325" spans="1:13">
      <c r="A325" s="119" t="s">
        <v>63</v>
      </c>
      <c r="B325" s="119" t="s">
        <v>395</v>
      </c>
      <c r="C325" s="119">
        <v>219.35</v>
      </c>
      <c r="D325" s="119">
        <v>226.15</v>
      </c>
      <c r="E325" s="119">
        <v>219.15</v>
      </c>
      <c r="F325" s="119">
        <v>222.35</v>
      </c>
      <c r="G325" s="119">
        <v>221.75</v>
      </c>
      <c r="H325" s="119">
        <v>219.1</v>
      </c>
      <c r="I325" s="119">
        <v>5441340</v>
      </c>
      <c r="J325" s="119">
        <v>1214018218.8</v>
      </c>
      <c r="K325" s="121">
        <v>43217</v>
      </c>
      <c r="L325" s="119">
        <v>36957</v>
      </c>
      <c r="M325" s="119" t="s">
        <v>759</v>
      </c>
    </row>
    <row r="326" spans="1:13">
      <c r="A326" s="119" t="s">
        <v>2397</v>
      </c>
      <c r="B326" s="119" t="s">
        <v>395</v>
      </c>
      <c r="C326" s="119">
        <v>1487.8</v>
      </c>
      <c r="D326" s="119">
        <v>1495.75</v>
      </c>
      <c r="E326" s="119">
        <v>1478.3</v>
      </c>
      <c r="F326" s="119">
        <v>1483</v>
      </c>
      <c r="G326" s="119">
        <v>1483.7</v>
      </c>
      <c r="H326" s="119">
        <v>1474.35</v>
      </c>
      <c r="I326" s="119">
        <v>535094</v>
      </c>
      <c r="J326" s="119">
        <v>795461120.25</v>
      </c>
      <c r="K326" s="121">
        <v>43217</v>
      </c>
      <c r="L326" s="119">
        <v>15773</v>
      </c>
      <c r="M326" s="119" t="s">
        <v>2398</v>
      </c>
    </row>
    <row r="327" spans="1:13">
      <c r="A327" s="119" t="s">
        <v>2859</v>
      </c>
      <c r="B327" s="119" t="s">
        <v>395</v>
      </c>
      <c r="C327" s="119">
        <v>8.1</v>
      </c>
      <c r="D327" s="119">
        <v>9.65</v>
      </c>
      <c r="E327" s="119">
        <v>8.1</v>
      </c>
      <c r="F327" s="119">
        <v>8.75</v>
      </c>
      <c r="G327" s="119">
        <v>8.8000000000000007</v>
      </c>
      <c r="H327" s="119">
        <v>8.35</v>
      </c>
      <c r="I327" s="119">
        <v>139890</v>
      </c>
      <c r="J327" s="119">
        <v>1264179.8</v>
      </c>
      <c r="K327" s="121">
        <v>43217</v>
      </c>
      <c r="L327" s="119">
        <v>274</v>
      </c>
      <c r="M327" s="119" t="s">
        <v>2860</v>
      </c>
    </row>
    <row r="328" spans="1:13">
      <c r="A328" s="119" t="s">
        <v>2455</v>
      </c>
      <c r="B328" s="119" t="s">
        <v>395</v>
      </c>
      <c r="C328" s="119">
        <v>420</v>
      </c>
      <c r="D328" s="119">
        <v>429.15</v>
      </c>
      <c r="E328" s="119">
        <v>413.35</v>
      </c>
      <c r="F328" s="119">
        <v>415.95</v>
      </c>
      <c r="G328" s="119">
        <v>415</v>
      </c>
      <c r="H328" s="119">
        <v>425.45</v>
      </c>
      <c r="I328" s="119">
        <v>6949</v>
      </c>
      <c r="J328" s="119">
        <v>2933944.8</v>
      </c>
      <c r="K328" s="121">
        <v>43217</v>
      </c>
      <c r="L328" s="119">
        <v>202</v>
      </c>
      <c r="M328" s="119" t="s">
        <v>2642</v>
      </c>
    </row>
    <row r="329" spans="1:13">
      <c r="A329" s="119" t="s">
        <v>760</v>
      </c>
      <c r="B329" s="119" t="s">
        <v>395</v>
      </c>
      <c r="C329" s="119">
        <v>93.9</v>
      </c>
      <c r="D329" s="119">
        <v>97.8</v>
      </c>
      <c r="E329" s="119">
        <v>93.25</v>
      </c>
      <c r="F329" s="119">
        <v>94.35</v>
      </c>
      <c r="G329" s="119">
        <v>94.4</v>
      </c>
      <c r="H329" s="119">
        <v>93.35</v>
      </c>
      <c r="I329" s="119">
        <v>380716</v>
      </c>
      <c r="J329" s="119">
        <v>36530113.850000001</v>
      </c>
      <c r="K329" s="121">
        <v>43217</v>
      </c>
      <c r="L329" s="119">
        <v>5309</v>
      </c>
      <c r="M329" s="119" t="s">
        <v>761</v>
      </c>
    </row>
    <row r="330" spans="1:13">
      <c r="A330" s="119" t="s">
        <v>2968</v>
      </c>
      <c r="B330" s="119" t="s">
        <v>395</v>
      </c>
      <c r="C330" s="119">
        <v>55.6</v>
      </c>
      <c r="D330" s="119">
        <v>56.55</v>
      </c>
      <c r="E330" s="119">
        <v>54.4</v>
      </c>
      <c r="F330" s="119">
        <v>55.35</v>
      </c>
      <c r="G330" s="119">
        <v>55.65</v>
      </c>
      <c r="H330" s="119">
        <v>55.55</v>
      </c>
      <c r="I330" s="119">
        <v>39463</v>
      </c>
      <c r="J330" s="119">
        <v>2196400.2999999998</v>
      </c>
      <c r="K330" s="121">
        <v>43217</v>
      </c>
      <c r="L330" s="119">
        <v>195</v>
      </c>
      <c r="M330" s="119" t="s">
        <v>2969</v>
      </c>
    </row>
    <row r="331" spans="1:13">
      <c r="A331" s="119" t="s">
        <v>2778</v>
      </c>
      <c r="B331" s="119" t="s">
        <v>395</v>
      </c>
      <c r="C331" s="119">
        <v>150</v>
      </c>
      <c r="D331" s="119">
        <v>154.5</v>
      </c>
      <c r="E331" s="119">
        <v>147.30000000000001</v>
      </c>
      <c r="F331" s="119">
        <v>148.19999999999999</v>
      </c>
      <c r="G331" s="119">
        <v>147.65</v>
      </c>
      <c r="H331" s="119">
        <v>148.5</v>
      </c>
      <c r="I331" s="119">
        <v>29516</v>
      </c>
      <c r="J331" s="119">
        <v>4428350.55</v>
      </c>
      <c r="K331" s="121">
        <v>43217</v>
      </c>
      <c r="L331" s="119">
        <v>410</v>
      </c>
      <c r="M331" s="119" t="s">
        <v>2779</v>
      </c>
    </row>
    <row r="332" spans="1:13">
      <c r="A332" s="119" t="s">
        <v>762</v>
      </c>
      <c r="B332" s="119" t="s">
        <v>395</v>
      </c>
      <c r="C332" s="119">
        <v>27.65</v>
      </c>
      <c r="D332" s="119">
        <v>28.3</v>
      </c>
      <c r="E332" s="119">
        <v>27.1</v>
      </c>
      <c r="F332" s="119">
        <v>27.25</v>
      </c>
      <c r="G332" s="119">
        <v>27.25</v>
      </c>
      <c r="H332" s="119">
        <v>27.75</v>
      </c>
      <c r="I332" s="119">
        <v>19427</v>
      </c>
      <c r="J332" s="119">
        <v>536264.85</v>
      </c>
      <c r="K332" s="121">
        <v>43217</v>
      </c>
      <c r="L332" s="119">
        <v>495</v>
      </c>
      <c r="M332" s="119" t="s">
        <v>763</v>
      </c>
    </row>
    <row r="333" spans="1:13">
      <c r="A333" s="119" t="s">
        <v>764</v>
      </c>
      <c r="B333" s="119" t="s">
        <v>395</v>
      </c>
      <c r="C333" s="119">
        <v>635</v>
      </c>
      <c r="D333" s="119">
        <v>638.4</v>
      </c>
      <c r="E333" s="119">
        <v>622</v>
      </c>
      <c r="F333" s="119">
        <v>624.45000000000005</v>
      </c>
      <c r="G333" s="119">
        <v>624.45000000000005</v>
      </c>
      <c r="H333" s="119">
        <v>629.95000000000005</v>
      </c>
      <c r="I333" s="119">
        <v>137945</v>
      </c>
      <c r="J333" s="119">
        <v>86806811.700000003</v>
      </c>
      <c r="K333" s="121">
        <v>43217</v>
      </c>
      <c r="L333" s="119">
        <v>4596</v>
      </c>
      <c r="M333" s="119" t="s">
        <v>765</v>
      </c>
    </row>
    <row r="334" spans="1:13">
      <c r="A334" s="119" t="s">
        <v>64</v>
      </c>
      <c r="B334" s="119" t="s">
        <v>395</v>
      </c>
      <c r="C334" s="119">
        <v>2098</v>
      </c>
      <c r="D334" s="119">
        <v>2112.1999999999998</v>
      </c>
      <c r="E334" s="119">
        <v>2082</v>
      </c>
      <c r="F334" s="119">
        <v>2097.75</v>
      </c>
      <c r="G334" s="119">
        <v>2100.65</v>
      </c>
      <c r="H334" s="119">
        <v>2076.85</v>
      </c>
      <c r="I334" s="119">
        <v>319344</v>
      </c>
      <c r="J334" s="119">
        <v>670216675.70000005</v>
      </c>
      <c r="K334" s="121">
        <v>43217</v>
      </c>
      <c r="L334" s="119">
        <v>19182</v>
      </c>
      <c r="M334" s="119" t="s">
        <v>766</v>
      </c>
    </row>
    <row r="335" spans="1:13">
      <c r="A335" s="119" t="s">
        <v>2441</v>
      </c>
      <c r="B335" s="119" t="s">
        <v>395</v>
      </c>
      <c r="C335" s="119">
        <v>44.5</v>
      </c>
      <c r="D335" s="119">
        <v>44.9</v>
      </c>
      <c r="E335" s="119">
        <v>41</v>
      </c>
      <c r="F335" s="119">
        <v>41.3</v>
      </c>
      <c r="G335" s="119">
        <v>41.1</v>
      </c>
      <c r="H335" s="119">
        <v>43.15</v>
      </c>
      <c r="I335" s="119">
        <v>4862</v>
      </c>
      <c r="J335" s="119">
        <v>204452.8</v>
      </c>
      <c r="K335" s="121">
        <v>43217</v>
      </c>
      <c r="L335" s="119">
        <v>70</v>
      </c>
      <c r="M335" s="119" t="s">
        <v>2442</v>
      </c>
    </row>
    <row r="336" spans="1:13">
      <c r="A336" s="119" t="s">
        <v>2970</v>
      </c>
      <c r="B336" s="119" t="s">
        <v>395</v>
      </c>
      <c r="C336" s="119">
        <v>305.05</v>
      </c>
      <c r="D336" s="119">
        <v>310</v>
      </c>
      <c r="E336" s="119">
        <v>304.95</v>
      </c>
      <c r="F336" s="119">
        <v>306.7</v>
      </c>
      <c r="G336" s="119">
        <v>305.55</v>
      </c>
      <c r="H336" s="119">
        <v>308.7</v>
      </c>
      <c r="I336" s="119">
        <v>2217</v>
      </c>
      <c r="J336" s="119">
        <v>679084.85</v>
      </c>
      <c r="K336" s="121">
        <v>43217</v>
      </c>
      <c r="L336" s="119">
        <v>62</v>
      </c>
      <c r="M336" s="119" t="s">
        <v>2971</v>
      </c>
    </row>
    <row r="337" spans="1:13">
      <c r="A337" s="119" t="s">
        <v>2309</v>
      </c>
      <c r="B337" s="119" t="s">
        <v>395</v>
      </c>
      <c r="C337" s="119">
        <v>29.95</v>
      </c>
      <c r="D337" s="119">
        <v>30.2</v>
      </c>
      <c r="E337" s="119">
        <v>29.5</v>
      </c>
      <c r="F337" s="119">
        <v>29.6</v>
      </c>
      <c r="G337" s="119">
        <v>29.5</v>
      </c>
      <c r="H337" s="119">
        <v>29.9</v>
      </c>
      <c r="I337" s="119">
        <v>50294</v>
      </c>
      <c r="J337" s="119">
        <v>1503320.9</v>
      </c>
      <c r="K337" s="121">
        <v>43217</v>
      </c>
      <c r="L337" s="119">
        <v>390</v>
      </c>
      <c r="M337" s="119" t="s">
        <v>2310</v>
      </c>
    </row>
    <row r="338" spans="1:13">
      <c r="A338" s="119" t="s">
        <v>767</v>
      </c>
      <c r="B338" s="119" t="s">
        <v>395</v>
      </c>
      <c r="C338" s="119">
        <v>23.6</v>
      </c>
      <c r="D338" s="119">
        <v>25.55</v>
      </c>
      <c r="E338" s="119">
        <v>23.2</v>
      </c>
      <c r="F338" s="119">
        <v>24.1</v>
      </c>
      <c r="G338" s="119">
        <v>24</v>
      </c>
      <c r="H338" s="119">
        <v>23.4</v>
      </c>
      <c r="I338" s="119">
        <v>2179577</v>
      </c>
      <c r="J338" s="119">
        <v>53757093.899999999</v>
      </c>
      <c r="K338" s="121">
        <v>43217</v>
      </c>
      <c r="L338" s="119">
        <v>7594</v>
      </c>
      <c r="M338" s="119" t="s">
        <v>2545</v>
      </c>
    </row>
    <row r="339" spans="1:13">
      <c r="A339" s="119" t="s">
        <v>768</v>
      </c>
      <c r="B339" s="119" t="s">
        <v>395</v>
      </c>
      <c r="C339" s="119">
        <v>1892</v>
      </c>
      <c r="D339" s="119">
        <v>1910.75</v>
      </c>
      <c r="E339" s="119">
        <v>1840</v>
      </c>
      <c r="F339" s="119">
        <v>1853.7</v>
      </c>
      <c r="G339" s="119">
        <v>1840.25</v>
      </c>
      <c r="H339" s="119">
        <v>1879.15</v>
      </c>
      <c r="I339" s="119">
        <v>1557</v>
      </c>
      <c r="J339" s="119">
        <v>2911539.25</v>
      </c>
      <c r="K339" s="121">
        <v>43217</v>
      </c>
      <c r="L339" s="119">
        <v>256</v>
      </c>
      <c r="M339" s="119" t="s">
        <v>769</v>
      </c>
    </row>
    <row r="340" spans="1:13">
      <c r="A340" s="119" t="s">
        <v>2972</v>
      </c>
      <c r="B340" s="119" t="s">
        <v>395</v>
      </c>
      <c r="C340" s="119">
        <v>181.75</v>
      </c>
      <c r="D340" s="119">
        <v>192.4</v>
      </c>
      <c r="E340" s="119">
        <v>177</v>
      </c>
      <c r="F340" s="119">
        <v>188.15</v>
      </c>
      <c r="G340" s="119">
        <v>187.5</v>
      </c>
      <c r="H340" s="119">
        <v>182.35</v>
      </c>
      <c r="I340" s="119">
        <v>68458</v>
      </c>
      <c r="J340" s="119">
        <v>12787051.550000001</v>
      </c>
      <c r="K340" s="121">
        <v>43217</v>
      </c>
      <c r="L340" s="119">
        <v>1170</v>
      </c>
      <c r="M340" s="119" t="s">
        <v>2973</v>
      </c>
    </row>
    <row r="341" spans="1:13">
      <c r="A341" s="119" t="s">
        <v>2780</v>
      </c>
      <c r="B341" s="119" t="s">
        <v>395</v>
      </c>
      <c r="C341" s="119">
        <v>3.8</v>
      </c>
      <c r="D341" s="119">
        <v>3.85</v>
      </c>
      <c r="E341" s="119">
        <v>3.65</v>
      </c>
      <c r="F341" s="119">
        <v>3.65</v>
      </c>
      <c r="G341" s="119">
        <v>3.75</v>
      </c>
      <c r="H341" s="119">
        <v>3.75</v>
      </c>
      <c r="I341" s="119">
        <v>28702</v>
      </c>
      <c r="J341" s="119">
        <v>106333.75</v>
      </c>
      <c r="K341" s="121">
        <v>43217</v>
      </c>
      <c r="L341" s="119">
        <v>74</v>
      </c>
      <c r="M341" s="119" t="s">
        <v>2781</v>
      </c>
    </row>
    <row r="342" spans="1:13">
      <c r="A342" s="119" t="s">
        <v>2974</v>
      </c>
      <c r="B342" s="119" t="s">
        <v>395</v>
      </c>
      <c r="C342" s="119">
        <v>18.3</v>
      </c>
      <c r="D342" s="119">
        <v>18.5</v>
      </c>
      <c r="E342" s="119">
        <v>17.649999999999999</v>
      </c>
      <c r="F342" s="119">
        <v>17.649999999999999</v>
      </c>
      <c r="G342" s="119">
        <v>17.649999999999999</v>
      </c>
      <c r="H342" s="119">
        <v>18.55</v>
      </c>
      <c r="I342" s="119">
        <v>15253</v>
      </c>
      <c r="J342" s="119">
        <v>274979.3</v>
      </c>
      <c r="K342" s="121">
        <v>43217</v>
      </c>
      <c r="L342" s="119">
        <v>90</v>
      </c>
      <c r="M342" s="119" t="s">
        <v>2975</v>
      </c>
    </row>
    <row r="343" spans="1:13">
      <c r="A343" s="119" t="s">
        <v>3194</v>
      </c>
      <c r="B343" s="119" t="s">
        <v>395</v>
      </c>
      <c r="C343" s="119">
        <v>320</v>
      </c>
      <c r="D343" s="119">
        <v>325.14999999999998</v>
      </c>
      <c r="E343" s="119">
        <v>301</v>
      </c>
      <c r="F343" s="119">
        <v>302.60000000000002</v>
      </c>
      <c r="G343" s="119">
        <v>304.55</v>
      </c>
      <c r="H343" s="119">
        <v>309.7</v>
      </c>
      <c r="I343" s="119">
        <v>472</v>
      </c>
      <c r="J343" s="119">
        <v>149599.1</v>
      </c>
      <c r="K343" s="121">
        <v>43217</v>
      </c>
      <c r="L343" s="119">
        <v>52</v>
      </c>
      <c r="M343" s="119" t="s">
        <v>3195</v>
      </c>
    </row>
    <row r="344" spans="1:13">
      <c r="A344" s="119" t="s">
        <v>770</v>
      </c>
      <c r="B344" s="119" t="s">
        <v>395</v>
      </c>
      <c r="C344" s="119">
        <v>1337</v>
      </c>
      <c r="D344" s="119">
        <v>1339</v>
      </c>
      <c r="E344" s="119">
        <v>1295.5999999999999</v>
      </c>
      <c r="F344" s="119">
        <v>1327.75</v>
      </c>
      <c r="G344" s="119">
        <v>1329</v>
      </c>
      <c r="H344" s="119">
        <v>1327.4</v>
      </c>
      <c r="I344" s="119">
        <v>11140</v>
      </c>
      <c r="J344" s="119">
        <v>14746888.85</v>
      </c>
      <c r="K344" s="121">
        <v>43217</v>
      </c>
      <c r="L344" s="119">
        <v>1151</v>
      </c>
      <c r="M344" s="119" t="s">
        <v>771</v>
      </c>
    </row>
    <row r="345" spans="1:13">
      <c r="A345" s="119" t="s">
        <v>772</v>
      </c>
      <c r="B345" s="119" t="s">
        <v>395</v>
      </c>
      <c r="C345" s="119">
        <v>285.25</v>
      </c>
      <c r="D345" s="119">
        <v>285.7</v>
      </c>
      <c r="E345" s="119">
        <v>276</v>
      </c>
      <c r="F345" s="119">
        <v>284.05</v>
      </c>
      <c r="G345" s="119">
        <v>284</v>
      </c>
      <c r="H345" s="119">
        <v>281.60000000000002</v>
      </c>
      <c r="I345" s="119">
        <v>1452147</v>
      </c>
      <c r="J345" s="119">
        <v>409970349.30000001</v>
      </c>
      <c r="K345" s="121">
        <v>43217</v>
      </c>
      <c r="L345" s="119">
        <v>27732</v>
      </c>
      <c r="M345" s="119" t="s">
        <v>773</v>
      </c>
    </row>
    <row r="346" spans="1:13">
      <c r="A346" s="119" t="s">
        <v>65</v>
      </c>
      <c r="B346" s="119" t="s">
        <v>395</v>
      </c>
      <c r="C346" s="119">
        <v>31340</v>
      </c>
      <c r="D346" s="119">
        <v>32236.7</v>
      </c>
      <c r="E346" s="119">
        <v>31236.400000000001</v>
      </c>
      <c r="F346" s="119">
        <v>31599.3</v>
      </c>
      <c r="G346" s="119">
        <v>31550</v>
      </c>
      <c r="H346" s="119">
        <v>31205.200000000001</v>
      </c>
      <c r="I346" s="119">
        <v>44446</v>
      </c>
      <c r="J346" s="119">
        <v>1414824901.8</v>
      </c>
      <c r="K346" s="121">
        <v>43217</v>
      </c>
      <c r="L346" s="119">
        <v>13104</v>
      </c>
      <c r="M346" s="119" t="s">
        <v>774</v>
      </c>
    </row>
    <row r="347" spans="1:13">
      <c r="A347" s="119" t="s">
        <v>775</v>
      </c>
      <c r="B347" s="119" t="s">
        <v>395</v>
      </c>
      <c r="C347" s="119">
        <v>273</v>
      </c>
      <c r="D347" s="119">
        <v>277.75</v>
      </c>
      <c r="E347" s="119">
        <v>270</v>
      </c>
      <c r="F347" s="119">
        <v>271.39999999999998</v>
      </c>
      <c r="G347" s="119">
        <v>270.55</v>
      </c>
      <c r="H347" s="119">
        <v>272.60000000000002</v>
      </c>
      <c r="I347" s="119">
        <v>98985</v>
      </c>
      <c r="J347" s="119">
        <v>27083471.050000001</v>
      </c>
      <c r="K347" s="121">
        <v>43217</v>
      </c>
      <c r="L347" s="119">
        <v>1714</v>
      </c>
      <c r="M347" s="119" t="s">
        <v>776</v>
      </c>
    </row>
    <row r="348" spans="1:13">
      <c r="A348" s="119" t="s">
        <v>2723</v>
      </c>
      <c r="B348" s="119" t="s">
        <v>395</v>
      </c>
      <c r="C348" s="119">
        <v>599.95000000000005</v>
      </c>
      <c r="D348" s="119">
        <v>607.79999999999995</v>
      </c>
      <c r="E348" s="119">
        <v>573.79999999999995</v>
      </c>
      <c r="F348" s="119">
        <v>579</v>
      </c>
      <c r="G348" s="119">
        <v>576</v>
      </c>
      <c r="H348" s="119">
        <v>595.54999999999995</v>
      </c>
      <c r="I348" s="119">
        <v>28871</v>
      </c>
      <c r="J348" s="119">
        <v>17067905</v>
      </c>
      <c r="K348" s="121">
        <v>43217</v>
      </c>
      <c r="L348" s="119">
        <v>1420</v>
      </c>
      <c r="M348" s="119" t="s">
        <v>2724</v>
      </c>
    </row>
    <row r="349" spans="1:13">
      <c r="A349" s="119" t="s">
        <v>777</v>
      </c>
      <c r="B349" s="119" t="s">
        <v>395</v>
      </c>
      <c r="C349" s="119">
        <v>174.6</v>
      </c>
      <c r="D349" s="119">
        <v>177.9</v>
      </c>
      <c r="E349" s="119">
        <v>171.2</v>
      </c>
      <c r="F349" s="119">
        <v>172.1</v>
      </c>
      <c r="G349" s="119">
        <v>172.5</v>
      </c>
      <c r="H349" s="119">
        <v>174.55</v>
      </c>
      <c r="I349" s="119">
        <v>403226</v>
      </c>
      <c r="J349" s="119">
        <v>70068346.849999994</v>
      </c>
      <c r="K349" s="121">
        <v>43217</v>
      </c>
      <c r="L349" s="119">
        <v>4562</v>
      </c>
      <c r="M349" s="119" t="s">
        <v>778</v>
      </c>
    </row>
    <row r="350" spans="1:13">
      <c r="A350" s="119" t="s">
        <v>2438</v>
      </c>
      <c r="B350" s="119" t="s">
        <v>395</v>
      </c>
      <c r="C350" s="119">
        <v>425.6</v>
      </c>
      <c r="D350" s="119">
        <v>452.95</v>
      </c>
      <c r="E350" s="119">
        <v>425.6</v>
      </c>
      <c r="F350" s="119">
        <v>434.4</v>
      </c>
      <c r="G350" s="119">
        <v>440</v>
      </c>
      <c r="H350" s="119">
        <v>436.6</v>
      </c>
      <c r="I350" s="119">
        <v>407</v>
      </c>
      <c r="J350" s="119">
        <v>178053.65</v>
      </c>
      <c r="K350" s="121">
        <v>43217</v>
      </c>
      <c r="L350" s="119">
        <v>33</v>
      </c>
      <c r="M350" s="119" t="s">
        <v>2439</v>
      </c>
    </row>
    <row r="351" spans="1:13">
      <c r="A351" s="119" t="s">
        <v>779</v>
      </c>
      <c r="B351" s="119" t="s">
        <v>395</v>
      </c>
      <c r="C351" s="119">
        <v>53.5</v>
      </c>
      <c r="D351" s="119">
        <v>53.55</v>
      </c>
      <c r="E351" s="119">
        <v>52.25</v>
      </c>
      <c r="F351" s="119">
        <v>52.4</v>
      </c>
      <c r="G351" s="119">
        <v>52.3</v>
      </c>
      <c r="H351" s="119">
        <v>53.1</v>
      </c>
      <c r="I351" s="119">
        <v>228948</v>
      </c>
      <c r="J351" s="119">
        <v>12089876.1</v>
      </c>
      <c r="K351" s="121">
        <v>43217</v>
      </c>
      <c r="L351" s="119">
        <v>1559</v>
      </c>
      <c r="M351" s="119" t="s">
        <v>780</v>
      </c>
    </row>
    <row r="352" spans="1:13">
      <c r="A352" s="119" t="s">
        <v>2976</v>
      </c>
      <c r="B352" s="119" t="s">
        <v>395</v>
      </c>
      <c r="C352" s="119">
        <v>10.9</v>
      </c>
      <c r="D352" s="119">
        <v>10.9</v>
      </c>
      <c r="E352" s="119">
        <v>10.45</v>
      </c>
      <c r="F352" s="119">
        <v>10.7</v>
      </c>
      <c r="G352" s="119">
        <v>10.6</v>
      </c>
      <c r="H352" s="119">
        <v>10.8</v>
      </c>
      <c r="I352" s="119">
        <v>18964</v>
      </c>
      <c r="J352" s="119">
        <v>202678.8</v>
      </c>
      <c r="K352" s="121">
        <v>43217</v>
      </c>
      <c r="L352" s="119">
        <v>71</v>
      </c>
      <c r="M352" s="119" t="s">
        <v>2977</v>
      </c>
    </row>
    <row r="353" spans="1:13">
      <c r="A353" s="119" t="s">
        <v>781</v>
      </c>
      <c r="B353" s="119" t="s">
        <v>395</v>
      </c>
      <c r="C353" s="119">
        <v>82.1</v>
      </c>
      <c r="D353" s="119">
        <v>82.6</v>
      </c>
      <c r="E353" s="119">
        <v>80.05</v>
      </c>
      <c r="F353" s="119">
        <v>81.349999999999994</v>
      </c>
      <c r="G353" s="119">
        <v>81.75</v>
      </c>
      <c r="H353" s="119">
        <v>81.599999999999994</v>
      </c>
      <c r="I353" s="119">
        <v>204380</v>
      </c>
      <c r="J353" s="119">
        <v>16678936.949999999</v>
      </c>
      <c r="K353" s="121">
        <v>43217</v>
      </c>
      <c r="L353" s="119">
        <v>2485</v>
      </c>
      <c r="M353" s="119" t="s">
        <v>782</v>
      </c>
    </row>
    <row r="354" spans="1:13">
      <c r="A354" s="119" t="s">
        <v>783</v>
      </c>
      <c r="B354" s="119" t="s">
        <v>395</v>
      </c>
      <c r="C354" s="119">
        <v>30.35</v>
      </c>
      <c r="D354" s="119">
        <v>30.9</v>
      </c>
      <c r="E354" s="119">
        <v>29.75</v>
      </c>
      <c r="F354" s="119">
        <v>30.4</v>
      </c>
      <c r="G354" s="119">
        <v>30.35</v>
      </c>
      <c r="H354" s="119">
        <v>30.35</v>
      </c>
      <c r="I354" s="119">
        <v>224052</v>
      </c>
      <c r="J354" s="119">
        <v>6832998.1500000004</v>
      </c>
      <c r="K354" s="121">
        <v>43217</v>
      </c>
      <c r="L354" s="119">
        <v>899</v>
      </c>
      <c r="M354" s="119" t="s">
        <v>784</v>
      </c>
    </row>
    <row r="355" spans="1:13">
      <c r="A355" s="119" t="s">
        <v>2601</v>
      </c>
      <c r="B355" s="119" t="s">
        <v>395</v>
      </c>
      <c r="C355" s="119">
        <v>156</v>
      </c>
      <c r="D355" s="119">
        <v>158.19999999999999</v>
      </c>
      <c r="E355" s="119">
        <v>155.25</v>
      </c>
      <c r="F355" s="119">
        <v>156.25</v>
      </c>
      <c r="G355" s="119">
        <v>156.15</v>
      </c>
      <c r="H355" s="119">
        <v>157.80000000000001</v>
      </c>
      <c r="I355" s="119">
        <v>2847</v>
      </c>
      <c r="J355" s="119">
        <v>444879.15</v>
      </c>
      <c r="K355" s="121">
        <v>43217</v>
      </c>
      <c r="L355" s="119">
        <v>175</v>
      </c>
      <c r="M355" s="119" t="s">
        <v>2602</v>
      </c>
    </row>
    <row r="356" spans="1:13">
      <c r="A356" s="119" t="s">
        <v>785</v>
      </c>
      <c r="B356" s="119" t="s">
        <v>395</v>
      </c>
      <c r="C356" s="119">
        <v>284.5</v>
      </c>
      <c r="D356" s="119">
        <v>284.5</v>
      </c>
      <c r="E356" s="119">
        <v>279.7</v>
      </c>
      <c r="F356" s="119">
        <v>281.64999999999998</v>
      </c>
      <c r="G356" s="119">
        <v>281.39999999999998</v>
      </c>
      <c r="H356" s="119">
        <v>280.45</v>
      </c>
      <c r="I356" s="119">
        <v>12235</v>
      </c>
      <c r="J356" s="119">
        <v>3455605.3</v>
      </c>
      <c r="K356" s="121">
        <v>43217</v>
      </c>
      <c r="L356" s="119">
        <v>406</v>
      </c>
      <c r="M356" s="119" t="s">
        <v>786</v>
      </c>
    </row>
    <row r="357" spans="1:13">
      <c r="A357" s="119" t="s">
        <v>787</v>
      </c>
      <c r="B357" s="119" t="s">
        <v>395</v>
      </c>
      <c r="C357" s="119">
        <v>42.25</v>
      </c>
      <c r="D357" s="119">
        <v>43.25</v>
      </c>
      <c r="E357" s="119">
        <v>41.5</v>
      </c>
      <c r="F357" s="119">
        <v>41.55</v>
      </c>
      <c r="G357" s="119">
        <v>41.7</v>
      </c>
      <c r="H357" s="119">
        <v>41.85</v>
      </c>
      <c r="I357" s="119">
        <v>21147</v>
      </c>
      <c r="J357" s="119">
        <v>893273.25</v>
      </c>
      <c r="K357" s="121">
        <v>43217</v>
      </c>
      <c r="L357" s="119">
        <v>121</v>
      </c>
      <c r="M357" s="119" t="s">
        <v>788</v>
      </c>
    </row>
    <row r="358" spans="1:13">
      <c r="A358" s="119" t="s">
        <v>2456</v>
      </c>
      <c r="B358" s="119" t="s">
        <v>395</v>
      </c>
      <c r="C358" s="119">
        <v>309.25</v>
      </c>
      <c r="D358" s="119">
        <v>317.7</v>
      </c>
      <c r="E358" s="119">
        <v>306</v>
      </c>
      <c r="F358" s="119">
        <v>307.10000000000002</v>
      </c>
      <c r="G358" s="119">
        <v>306.89999999999998</v>
      </c>
      <c r="H358" s="119">
        <v>307</v>
      </c>
      <c r="I358" s="119">
        <v>66577</v>
      </c>
      <c r="J358" s="119">
        <v>20705254.699999999</v>
      </c>
      <c r="K358" s="121">
        <v>43217</v>
      </c>
      <c r="L358" s="119">
        <v>1687</v>
      </c>
      <c r="M358" s="119" t="s">
        <v>2457</v>
      </c>
    </row>
    <row r="359" spans="1:13">
      <c r="A359" s="119" t="s">
        <v>197</v>
      </c>
      <c r="B359" s="119" t="s">
        <v>395</v>
      </c>
      <c r="C359" s="119">
        <v>1127</v>
      </c>
      <c r="D359" s="119">
        <v>1138.5</v>
      </c>
      <c r="E359" s="119">
        <v>1113.05</v>
      </c>
      <c r="F359" s="119">
        <v>1115.75</v>
      </c>
      <c r="G359" s="119">
        <v>1114.5</v>
      </c>
      <c r="H359" s="119">
        <v>1118.5999999999999</v>
      </c>
      <c r="I359" s="119">
        <v>148821</v>
      </c>
      <c r="J359" s="119">
        <v>166919342.19999999</v>
      </c>
      <c r="K359" s="121">
        <v>43217</v>
      </c>
      <c r="L359" s="119">
        <v>17298</v>
      </c>
      <c r="M359" s="119" t="s">
        <v>789</v>
      </c>
    </row>
    <row r="360" spans="1:13">
      <c r="A360" s="119" t="s">
        <v>2782</v>
      </c>
      <c r="B360" s="119" t="s">
        <v>395</v>
      </c>
      <c r="C360" s="119">
        <v>11.7</v>
      </c>
      <c r="D360" s="119">
        <v>12.9</v>
      </c>
      <c r="E360" s="119">
        <v>11.7</v>
      </c>
      <c r="F360" s="119">
        <v>12.55</v>
      </c>
      <c r="G360" s="119">
        <v>12.7</v>
      </c>
      <c r="H360" s="119">
        <v>12.3</v>
      </c>
      <c r="I360" s="119">
        <v>291728</v>
      </c>
      <c r="J360" s="119">
        <v>3697093.75</v>
      </c>
      <c r="K360" s="121">
        <v>43217</v>
      </c>
      <c r="L360" s="119">
        <v>549</v>
      </c>
      <c r="M360" s="119" t="s">
        <v>2783</v>
      </c>
    </row>
    <row r="361" spans="1:13">
      <c r="A361" s="119" t="s">
        <v>2603</v>
      </c>
      <c r="B361" s="119" t="s">
        <v>395</v>
      </c>
      <c r="C361" s="119">
        <v>161.05000000000001</v>
      </c>
      <c r="D361" s="119">
        <v>166.05</v>
      </c>
      <c r="E361" s="119">
        <v>159.69999999999999</v>
      </c>
      <c r="F361" s="119">
        <v>160</v>
      </c>
      <c r="G361" s="119">
        <v>160.05000000000001</v>
      </c>
      <c r="H361" s="119">
        <v>159.65</v>
      </c>
      <c r="I361" s="119">
        <v>52200</v>
      </c>
      <c r="J361" s="119">
        <v>8463314.5500000007</v>
      </c>
      <c r="K361" s="121">
        <v>43217</v>
      </c>
      <c r="L361" s="119">
        <v>648</v>
      </c>
      <c r="M361" s="119" t="s">
        <v>2604</v>
      </c>
    </row>
    <row r="362" spans="1:13">
      <c r="A362" s="119" t="s">
        <v>790</v>
      </c>
      <c r="B362" s="119" t="s">
        <v>395</v>
      </c>
      <c r="C362" s="119">
        <v>179</v>
      </c>
      <c r="D362" s="119">
        <v>181.8</v>
      </c>
      <c r="E362" s="119">
        <v>176.2</v>
      </c>
      <c r="F362" s="119">
        <v>177</v>
      </c>
      <c r="G362" s="119">
        <v>176.65</v>
      </c>
      <c r="H362" s="119">
        <v>179.35</v>
      </c>
      <c r="I362" s="119">
        <v>12571</v>
      </c>
      <c r="J362" s="119">
        <v>2239377.65</v>
      </c>
      <c r="K362" s="121">
        <v>43217</v>
      </c>
      <c r="L362" s="119">
        <v>275</v>
      </c>
      <c r="M362" s="119" t="s">
        <v>791</v>
      </c>
    </row>
    <row r="363" spans="1:13">
      <c r="A363" s="119" t="s">
        <v>2246</v>
      </c>
      <c r="B363" s="119" t="s">
        <v>395</v>
      </c>
      <c r="C363" s="119">
        <v>1289.95</v>
      </c>
      <c r="D363" s="119">
        <v>1292</v>
      </c>
      <c r="E363" s="119">
        <v>1256</v>
      </c>
      <c r="F363" s="119">
        <v>1285.95</v>
      </c>
      <c r="G363" s="119">
        <v>1275.5999999999999</v>
      </c>
      <c r="H363" s="119">
        <v>1280.3499999999999</v>
      </c>
      <c r="I363" s="119">
        <v>39748</v>
      </c>
      <c r="J363" s="119">
        <v>50907476.899999999</v>
      </c>
      <c r="K363" s="121">
        <v>43217</v>
      </c>
      <c r="L363" s="119">
        <v>4285</v>
      </c>
      <c r="M363" s="119" t="s">
        <v>2247</v>
      </c>
    </row>
    <row r="364" spans="1:13">
      <c r="A364" s="119" t="s">
        <v>2380</v>
      </c>
      <c r="B364" s="119" t="s">
        <v>395</v>
      </c>
      <c r="C364" s="119">
        <v>21.9</v>
      </c>
      <c r="D364" s="119">
        <v>22.45</v>
      </c>
      <c r="E364" s="119">
        <v>21.4</v>
      </c>
      <c r="F364" s="119">
        <v>21.55</v>
      </c>
      <c r="G364" s="119">
        <v>22</v>
      </c>
      <c r="H364" s="119">
        <v>21.95</v>
      </c>
      <c r="I364" s="119">
        <v>30284</v>
      </c>
      <c r="J364" s="119">
        <v>660014.9</v>
      </c>
      <c r="K364" s="121">
        <v>43217</v>
      </c>
      <c r="L364" s="119">
        <v>192</v>
      </c>
      <c r="M364" s="119" t="s">
        <v>2381</v>
      </c>
    </row>
    <row r="365" spans="1:13">
      <c r="A365" s="119" t="s">
        <v>66</v>
      </c>
      <c r="B365" s="119" t="s">
        <v>395</v>
      </c>
      <c r="C365" s="119">
        <v>155.19999999999999</v>
      </c>
      <c r="D365" s="119">
        <v>159.69999999999999</v>
      </c>
      <c r="E365" s="119">
        <v>154.5</v>
      </c>
      <c r="F365" s="119">
        <v>156.4</v>
      </c>
      <c r="G365" s="119">
        <v>157.25</v>
      </c>
      <c r="H365" s="119">
        <v>155.1</v>
      </c>
      <c r="I365" s="119">
        <v>1693865</v>
      </c>
      <c r="J365" s="119">
        <v>265629959.80000001</v>
      </c>
      <c r="K365" s="121">
        <v>43217</v>
      </c>
      <c r="L365" s="119">
        <v>13069</v>
      </c>
      <c r="M365" s="119" t="s">
        <v>792</v>
      </c>
    </row>
    <row r="366" spans="1:13">
      <c r="A366" s="119" t="s">
        <v>793</v>
      </c>
      <c r="B366" s="119" t="s">
        <v>395</v>
      </c>
      <c r="C366" s="119">
        <v>685</v>
      </c>
      <c r="D366" s="119">
        <v>685.5</v>
      </c>
      <c r="E366" s="119">
        <v>682</v>
      </c>
      <c r="F366" s="119">
        <v>683.4</v>
      </c>
      <c r="G366" s="119">
        <v>685.5</v>
      </c>
      <c r="H366" s="119">
        <v>680</v>
      </c>
      <c r="I366" s="119">
        <v>277</v>
      </c>
      <c r="J366" s="119">
        <v>189365.2</v>
      </c>
      <c r="K366" s="121">
        <v>43217</v>
      </c>
      <c r="L366" s="119">
        <v>42</v>
      </c>
      <c r="M366" s="119" t="s">
        <v>794</v>
      </c>
    </row>
    <row r="367" spans="1:13">
      <c r="A367" s="119" t="s">
        <v>2978</v>
      </c>
      <c r="B367" s="119" t="s">
        <v>395</v>
      </c>
      <c r="C367" s="119">
        <v>83.9</v>
      </c>
      <c r="D367" s="119">
        <v>84</v>
      </c>
      <c r="E367" s="119">
        <v>82.1</v>
      </c>
      <c r="F367" s="119">
        <v>82.6</v>
      </c>
      <c r="G367" s="119">
        <v>82.95</v>
      </c>
      <c r="H367" s="119">
        <v>83.5</v>
      </c>
      <c r="I367" s="119">
        <v>11277</v>
      </c>
      <c r="J367" s="119">
        <v>935567.95</v>
      </c>
      <c r="K367" s="121">
        <v>43217</v>
      </c>
      <c r="L367" s="119">
        <v>143</v>
      </c>
      <c r="M367" s="119" t="s">
        <v>2979</v>
      </c>
    </row>
    <row r="368" spans="1:13">
      <c r="A368" s="119" t="s">
        <v>3429</v>
      </c>
      <c r="B368" s="119" t="s">
        <v>395</v>
      </c>
      <c r="C368" s="119">
        <v>260</v>
      </c>
      <c r="D368" s="119">
        <v>260</v>
      </c>
      <c r="E368" s="119">
        <v>258</v>
      </c>
      <c r="F368" s="119">
        <v>258</v>
      </c>
      <c r="G368" s="119">
        <v>258</v>
      </c>
      <c r="H368" s="119">
        <v>266.23</v>
      </c>
      <c r="I368" s="119">
        <v>36</v>
      </c>
      <c r="J368" s="119">
        <v>9328</v>
      </c>
      <c r="K368" s="121">
        <v>43217</v>
      </c>
      <c r="L368" s="119">
        <v>2</v>
      </c>
      <c r="M368" s="119" t="s">
        <v>3430</v>
      </c>
    </row>
    <row r="369" spans="1:13">
      <c r="A369" s="119" t="s">
        <v>795</v>
      </c>
      <c r="B369" s="119" t="s">
        <v>395</v>
      </c>
      <c r="C369" s="119">
        <v>153</v>
      </c>
      <c r="D369" s="119">
        <v>160</v>
      </c>
      <c r="E369" s="119">
        <v>152.44999999999999</v>
      </c>
      <c r="F369" s="119">
        <v>156</v>
      </c>
      <c r="G369" s="119">
        <v>156.4</v>
      </c>
      <c r="H369" s="119">
        <v>150.80000000000001</v>
      </c>
      <c r="I369" s="119">
        <v>6805678</v>
      </c>
      <c r="J369" s="119">
        <v>1068200910.25</v>
      </c>
      <c r="K369" s="121">
        <v>43217</v>
      </c>
      <c r="L369" s="119">
        <v>50114</v>
      </c>
      <c r="M369" s="119" t="s">
        <v>796</v>
      </c>
    </row>
    <row r="370" spans="1:13">
      <c r="A370" s="119" t="s">
        <v>2501</v>
      </c>
      <c r="B370" s="119" t="s">
        <v>395</v>
      </c>
      <c r="C370" s="119">
        <v>782.7</v>
      </c>
      <c r="D370" s="119">
        <v>789.75</v>
      </c>
      <c r="E370" s="119">
        <v>761.05</v>
      </c>
      <c r="F370" s="119">
        <v>765.35</v>
      </c>
      <c r="G370" s="119">
        <v>766</v>
      </c>
      <c r="H370" s="119">
        <v>782.75</v>
      </c>
      <c r="I370" s="119">
        <v>12794</v>
      </c>
      <c r="J370" s="119">
        <v>9938369.5</v>
      </c>
      <c r="K370" s="121">
        <v>43217</v>
      </c>
      <c r="L370" s="119">
        <v>1345</v>
      </c>
      <c r="M370" s="119" t="s">
        <v>2502</v>
      </c>
    </row>
    <row r="371" spans="1:13">
      <c r="A371" s="119" t="s">
        <v>797</v>
      </c>
      <c r="B371" s="119" t="s">
        <v>395</v>
      </c>
      <c r="C371" s="119">
        <v>165</v>
      </c>
      <c r="D371" s="119">
        <v>171.6</v>
      </c>
      <c r="E371" s="119">
        <v>165</v>
      </c>
      <c r="F371" s="119">
        <v>166.95</v>
      </c>
      <c r="G371" s="119">
        <v>167.05</v>
      </c>
      <c r="H371" s="119">
        <v>164.3</v>
      </c>
      <c r="I371" s="119">
        <v>403158</v>
      </c>
      <c r="J371" s="119">
        <v>67845054.049999997</v>
      </c>
      <c r="K371" s="121">
        <v>43217</v>
      </c>
      <c r="L371" s="119">
        <v>5740</v>
      </c>
      <c r="M371" s="119" t="s">
        <v>798</v>
      </c>
    </row>
    <row r="372" spans="1:13">
      <c r="A372" s="119" t="s">
        <v>799</v>
      </c>
      <c r="B372" s="119" t="s">
        <v>395</v>
      </c>
      <c r="C372" s="119">
        <v>694.65</v>
      </c>
      <c r="D372" s="119">
        <v>695</v>
      </c>
      <c r="E372" s="119">
        <v>686.55</v>
      </c>
      <c r="F372" s="119">
        <v>691.15</v>
      </c>
      <c r="G372" s="119">
        <v>688.5</v>
      </c>
      <c r="H372" s="119">
        <v>687.55</v>
      </c>
      <c r="I372" s="119">
        <v>3322</v>
      </c>
      <c r="J372" s="119">
        <v>2298155.75</v>
      </c>
      <c r="K372" s="121">
        <v>43217</v>
      </c>
      <c r="L372" s="119">
        <v>141</v>
      </c>
      <c r="M372" s="119" t="s">
        <v>800</v>
      </c>
    </row>
    <row r="373" spans="1:13">
      <c r="A373" s="119" t="s">
        <v>801</v>
      </c>
      <c r="B373" s="119" t="s">
        <v>395</v>
      </c>
      <c r="C373" s="119">
        <v>970.95</v>
      </c>
      <c r="D373" s="119">
        <v>994.4</v>
      </c>
      <c r="E373" s="119">
        <v>963.5</v>
      </c>
      <c r="F373" s="119">
        <v>974.85</v>
      </c>
      <c r="G373" s="119">
        <v>974.3</v>
      </c>
      <c r="H373" s="119">
        <v>960.4</v>
      </c>
      <c r="I373" s="119">
        <v>2073396</v>
      </c>
      <c r="J373" s="119">
        <v>2037153466.55</v>
      </c>
      <c r="K373" s="121">
        <v>43217</v>
      </c>
      <c r="L373" s="119">
        <v>38278</v>
      </c>
      <c r="M373" s="119" t="s">
        <v>802</v>
      </c>
    </row>
    <row r="374" spans="1:13">
      <c r="A374" s="119" t="s">
        <v>803</v>
      </c>
      <c r="B374" s="119" t="s">
        <v>395</v>
      </c>
      <c r="C374" s="119">
        <v>22.7</v>
      </c>
      <c r="D374" s="119">
        <v>23</v>
      </c>
      <c r="E374" s="119">
        <v>22.5</v>
      </c>
      <c r="F374" s="119">
        <v>22.55</v>
      </c>
      <c r="G374" s="119">
        <v>22.5</v>
      </c>
      <c r="H374" s="119">
        <v>22.6</v>
      </c>
      <c r="I374" s="119">
        <v>11535</v>
      </c>
      <c r="J374" s="119">
        <v>263579.05</v>
      </c>
      <c r="K374" s="121">
        <v>43217</v>
      </c>
      <c r="L374" s="119">
        <v>100</v>
      </c>
      <c r="M374" s="119" t="s">
        <v>804</v>
      </c>
    </row>
    <row r="375" spans="1:13">
      <c r="A375" s="119" t="s">
        <v>805</v>
      </c>
      <c r="B375" s="119" t="s">
        <v>395</v>
      </c>
      <c r="C375" s="119">
        <v>282.39999999999998</v>
      </c>
      <c r="D375" s="119">
        <v>289.89999999999998</v>
      </c>
      <c r="E375" s="119">
        <v>268.10000000000002</v>
      </c>
      <c r="F375" s="119">
        <v>269.7</v>
      </c>
      <c r="G375" s="119">
        <v>269.5</v>
      </c>
      <c r="H375" s="119">
        <v>262.64999999999998</v>
      </c>
      <c r="I375" s="119">
        <v>398725</v>
      </c>
      <c r="J375" s="119">
        <v>109009169.05</v>
      </c>
      <c r="K375" s="121">
        <v>43217</v>
      </c>
      <c r="L375" s="119">
        <v>16633</v>
      </c>
      <c r="M375" s="119" t="s">
        <v>806</v>
      </c>
    </row>
    <row r="376" spans="1:13">
      <c r="A376" s="119" t="s">
        <v>2382</v>
      </c>
      <c r="B376" s="119" t="s">
        <v>395</v>
      </c>
      <c r="C376" s="119">
        <v>73.150000000000006</v>
      </c>
      <c r="D376" s="119">
        <v>73.849999999999994</v>
      </c>
      <c r="E376" s="119">
        <v>71.45</v>
      </c>
      <c r="F376" s="119">
        <v>71.8</v>
      </c>
      <c r="G376" s="119">
        <v>71.45</v>
      </c>
      <c r="H376" s="119">
        <v>73.099999999999994</v>
      </c>
      <c r="I376" s="119">
        <v>29475</v>
      </c>
      <c r="J376" s="119">
        <v>2138300</v>
      </c>
      <c r="K376" s="121">
        <v>43217</v>
      </c>
      <c r="L376" s="119">
        <v>279</v>
      </c>
      <c r="M376" s="119" t="s">
        <v>2383</v>
      </c>
    </row>
    <row r="377" spans="1:13">
      <c r="A377" s="119" t="s">
        <v>2605</v>
      </c>
      <c r="B377" s="119" t="s">
        <v>395</v>
      </c>
      <c r="C377" s="119">
        <v>4.8499999999999996</v>
      </c>
      <c r="D377" s="119">
        <v>5.15</v>
      </c>
      <c r="E377" s="119">
        <v>4.75</v>
      </c>
      <c r="F377" s="119">
        <v>5</v>
      </c>
      <c r="G377" s="119">
        <v>4.95</v>
      </c>
      <c r="H377" s="119">
        <v>4.8499999999999996</v>
      </c>
      <c r="I377" s="119">
        <v>20407</v>
      </c>
      <c r="J377" s="119">
        <v>99868.1</v>
      </c>
      <c r="K377" s="121">
        <v>43217</v>
      </c>
      <c r="L377" s="119">
        <v>50</v>
      </c>
      <c r="M377" s="119" t="s">
        <v>2606</v>
      </c>
    </row>
    <row r="378" spans="1:13">
      <c r="A378" s="119" t="s">
        <v>3591</v>
      </c>
      <c r="B378" s="119" t="s">
        <v>395</v>
      </c>
      <c r="C378" s="119">
        <v>2.6</v>
      </c>
      <c r="D378" s="119">
        <v>2.6</v>
      </c>
      <c r="E378" s="119">
        <v>2.6</v>
      </c>
      <c r="F378" s="119">
        <v>2.6</v>
      </c>
      <c r="G378" s="119">
        <v>2.6</v>
      </c>
      <c r="H378" s="119">
        <v>2.6</v>
      </c>
      <c r="I378" s="119">
        <v>30</v>
      </c>
      <c r="J378" s="119">
        <v>78</v>
      </c>
      <c r="K378" s="121">
        <v>43217</v>
      </c>
      <c r="L378" s="119">
        <v>1</v>
      </c>
      <c r="M378" s="119" t="s">
        <v>3592</v>
      </c>
    </row>
    <row r="379" spans="1:13">
      <c r="A379" s="119" t="s">
        <v>2820</v>
      </c>
      <c r="B379" s="119" t="s">
        <v>395</v>
      </c>
      <c r="C379" s="119">
        <v>34.049999999999997</v>
      </c>
      <c r="D379" s="119">
        <v>34.049999999999997</v>
      </c>
      <c r="E379" s="119">
        <v>34.049999999999997</v>
      </c>
      <c r="F379" s="119">
        <v>34.049999999999997</v>
      </c>
      <c r="G379" s="119">
        <v>34.049999999999997</v>
      </c>
      <c r="H379" s="119">
        <v>34.200000000000003</v>
      </c>
      <c r="I379" s="119">
        <v>370</v>
      </c>
      <c r="J379" s="119">
        <v>12598.5</v>
      </c>
      <c r="K379" s="121">
        <v>43217</v>
      </c>
      <c r="L379" s="119">
        <v>3</v>
      </c>
      <c r="M379" s="119" t="s">
        <v>2821</v>
      </c>
    </row>
    <row r="380" spans="1:13">
      <c r="A380" s="119" t="s">
        <v>807</v>
      </c>
      <c r="B380" s="119" t="s">
        <v>395</v>
      </c>
      <c r="C380" s="119">
        <v>306.85000000000002</v>
      </c>
      <c r="D380" s="119">
        <v>318.8</v>
      </c>
      <c r="E380" s="119">
        <v>306.45</v>
      </c>
      <c r="F380" s="119">
        <v>314.85000000000002</v>
      </c>
      <c r="G380" s="119">
        <v>318.8</v>
      </c>
      <c r="H380" s="119">
        <v>306.85000000000002</v>
      </c>
      <c r="I380" s="119">
        <v>282973</v>
      </c>
      <c r="J380" s="119">
        <v>88980320.549999997</v>
      </c>
      <c r="K380" s="121">
        <v>43217</v>
      </c>
      <c r="L380" s="119">
        <v>6741</v>
      </c>
      <c r="M380" s="119" t="s">
        <v>808</v>
      </c>
    </row>
    <row r="381" spans="1:13">
      <c r="A381" s="119" t="s">
        <v>809</v>
      </c>
      <c r="B381" s="119" t="s">
        <v>395</v>
      </c>
      <c r="C381" s="119">
        <v>491</v>
      </c>
      <c r="D381" s="119">
        <v>524</v>
      </c>
      <c r="E381" s="119">
        <v>487.85</v>
      </c>
      <c r="F381" s="119">
        <v>497.6</v>
      </c>
      <c r="G381" s="119">
        <v>498</v>
      </c>
      <c r="H381" s="119">
        <v>489.25</v>
      </c>
      <c r="I381" s="119">
        <v>267689</v>
      </c>
      <c r="J381" s="119">
        <v>135745301.69999999</v>
      </c>
      <c r="K381" s="121">
        <v>43217</v>
      </c>
      <c r="L381" s="119">
        <v>5743</v>
      </c>
      <c r="M381" s="119" t="s">
        <v>810</v>
      </c>
    </row>
    <row r="382" spans="1:13">
      <c r="A382" s="119" t="s">
        <v>2980</v>
      </c>
      <c r="B382" s="119" t="s">
        <v>395</v>
      </c>
      <c r="C382" s="119">
        <v>20.149999999999999</v>
      </c>
      <c r="D382" s="119">
        <v>20.7</v>
      </c>
      <c r="E382" s="119">
        <v>19.8</v>
      </c>
      <c r="F382" s="119">
        <v>19.8</v>
      </c>
      <c r="G382" s="119">
        <v>19.8</v>
      </c>
      <c r="H382" s="119">
        <v>20.25</v>
      </c>
      <c r="I382" s="119">
        <v>15359</v>
      </c>
      <c r="J382" s="119">
        <v>308432.05</v>
      </c>
      <c r="K382" s="121">
        <v>43217</v>
      </c>
      <c r="L382" s="119">
        <v>112</v>
      </c>
      <c r="M382" s="119" t="s">
        <v>2981</v>
      </c>
    </row>
    <row r="383" spans="1:13">
      <c r="A383" s="119" t="s">
        <v>811</v>
      </c>
      <c r="B383" s="119" t="s">
        <v>395</v>
      </c>
      <c r="C383" s="119">
        <v>3548.95</v>
      </c>
      <c r="D383" s="119">
        <v>3550</v>
      </c>
      <c r="E383" s="119">
        <v>3516</v>
      </c>
      <c r="F383" s="119">
        <v>3539.75</v>
      </c>
      <c r="G383" s="119">
        <v>3536</v>
      </c>
      <c r="H383" s="119">
        <v>3520.55</v>
      </c>
      <c r="I383" s="119">
        <v>4856</v>
      </c>
      <c r="J383" s="119">
        <v>17182025.75</v>
      </c>
      <c r="K383" s="121">
        <v>43217</v>
      </c>
      <c r="L383" s="119">
        <v>312</v>
      </c>
      <c r="M383" s="119" t="s">
        <v>812</v>
      </c>
    </row>
    <row r="384" spans="1:13">
      <c r="A384" s="119" t="s">
        <v>813</v>
      </c>
      <c r="B384" s="119" t="s">
        <v>395</v>
      </c>
      <c r="C384" s="119">
        <v>1378</v>
      </c>
      <c r="D384" s="119">
        <v>1450</v>
      </c>
      <c r="E384" s="119">
        <v>1378</v>
      </c>
      <c r="F384" s="119">
        <v>1413.85</v>
      </c>
      <c r="G384" s="119">
        <v>1415.1</v>
      </c>
      <c r="H384" s="119">
        <v>1378.9</v>
      </c>
      <c r="I384" s="119">
        <v>29348</v>
      </c>
      <c r="J384" s="119">
        <v>41422968.950000003</v>
      </c>
      <c r="K384" s="121">
        <v>43217</v>
      </c>
      <c r="L384" s="119">
        <v>1697</v>
      </c>
      <c r="M384" s="119" t="s">
        <v>814</v>
      </c>
    </row>
    <row r="385" spans="1:13">
      <c r="A385" s="119" t="s">
        <v>67</v>
      </c>
      <c r="B385" s="119" t="s">
        <v>395</v>
      </c>
      <c r="C385" s="119">
        <v>244.5</v>
      </c>
      <c r="D385" s="119">
        <v>251.5</v>
      </c>
      <c r="E385" s="119">
        <v>243.15</v>
      </c>
      <c r="F385" s="119">
        <v>248.2</v>
      </c>
      <c r="G385" s="119">
        <v>249</v>
      </c>
      <c r="H385" s="119">
        <v>243.4</v>
      </c>
      <c r="I385" s="119">
        <v>2184041</v>
      </c>
      <c r="J385" s="119">
        <v>542450391.70000005</v>
      </c>
      <c r="K385" s="121">
        <v>43217</v>
      </c>
      <c r="L385" s="119">
        <v>27430</v>
      </c>
      <c r="M385" s="119" t="s">
        <v>815</v>
      </c>
    </row>
    <row r="386" spans="1:13">
      <c r="A386" s="119" t="s">
        <v>2607</v>
      </c>
      <c r="B386" s="119" t="s">
        <v>395</v>
      </c>
      <c r="C386" s="119">
        <v>56</v>
      </c>
      <c r="D386" s="119">
        <v>56</v>
      </c>
      <c r="E386" s="119">
        <v>54.5</v>
      </c>
      <c r="F386" s="119">
        <v>54.65</v>
      </c>
      <c r="G386" s="119">
        <v>54.5</v>
      </c>
      <c r="H386" s="119">
        <v>55.35</v>
      </c>
      <c r="I386" s="119">
        <v>42744</v>
      </c>
      <c r="J386" s="119">
        <v>2356288.4500000002</v>
      </c>
      <c r="K386" s="121">
        <v>43217</v>
      </c>
      <c r="L386" s="119">
        <v>426</v>
      </c>
      <c r="M386" s="119" t="s">
        <v>2608</v>
      </c>
    </row>
    <row r="387" spans="1:13">
      <c r="A387" s="119" t="s">
        <v>2348</v>
      </c>
      <c r="B387" s="119" t="s">
        <v>395</v>
      </c>
      <c r="C387" s="119">
        <v>457</v>
      </c>
      <c r="D387" s="119">
        <v>479.95</v>
      </c>
      <c r="E387" s="119">
        <v>426</v>
      </c>
      <c r="F387" s="119">
        <v>427.8</v>
      </c>
      <c r="G387" s="119">
        <v>426.1</v>
      </c>
      <c r="H387" s="119">
        <v>465.7</v>
      </c>
      <c r="I387" s="119">
        <v>53657</v>
      </c>
      <c r="J387" s="119">
        <v>23342550.699999999</v>
      </c>
      <c r="K387" s="121">
        <v>43217</v>
      </c>
      <c r="L387" s="119">
        <v>1933</v>
      </c>
      <c r="M387" s="119" t="s">
        <v>427</v>
      </c>
    </row>
    <row r="388" spans="1:13">
      <c r="A388" s="119" t="s">
        <v>818</v>
      </c>
      <c r="B388" s="119" t="s">
        <v>395</v>
      </c>
      <c r="C388" s="119">
        <v>81</v>
      </c>
      <c r="D388" s="119">
        <v>82.7</v>
      </c>
      <c r="E388" s="119">
        <v>77.599999999999994</v>
      </c>
      <c r="F388" s="119">
        <v>78.5</v>
      </c>
      <c r="G388" s="119">
        <v>77.8</v>
      </c>
      <c r="H388" s="119">
        <v>80.349999999999994</v>
      </c>
      <c r="I388" s="119">
        <v>601110</v>
      </c>
      <c r="J388" s="119">
        <v>48310001.549999997</v>
      </c>
      <c r="K388" s="121">
        <v>43217</v>
      </c>
      <c r="L388" s="119">
        <v>4380</v>
      </c>
      <c r="M388" s="119" t="s">
        <v>819</v>
      </c>
    </row>
    <row r="389" spans="1:13">
      <c r="A389" s="119" t="s">
        <v>2249</v>
      </c>
      <c r="B389" s="119" t="s">
        <v>395</v>
      </c>
      <c r="C389" s="119">
        <v>60.25</v>
      </c>
      <c r="D389" s="119">
        <v>60.25</v>
      </c>
      <c r="E389" s="119">
        <v>58.4</v>
      </c>
      <c r="F389" s="119">
        <v>58.85</v>
      </c>
      <c r="G389" s="119">
        <v>58.8</v>
      </c>
      <c r="H389" s="119">
        <v>59.8</v>
      </c>
      <c r="I389" s="119">
        <v>2349871</v>
      </c>
      <c r="J389" s="119">
        <v>139435642.34999999</v>
      </c>
      <c r="K389" s="121">
        <v>43217</v>
      </c>
      <c r="L389" s="119">
        <v>7077</v>
      </c>
      <c r="M389" s="119" t="s">
        <v>817</v>
      </c>
    </row>
    <row r="390" spans="1:13">
      <c r="A390" s="119" t="s">
        <v>820</v>
      </c>
      <c r="B390" s="119" t="s">
        <v>395</v>
      </c>
      <c r="C390" s="119">
        <v>245</v>
      </c>
      <c r="D390" s="119">
        <v>249.9</v>
      </c>
      <c r="E390" s="119">
        <v>241</v>
      </c>
      <c r="F390" s="119">
        <v>243.75</v>
      </c>
      <c r="G390" s="119">
        <v>243</v>
      </c>
      <c r="H390" s="119">
        <v>243.4</v>
      </c>
      <c r="I390" s="119">
        <v>56589</v>
      </c>
      <c r="J390" s="119">
        <v>13859860.199999999</v>
      </c>
      <c r="K390" s="121">
        <v>43217</v>
      </c>
      <c r="L390" s="119">
        <v>1090</v>
      </c>
      <c r="M390" s="119" t="s">
        <v>821</v>
      </c>
    </row>
    <row r="391" spans="1:13">
      <c r="A391" s="119" t="s">
        <v>2494</v>
      </c>
      <c r="B391" s="119" t="s">
        <v>395</v>
      </c>
      <c r="C391" s="119">
        <v>70</v>
      </c>
      <c r="D391" s="119">
        <v>70.849999999999994</v>
      </c>
      <c r="E391" s="119">
        <v>70</v>
      </c>
      <c r="F391" s="119">
        <v>70.2</v>
      </c>
      <c r="G391" s="119">
        <v>70.349999999999994</v>
      </c>
      <c r="H391" s="119">
        <v>69.900000000000006</v>
      </c>
      <c r="I391" s="119">
        <v>33941</v>
      </c>
      <c r="J391" s="119">
        <v>2386929.5499999998</v>
      </c>
      <c r="K391" s="121">
        <v>43217</v>
      </c>
      <c r="L391" s="119">
        <v>417</v>
      </c>
      <c r="M391" s="119" t="s">
        <v>822</v>
      </c>
    </row>
    <row r="392" spans="1:13">
      <c r="A392" s="119" t="s">
        <v>68</v>
      </c>
      <c r="B392" s="119" t="s">
        <v>395</v>
      </c>
      <c r="C392" s="119">
        <v>97.6</v>
      </c>
      <c r="D392" s="119">
        <v>100.25</v>
      </c>
      <c r="E392" s="119">
        <v>97.5</v>
      </c>
      <c r="F392" s="119">
        <v>98.25</v>
      </c>
      <c r="G392" s="119">
        <v>98.45</v>
      </c>
      <c r="H392" s="119">
        <v>97.1</v>
      </c>
      <c r="I392" s="119">
        <v>16678633</v>
      </c>
      <c r="J392" s="119">
        <v>1646661940</v>
      </c>
      <c r="K392" s="121">
        <v>43217</v>
      </c>
      <c r="L392" s="119">
        <v>61289</v>
      </c>
      <c r="M392" s="119" t="s">
        <v>823</v>
      </c>
    </row>
    <row r="393" spans="1:13">
      <c r="A393" s="119" t="s">
        <v>824</v>
      </c>
      <c r="B393" s="119" t="s">
        <v>395</v>
      </c>
      <c r="C393" s="119">
        <v>39.200000000000003</v>
      </c>
      <c r="D393" s="119">
        <v>39.6</v>
      </c>
      <c r="E393" s="119">
        <v>38.9</v>
      </c>
      <c r="F393" s="119">
        <v>39.299999999999997</v>
      </c>
      <c r="G393" s="119">
        <v>39.549999999999997</v>
      </c>
      <c r="H393" s="119">
        <v>39.049999999999997</v>
      </c>
      <c r="I393" s="119">
        <v>437999</v>
      </c>
      <c r="J393" s="119">
        <v>17194825.300000001</v>
      </c>
      <c r="K393" s="121">
        <v>43217</v>
      </c>
      <c r="L393" s="119">
        <v>2026</v>
      </c>
      <c r="M393" s="119" t="s">
        <v>825</v>
      </c>
    </row>
    <row r="394" spans="1:13">
      <c r="A394" s="119" t="s">
        <v>826</v>
      </c>
      <c r="B394" s="119" t="s">
        <v>395</v>
      </c>
      <c r="C394" s="119">
        <v>38.049999999999997</v>
      </c>
      <c r="D394" s="119">
        <v>38.950000000000003</v>
      </c>
      <c r="E394" s="119">
        <v>37.6</v>
      </c>
      <c r="F394" s="119">
        <v>37.6</v>
      </c>
      <c r="G394" s="119">
        <v>37.6</v>
      </c>
      <c r="H394" s="119">
        <v>38</v>
      </c>
      <c r="I394" s="119">
        <v>8559</v>
      </c>
      <c r="J394" s="119">
        <v>326661.2</v>
      </c>
      <c r="K394" s="121">
        <v>43217</v>
      </c>
      <c r="L394" s="119">
        <v>86</v>
      </c>
      <c r="M394" s="119" t="s">
        <v>827</v>
      </c>
    </row>
    <row r="395" spans="1:13">
      <c r="A395" s="119" t="s">
        <v>828</v>
      </c>
      <c r="B395" s="119" t="s">
        <v>395</v>
      </c>
      <c r="C395" s="119">
        <v>934.9</v>
      </c>
      <c r="D395" s="119">
        <v>938.05</v>
      </c>
      <c r="E395" s="119">
        <v>930</v>
      </c>
      <c r="F395" s="119">
        <v>930.05</v>
      </c>
      <c r="G395" s="119">
        <v>931.7</v>
      </c>
      <c r="H395" s="119">
        <v>930.3</v>
      </c>
      <c r="I395" s="119">
        <v>2180</v>
      </c>
      <c r="J395" s="119">
        <v>2035654.15</v>
      </c>
      <c r="K395" s="121">
        <v>43217</v>
      </c>
      <c r="L395" s="119">
        <v>141</v>
      </c>
      <c r="M395" s="119" t="s">
        <v>829</v>
      </c>
    </row>
    <row r="396" spans="1:13">
      <c r="A396" s="119" t="s">
        <v>830</v>
      </c>
      <c r="B396" s="119" t="s">
        <v>395</v>
      </c>
      <c r="C396" s="119">
        <v>212.15</v>
      </c>
      <c r="D396" s="119">
        <v>220.85</v>
      </c>
      <c r="E396" s="119">
        <v>210.6</v>
      </c>
      <c r="F396" s="119">
        <v>215.6</v>
      </c>
      <c r="G396" s="119">
        <v>215.95</v>
      </c>
      <c r="H396" s="119">
        <v>210.55</v>
      </c>
      <c r="I396" s="119">
        <v>431823</v>
      </c>
      <c r="J396" s="119">
        <v>93016648.299999997</v>
      </c>
      <c r="K396" s="121">
        <v>43217</v>
      </c>
      <c r="L396" s="119">
        <v>6527</v>
      </c>
      <c r="M396" s="119" t="s">
        <v>831</v>
      </c>
    </row>
    <row r="397" spans="1:13">
      <c r="A397" s="119" t="s">
        <v>833</v>
      </c>
      <c r="B397" s="119" t="s">
        <v>395</v>
      </c>
      <c r="C397" s="119">
        <v>708.8</v>
      </c>
      <c r="D397" s="119">
        <v>708.8</v>
      </c>
      <c r="E397" s="119">
        <v>695.1</v>
      </c>
      <c r="F397" s="119">
        <v>704.95</v>
      </c>
      <c r="G397" s="119">
        <v>704</v>
      </c>
      <c r="H397" s="119">
        <v>704.7</v>
      </c>
      <c r="I397" s="119">
        <v>16346</v>
      </c>
      <c r="J397" s="119">
        <v>11463461.4</v>
      </c>
      <c r="K397" s="121">
        <v>43217</v>
      </c>
      <c r="L397" s="119">
        <v>2087</v>
      </c>
      <c r="M397" s="119" t="s">
        <v>834</v>
      </c>
    </row>
    <row r="398" spans="1:13">
      <c r="A398" s="119" t="s">
        <v>835</v>
      </c>
      <c r="B398" s="119" t="s">
        <v>395</v>
      </c>
      <c r="C398" s="119">
        <v>661.55</v>
      </c>
      <c r="D398" s="119">
        <v>664.35</v>
      </c>
      <c r="E398" s="119">
        <v>657.85</v>
      </c>
      <c r="F398" s="119">
        <v>660.65</v>
      </c>
      <c r="G398" s="119">
        <v>663</v>
      </c>
      <c r="H398" s="119">
        <v>659.55</v>
      </c>
      <c r="I398" s="119">
        <v>21345</v>
      </c>
      <c r="J398" s="119">
        <v>14121881.25</v>
      </c>
      <c r="K398" s="121">
        <v>43217</v>
      </c>
      <c r="L398" s="119">
        <v>637</v>
      </c>
      <c r="M398" s="119" t="s">
        <v>836</v>
      </c>
    </row>
    <row r="399" spans="1:13">
      <c r="A399" s="119" t="s">
        <v>2982</v>
      </c>
      <c r="B399" s="119" t="s">
        <v>395</v>
      </c>
      <c r="C399" s="119">
        <v>64.5</v>
      </c>
      <c r="D399" s="119">
        <v>64.5</v>
      </c>
      <c r="E399" s="119">
        <v>61.15</v>
      </c>
      <c r="F399" s="119">
        <v>62.5</v>
      </c>
      <c r="G399" s="119">
        <v>62.5</v>
      </c>
      <c r="H399" s="119">
        <v>62.4</v>
      </c>
      <c r="I399" s="119">
        <v>2048</v>
      </c>
      <c r="J399" s="119">
        <v>128123.4</v>
      </c>
      <c r="K399" s="121">
        <v>43217</v>
      </c>
      <c r="L399" s="119">
        <v>44</v>
      </c>
      <c r="M399" s="119" t="s">
        <v>2983</v>
      </c>
    </row>
    <row r="400" spans="1:13">
      <c r="A400" s="119" t="s">
        <v>837</v>
      </c>
      <c r="B400" s="119" t="s">
        <v>395</v>
      </c>
      <c r="C400" s="119">
        <v>440</v>
      </c>
      <c r="D400" s="119">
        <v>442.05</v>
      </c>
      <c r="E400" s="119">
        <v>432.5</v>
      </c>
      <c r="F400" s="119">
        <v>433.85</v>
      </c>
      <c r="G400" s="119">
        <v>433.45</v>
      </c>
      <c r="H400" s="119">
        <v>437.45</v>
      </c>
      <c r="I400" s="119">
        <v>49810</v>
      </c>
      <c r="J400" s="119">
        <v>21655816.050000001</v>
      </c>
      <c r="K400" s="121">
        <v>43217</v>
      </c>
      <c r="L400" s="119">
        <v>1752</v>
      </c>
      <c r="M400" s="119" t="s">
        <v>838</v>
      </c>
    </row>
    <row r="401" spans="1:13">
      <c r="A401" s="119" t="s">
        <v>839</v>
      </c>
      <c r="B401" s="119" t="s">
        <v>395</v>
      </c>
      <c r="C401" s="119">
        <v>469.05</v>
      </c>
      <c r="D401" s="119">
        <v>478.7</v>
      </c>
      <c r="E401" s="119">
        <v>459.1</v>
      </c>
      <c r="F401" s="119">
        <v>461.75</v>
      </c>
      <c r="G401" s="119">
        <v>464.9</v>
      </c>
      <c r="H401" s="119">
        <v>473.25</v>
      </c>
      <c r="I401" s="119">
        <v>10295</v>
      </c>
      <c r="J401" s="119">
        <v>4834259.6500000004</v>
      </c>
      <c r="K401" s="121">
        <v>43217</v>
      </c>
      <c r="L401" s="119">
        <v>573</v>
      </c>
      <c r="M401" s="119" t="s">
        <v>840</v>
      </c>
    </row>
    <row r="402" spans="1:13">
      <c r="A402" s="119" t="s">
        <v>841</v>
      </c>
      <c r="B402" s="119" t="s">
        <v>395</v>
      </c>
      <c r="C402" s="119">
        <v>133.6</v>
      </c>
      <c r="D402" s="119">
        <v>138</v>
      </c>
      <c r="E402" s="119">
        <v>130</v>
      </c>
      <c r="F402" s="119">
        <v>131.35</v>
      </c>
      <c r="G402" s="119">
        <v>130.65</v>
      </c>
      <c r="H402" s="119">
        <v>132.4</v>
      </c>
      <c r="I402" s="119">
        <v>97061</v>
      </c>
      <c r="J402" s="119">
        <v>12994541</v>
      </c>
      <c r="K402" s="121">
        <v>43217</v>
      </c>
      <c r="L402" s="119">
        <v>1498</v>
      </c>
      <c r="M402" s="119" t="s">
        <v>842</v>
      </c>
    </row>
    <row r="403" spans="1:13">
      <c r="A403" s="119" t="s">
        <v>843</v>
      </c>
      <c r="B403" s="119" t="s">
        <v>395</v>
      </c>
      <c r="C403" s="119">
        <v>151.30000000000001</v>
      </c>
      <c r="D403" s="119">
        <v>154.9</v>
      </c>
      <c r="E403" s="119">
        <v>150.55000000000001</v>
      </c>
      <c r="F403" s="119">
        <v>153.9</v>
      </c>
      <c r="G403" s="119">
        <v>153.75</v>
      </c>
      <c r="H403" s="119">
        <v>150.15</v>
      </c>
      <c r="I403" s="119">
        <v>4339254</v>
      </c>
      <c r="J403" s="119">
        <v>662934643.85000002</v>
      </c>
      <c r="K403" s="121">
        <v>43217</v>
      </c>
      <c r="L403" s="119">
        <v>27910</v>
      </c>
      <c r="M403" s="119" t="s">
        <v>844</v>
      </c>
    </row>
    <row r="404" spans="1:13">
      <c r="A404" s="119" t="s">
        <v>2529</v>
      </c>
      <c r="B404" s="119" t="s">
        <v>395</v>
      </c>
      <c r="C404" s="119">
        <v>248.4</v>
      </c>
      <c r="D404" s="119">
        <v>250</v>
      </c>
      <c r="E404" s="119">
        <v>243.05</v>
      </c>
      <c r="F404" s="119">
        <v>248.3</v>
      </c>
      <c r="G404" s="119">
        <v>245.3</v>
      </c>
      <c r="H404" s="119">
        <v>245</v>
      </c>
      <c r="I404" s="119">
        <v>17892</v>
      </c>
      <c r="J404" s="119">
        <v>4448969.7</v>
      </c>
      <c r="K404" s="121">
        <v>43217</v>
      </c>
      <c r="L404" s="119">
        <v>77</v>
      </c>
      <c r="M404" s="119" t="s">
        <v>2530</v>
      </c>
    </row>
    <row r="405" spans="1:13">
      <c r="A405" s="119" t="s">
        <v>845</v>
      </c>
      <c r="B405" s="119" t="s">
        <v>395</v>
      </c>
      <c r="C405" s="119">
        <v>1525</v>
      </c>
      <c r="D405" s="119">
        <v>1590</v>
      </c>
      <c r="E405" s="119">
        <v>1525</v>
      </c>
      <c r="F405" s="119">
        <v>1558.5</v>
      </c>
      <c r="G405" s="119">
        <v>1552</v>
      </c>
      <c r="H405" s="119">
        <v>1562.5</v>
      </c>
      <c r="I405" s="119">
        <v>872</v>
      </c>
      <c r="J405" s="119">
        <v>1362988.5</v>
      </c>
      <c r="K405" s="121">
        <v>43217</v>
      </c>
      <c r="L405" s="119">
        <v>143</v>
      </c>
      <c r="M405" s="119" t="s">
        <v>846</v>
      </c>
    </row>
    <row r="406" spans="1:13">
      <c r="A406" s="119" t="s">
        <v>2845</v>
      </c>
      <c r="B406" s="119" t="s">
        <v>395</v>
      </c>
      <c r="C406" s="119">
        <v>600.6</v>
      </c>
      <c r="D406" s="119">
        <v>630</v>
      </c>
      <c r="E406" s="119">
        <v>594</v>
      </c>
      <c r="F406" s="119">
        <v>618.75</v>
      </c>
      <c r="G406" s="119">
        <v>622</v>
      </c>
      <c r="H406" s="119">
        <v>596.15</v>
      </c>
      <c r="I406" s="119">
        <v>691648</v>
      </c>
      <c r="J406" s="119">
        <v>421864856.30000001</v>
      </c>
      <c r="K406" s="121">
        <v>43217</v>
      </c>
      <c r="L406" s="119">
        <v>18311</v>
      </c>
      <c r="M406" s="119" t="s">
        <v>2846</v>
      </c>
    </row>
    <row r="407" spans="1:13">
      <c r="A407" s="119" t="s">
        <v>2849</v>
      </c>
      <c r="B407" s="119" t="s">
        <v>395</v>
      </c>
      <c r="C407" s="119">
        <v>704</v>
      </c>
      <c r="D407" s="119">
        <v>704</v>
      </c>
      <c r="E407" s="119">
        <v>687</v>
      </c>
      <c r="F407" s="119">
        <v>700.15</v>
      </c>
      <c r="G407" s="119">
        <v>704</v>
      </c>
      <c r="H407" s="119">
        <v>699.7</v>
      </c>
      <c r="I407" s="119">
        <v>28085</v>
      </c>
      <c r="J407" s="119">
        <v>19597614.25</v>
      </c>
      <c r="K407" s="121">
        <v>43217</v>
      </c>
      <c r="L407" s="119">
        <v>1723</v>
      </c>
      <c r="M407" s="119" t="s">
        <v>2850</v>
      </c>
    </row>
    <row r="408" spans="1:13">
      <c r="A408" s="119" t="s">
        <v>847</v>
      </c>
      <c r="B408" s="119" t="s">
        <v>395</v>
      </c>
      <c r="C408" s="119">
        <v>60.75</v>
      </c>
      <c r="D408" s="119">
        <v>60.95</v>
      </c>
      <c r="E408" s="119">
        <v>59.65</v>
      </c>
      <c r="F408" s="119">
        <v>60.05</v>
      </c>
      <c r="G408" s="119">
        <v>59.95</v>
      </c>
      <c r="H408" s="119">
        <v>60.15</v>
      </c>
      <c r="I408" s="119">
        <v>2802080</v>
      </c>
      <c r="J408" s="119">
        <v>169017608.30000001</v>
      </c>
      <c r="K408" s="121">
        <v>43217</v>
      </c>
      <c r="L408" s="119">
        <v>12120</v>
      </c>
      <c r="M408" s="119" t="s">
        <v>848</v>
      </c>
    </row>
    <row r="409" spans="1:13">
      <c r="A409" s="119" t="s">
        <v>849</v>
      </c>
      <c r="B409" s="119" t="s">
        <v>395</v>
      </c>
      <c r="C409" s="119">
        <v>154.05000000000001</v>
      </c>
      <c r="D409" s="119">
        <v>156.35</v>
      </c>
      <c r="E409" s="119">
        <v>150.5</v>
      </c>
      <c r="F409" s="119">
        <v>151.4</v>
      </c>
      <c r="G409" s="119">
        <v>151.6</v>
      </c>
      <c r="H409" s="119">
        <v>154.4</v>
      </c>
      <c r="I409" s="119">
        <v>94306</v>
      </c>
      <c r="J409" s="119">
        <v>14414228.35</v>
      </c>
      <c r="K409" s="121">
        <v>43217</v>
      </c>
      <c r="L409" s="119">
        <v>1308</v>
      </c>
      <c r="M409" s="119" t="s">
        <v>850</v>
      </c>
    </row>
    <row r="410" spans="1:13">
      <c r="A410" s="119" t="s">
        <v>851</v>
      </c>
      <c r="B410" s="119" t="s">
        <v>395</v>
      </c>
      <c r="C410" s="119">
        <v>292.60000000000002</v>
      </c>
      <c r="D410" s="119">
        <v>297.60000000000002</v>
      </c>
      <c r="E410" s="119">
        <v>280.55</v>
      </c>
      <c r="F410" s="119">
        <v>282.39999999999998</v>
      </c>
      <c r="G410" s="119">
        <v>282.64999999999998</v>
      </c>
      <c r="H410" s="119">
        <v>291.89999999999998</v>
      </c>
      <c r="I410" s="119">
        <v>123274</v>
      </c>
      <c r="J410" s="119">
        <v>35574127.600000001</v>
      </c>
      <c r="K410" s="121">
        <v>43217</v>
      </c>
      <c r="L410" s="119">
        <v>2481</v>
      </c>
      <c r="M410" s="119" t="s">
        <v>852</v>
      </c>
    </row>
    <row r="411" spans="1:13">
      <c r="A411" s="119" t="s">
        <v>69</v>
      </c>
      <c r="B411" s="119" t="s">
        <v>395</v>
      </c>
      <c r="C411" s="119">
        <v>327</v>
      </c>
      <c r="D411" s="119">
        <v>331.7</v>
      </c>
      <c r="E411" s="119">
        <v>324.39999999999998</v>
      </c>
      <c r="F411" s="119">
        <v>330.8</v>
      </c>
      <c r="G411" s="119">
        <v>330.05</v>
      </c>
      <c r="H411" s="119">
        <v>325.35000000000002</v>
      </c>
      <c r="I411" s="119">
        <v>1890670</v>
      </c>
      <c r="J411" s="119">
        <v>620885213.14999998</v>
      </c>
      <c r="K411" s="121">
        <v>43217</v>
      </c>
      <c r="L411" s="119">
        <v>29524</v>
      </c>
      <c r="M411" s="119" t="s">
        <v>853</v>
      </c>
    </row>
    <row r="412" spans="1:13">
      <c r="A412" s="119" t="s">
        <v>3184</v>
      </c>
      <c r="B412" s="119" t="s">
        <v>395</v>
      </c>
      <c r="C412" s="119">
        <v>1462</v>
      </c>
      <c r="D412" s="119">
        <v>1477</v>
      </c>
      <c r="E412" s="119">
        <v>1432</v>
      </c>
      <c r="F412" s="119">
        <v>1446</v>
      </c>
      <c r="G412" s="119">
        <v>1440.4</v>
      </c>
      <c r="H412" s="119">
        <v>1458.8</v>
      </c>
      <c r="I412" s="119">
        <v>7664</v>
      </c>
      <c r="J412" s="119">
        <v>11207944.75</v>
      </c>
      <c r="K412" s="121">
        <v>43217</v>
      </c>
      <c r="L412" s="119">
        <v>785</v>
      </c>
      <c r="M412" s="119" t="s">
        <v>3185</v>
      </c>
    </row>
    <row r="413" spans="1:13">
      <c r="A413" s="119" t="s">
        <v>2868</v>
      </c>
      <c r="B413" s="119" t="s">
        <v>395</v>
      </c>
      <c r="C413" s="119">
        <v>295.05</v>
      </c>
      <c r="D413" s="119">
        <v>308.89999999999998</v>
      </c>
      <c r="E413" s="119">
        <v>295.05</v>
      </c>
      <c r="F413" s="119">
        <v>299.85000000000002</v>
      </c>
      <c r="G413" s="119">
        <v>304.60000000000002</v>
      </c>
      <c r="H413" s="119">
        <v>295.5</v>
      </c>
      <c r="I413" s="119">
        <v>9440</v>
      </c>
      <c r="J413" s="119">
        <v>2830204.3</v>
      </c>
      <c r="K413" s="121">
        <v>43217</v>
      </c>
      <c r="L413" s="119">
        <v>200</v>
      </c>
      <c r="M413" s="119" t="s">
        <v>2869</v>
      </c>
    </row>
    <row r="414" spans="1:13">
      <c r="A414" s="119" t="s">
        <v>854</v>
      </c>
      <c r="B414" s="119" t="s">
        <v>395</v>
      </c>
      <c r="C414" s="119">
        <v>2.35</v>
      </c>
      <c r="D414" s="119">
        <v>2.4</v>
      </c>
      <c r="E414" s="119">
        <v>2.2999999999999998</v>
      </c>
      <c r="F414" s="119">
        <v>2.35</v>
      </c>
      <c r="G414" s="119">
        <v>2.35</v>
      </c>
      <c r="H414" s="119">
        <v>2.35</v>
      </c>
      <c r="I414" s="119">
        <v>1070972</v>
      </c>
      <c r="J414" s="119">
        <v>2535404.7999999998</v>
      </c>
      <c r="K414" s="121">
        <v>43217</v>
      </c>
      <c r="L414" s="119">
        <v>526</v>
      </c>
      <c r="M414" s="119" t="s">
        <v>855</v>
      </c>
    </row>
    <row r="415" spans="1:13">
      <c r="A415" s="119" t="s">
        <v>856</v>
      </c>
      <c r="B415" s="119" t="s">
        <v>395</v>
      </c>
      <c r="C415" s="119">
        <v>375.45</v>
      </c>
      <c r="D415" s="119">
        <v>385</v>
      </c>
      <c r="E415" s="119">
        <v>375.45</v>
      </c>
      <c r="F415" s="119">
        <v>380.8</v>
      </c>
      <c r="G415" s="119">
        <v>382</v>
      </c>
      <c r="H415" s="119">
        <v>379.65</v>
      </c>
      <c r="I415" s="119">
        <v>1103</v>
      </c>
      <c r="J415" s="119">
        <v>420302.8</v>
      </c>
      <c r="K415" s="121">
        <v>43217</v>
      </c>
      <c r="L415" s="119">
        <v>45</v>
      </c>
      <c r="M415" s="119" t="s">
        <v>857</v>
      </c>
    </row>
    <row r="416" spans="1:13">
      <c r="A416" s="119" t="s">
        <v>858</v>
      </c>
      <c r="B416" s="119" t="s">
        <v>395</v>
      </c>
      <c r="C416" s="119">
        <v>391</v>
      </c>
      <c r="D416" s="119">
        <v>392</v>
      </c>
      <c r="E416" s="119">
        <v>386.55</v>
      </c>
      <c r="F416" s="119">
        <v>390</v>
      </c>
      <c r="G416" s="119">
        <v>390</v>
      </c>
      <c r="H416" s="119">
        <v>390</v>
      </c>
      <c r="I416" s="119">
        <v>5073</v>
      </c>
      <c r="J416" s="119">
        <v>1975549.15</v>
      </c>
      <c r="K416" s="121">
        <v>43217</v>
      </c>
      <c r="L416" s="119">
        <v>185</v>
      </c>
      <c r="M416" s="119" t="s">
        <v>859</v>
      </c>
    </row>
    <row r="417" spans="1:13">
      <c r="A417" s="119" t="s">
        <v>860</v>
      </c>
      <c r="B417" s="119" t="s">
        <v>395</v>
      </c>
      <c r="C417" s="119">
        <v>142.65</v>
      </c>
      <c r="D417" s="119">
        <v>144.35</v>
      </c>
      <c r="E417" s="119">
        <v>139.1</v>
      </c>
      <c r="F417" s="119">
        <v>140.1</v>
      </c>
      <c r="G417" s="119">
        <v>139.25</v>
      </c>
      <c r="H417" s="119">
        <v>142.6</v>
      </c>
      <c r="I417" s="119">
        <v>116164</v>
      </c>
      <c r="J417" s="119">
        <v>16550539.35</v>
      </c>
      <c r="K417" s="121">
        <v>43217</v>
      </c>
      <c r="L417" s="119">
        <v>1362</v>
      </c>
      <c r="M417" s="119" t="s">
        <v>861</v>
      </c>
    </row>
    <row r="418" spans="1:13">
      <c r="A418" s="119" t="s">
        <v>2984</v>
      </c>
      <c r="B418" s="119" t="s">
        <v>395</v>
      </c>
      <c r="C418" s="119">
        <v>72.150000000000006</v>
      </c>
      <c r="D418" s="119">
        <v>76</v>
      </c>
      <c r="E418" s="119">
        <v>72.150000000000006</v>
      </c>
      <c r="F418" s="119">
        <v>73.25</v>
      </c>
      <c r="G418" s="119">
        <v>72.55</v>
      </c>
      <c r="H418" s="119">
        <v>74.05</v>
      </c>
      <c r="I418" s="119">
        <v>2012</v>
      </c>
      <c r="J418" s="119">
        <v>149020.29999999999</v>
      </c>
      <c r="K418" s="121">
        <v>43217</v>
      </c>
      <c r="L418" s="119">
        <v>18</v>
      </c>
      <c r="M418" s="119" t="s">
        <v>2985</v>
      </c>
    </row>
    <row r="419" spans="1:13">
      <c r="A419" s="119" t="s">
        <v>862</v>
      </c>
      <c r="B419" s="119" t="s">
        <v>395</v>
      </c>
      <c r="C419" s="119">
        <v>34.700000000000003</v>
      </c>
      <c r="D419" s="119">
        <v>35.200000000000003</v>
      </c>
      <c r="E419" s="119">
        <v>34.4</v>
      </c>
      <c r="F419" s="119">
        <v>34.5</v>
      </c>
      <c r="G419" s="119">
        <v>34.4</v>
      </c>
      <c r="H419" s="119">
        <v>34.5</v>
      </c>
      <c r="I419" s="119">
        <v>11109</v>
      </c>
      <c r="J419" s="119">
        <v>385080.3</v>
      </c>
      <c r="K419" s="121">
        <v>43217</v>
      </c>
      <c r="L419" s="119">
        <v>88</v>
      </c>
      <c r="M419" s="119" t="s">
        <v>863</v>
      </c>
    </row>
    <row r="420" spans="1:13">
      <c r="A420" s="119" t="s">
        <v>864</v>
      </c>
      <c r="B420" s="119" t="s">
        <v>395</v>
      </c>
      <c r="C420" s="119">
        <v>978</v>
      </c>
      <c r="D420" s="119">
        <v>995.75</v>
      </c>
      <c r="E420" s="119">
        <v>971.05</v>
      </c>
      <c r="F420" s="119">
        <v>982.25</v>
      </c>
      <c r="G420" s="119">
        <v>971.9</v>
      </c>
      <c r="H420" s="119">
        <v>988.45</v>
      </c>
      <c r="I420" s="119">
        <v>9608</v>
      </c>
      <c r="J420" s="119">
        <v>9478738.1999999993</v>
      </c>
      <c r="K420" s="121">
        <v>43217</v>
      </c>
      <c r="L420" s="119">
        <v>740</v>
      </c>
      <c r="M420" s="119" t="s">
        <v>865</v>
      </c>
    </row>
    <row r="421" spans="1:13">
      <c r="A421" s="119" t="s">
        <v>866</v>
      </c>
      <c r="B421" s="119" t="s">
        <v>395</v>
      </c>
      <c r="C421" s="119">
        <v>118.9</v>
      </c>
      <c r="D421" s="119">
        <v>118.9</v>
      </c>
      <c r="E421" s="119">
        <v>112</v>
      </c>
      <c r="F421" s="119">
        <v>113.4</v>
      </c>
      <c r="G421" s="119">
        <v>113.4</v>
      </c>
      <c r="H421" s="119">
        <v>119.05</v>
      </c>
      <c r="I421" s="119">
        <v>2561289</v>
      </c>
      <c r="J421" s="119">
        <v>292809220.25</v>
      </c>
      <c r="K421" s="121">
        <v>43217</v>
      </c>
      <c r="L421" s="119">
        <v>17755</v>
      </c>
      <c r="M421" s="119" t="s">
        <v>867</v>
      </c>
    </row>
    <row r="422" spans="1:13">
      <c r="A422" s="119" t="s">
        <v>3187</v>
      </c>
      <c r="B422" s="119" t="s">
        <v>395</v>
      </c>
      <c r="C422" s="119">
        <v>198.4</v>
      </c>
      <c r="D422" s="119">
        <v>205.2</v>
      </c>
      <c r="E422" s="119">
        <v>198.4</v>
      </c>
      <c r="F422" s="119">
        <v>203.5</v>
      </c>
      <c r="G422" s="119">
        <v>203.7</v>
      </c>
      <c r="H422" s="119">
        <v>198.15</v>
      </c>
      <c r="I422" s="119">
        <v>231176</v>
      </c>
      <c r="J422" s="119">
        <v>47006517.799999997</v>
      </c>
      <c r="K422" s="121">
        <v>43217</v>
      </c>
      <c r="L422" s="119">
        <v>11534</v>
      </c>
      <c r="M422" s="119" t="s">
        <v>3188</v>
      </c>
    </row>
    <row r="423" spans="1:13">
      <c r="A423" s="119" t="s">
        <v>388</v>
      </c>
      <c r="B423" s="119" t="s">
        <v>395</v>
      </c>
      <c r="C423" s="119">
        <v>174.55</v>
      </c>
      <c r="D423" s="119">
        <v>174.55</v>
      </c>
      <c r="E423" s="119">
        <v>167.35</v>
      </c>
      <c r="F423" s="119">
        <v>168.3</v>
      </c>
      <c r="G423" s="119">
        <v>168.25</v>
      </c>
      <c r="H423" s="119">
        <v>173.05</v>
      </c>
      <c r="I423" s="119">
        <v>626081</v>
      </c>
      <c r="J423" s="119">
        <v>105921951.84999999</v>
      </c>
      <c r="K423" s="121">
        <v>43217</v>
      </c>
      <c r="L423" s="119">
        <v>2961</v>
      </c>
      <c r="M423" s="119" t="s">
        <v>868</v>
      </c>
    </row>
    <row r="424" spans="1:13">
      <c r="A424" s="119" t="s">
        <v>869</v>
      </c>
      <c r="B424" s="119" t="s">
        <v>395</v>
      </c>
      <c r="C424" s="119">
        <v>140</v>
      </c>
      <c r="D424" s="119">
        <v>164.4</v>
      </c>
      <c r="E424" s="119">
        <v>138.05000000000001</v>
      </c>
      <c r="F424" s="119">
        <v>164.4</v>
      </c>
      <c r="G424" s="119">
        <v>164.4</v>
      </c>
      <c r="H424" s="119">
        <v>137</v>
      </c>
      <c r="I424" s="119">
        <v>577128</v>
      </c>
      <c r="J424" s="119">
        <v>93716401.900000006</v>
      </c>
      <c r="K424" s="121">
        <v>43217</v>
      </c>
      <c r="L424" s="119">
        <v>3146</v>
      </c>
      <c r="M424" s="119" t="s">
        <v>870</v>
      </c>
    </row>
    <row r="425" spans="1:13">
      <c r="A425" s="119" t="s">
        <v>871</v>
      </c>
      <c r="B425" s="119" t="s">
        <v>395</v>
      </c>
      <c r="C425" s="119">
        <v>276.95</v>
      </c>
      <c r="D425" s="119">
        <v>279.89999999999998</v>
      </c>
      <c r="E425" s="119">
        <v>269.3</v>
      </c>
      <c r="F425" s="119">
        <v>271.39999999999998</v>
      </c>
      <c r="G425" s="119">
        <v>269.55</v>
      </c>
      <c r="H425" s="119">
        <v>274.2</v>
      </c>
      <c r="I425" s="119">
        <v>17548</v>
      </c>
      <c r="J425" s="119">
        <v>4810451.75</v>
      </c>
      <c r="K425" s="121">
        <v>43217</v>
      </c>
      <c r="L425" s="119">
        <v>504</v>
      </c>
      <c r="M425" s="119" t="s">
        <v>872</v>
      </c>
    </row>
    <row r="426" spans="1:13">
      <c r="A426" s="119" t="s">
        <v>2986</v>
      </c>
      <c r="B426" s="119" t="s">
        <v>395</v>
      </c>
      <c r="C426" s="119">
        <v>12.25</v>
      </c>
      <c r="D426" s="119">
        <v>12.45</v>
      </c>
      <c r="E426" s="119">
        <v>12.05</v>
      </c>
      <c r="F426" s="119">
        <v>12.3</v>
      </c>
      <c r="G426" s="119">
        <v>12.4</v>
      </c>
      <c r="H426" s="119">
        <v>12.3</v>
      </c>
      <c r="I426" s="119">
        <v>74555</v>
      </c>
      <c r="J426" s="119">
        <v>919510.75</v>
      </c>
      <c r="K426" s="121">
        <v>43217</v>
      </c>
      <c r="L426" s="119">
        <v>214</v>
      </c>
      <c r="M426" s="119" t="s">
        <v>2987</v>
      </c>
    </row>
    <row r="427" spans="1:13">
      <c r="A427" s="119" t="s">
        <v>873</v>
      </c>
      <c r="B427" s="119" t="s">
        <v>395</v>
      </c>
      <c r="C427" s="119">
        <v>52.3</v>
      </c>
      <c r="D427" s="119">
        <v>53.35</v>
      </c>
      <c r="E427" s="119">
        <v>52.15</v>
      </c>
      <c r="F427" s="119">
        <v>52.95</v>
      </c>
      <c r="G427" s="119">
        <v>52.85</v>
      </c>
      <c r="H427" s="119">
        <v>52</v>
      </c>
      <c r="I427" s="119">
        <v>265566</v>
      </c>
      <c r="J427" s="119">
        <v>14037299.300000001</v>
      </c>
      <c r="K427" s="121">
        <v>43217</v>
      </c>
      <c r="L427" s="119">
        <v>1246</v>
      </c>
      <c r="M427" s="119" t="s">
        <v>874</v>
      </c>
    </row>
    <row r="428" spans="1:13">
      <c r="A428" s="119" t="s">
        <v>2372</v>
      </c>
      <c r="B428" s="119" t="s">
        <v>395</v>
      </c>
      <c r="C428" s="119">
        <v>106.15</v>
      </c>
      <c r="D428" s="119">
        <v>107.2</v>
      </c>
      <c r="E428" s="119">
        <v>104.3</v>
      </c>
      <c r="F428" s="119">
        <v>104.75</v>
      </c>
      <c r="G428" s="119">
        <v>104.9</v>
      </c>
      <c r="H428" s="119">
        <v>106.15</v>
      </c>
      <c r="I428" s="119">
        <v>41854</v>
      </c>
      <c r="J428" s="119">
        <v>4430225.5999999996</v>
      </c>
      <c r="K428" s="121">
        <v>43217</v>
      </c>
      <c r="L428" s="119">
        <v>527</v>
      </c>
      <c r="M428" s="119" t="s">
        <v>875</v>
      </c>
    </row>
    <row r="429" spans="1:13">
      <c r="A429" s="119" t="s">
        <v>2219</v>
      </c>
      <c r="B429" s="119" t="s">
        <v>395</v>
      </c>
      <c r="C429" s="119">
        <v>864.55</v>
      </c>
      <c r="D429" s="119">
        <v>869.9</v>
      </c>
      <c r="E429" s="119">
        <v>853.15</v>
      </c>
      <c r="F429" s="119">
        <v>858.65</v>
      </c>
      <c r="G429" s="119">
        <v>855</v>
      </c>
      <c r="H429" s="119">
        <v>864.55</v>
      </c>
      <c r="I429" s="119">
        <v>6536</v>
      </c>
      <c r="J429" s="119">
        <v>5614217.5999999996</v>
      </c>
      <c r="K429" s="121">
        <v>43217</v>
      </c>
      <c r="L429" s="119">
        <v>488</v>
      </c>
      <c r="M429" s="119" t="s">
        <v>440</v>
      </c>
    </row>
    <row r="430" spans="1:13">
      <c r="A430" s="119" t="s">
        <v>198</v>
      </c>
      <c r="B430" s="119" t="s">
        <v>395</v>
      </c>
      <c r="C430" s="119">
        <v>371.1</v>
      </c>
      <c r="D430" s="119">
        <v>374.35</v>
      </c>
      <c r="E430" s="119">
        <v>355</v>
      </c>
      <c r="F430" s="119">
        <v>363.15</v>
      </c>
      <c r="G430" s="119">
        <v>361.25</v>
      </c>
      <c r="H430" s="119">
        <v>372.1</v>
      </c>
      <c r="I430" s="119">
        <v>82727</v>
      </c>
      <c r="J430" s="119">
        <v>29845527.800000001</v>
      </c>
      <c r="K430" s="121">
        <v>43217</v>
      </c>
      <c r="L430" s="119">
        <v>8868</v>
      </c>
      <c r="M430" s="119" t="s">
        <v>876</v>
      </c>
    </row>
    <row r="431" spans="1:13">
      <c r="A431" s="119" t="s">
        <v>2220</v>
      </c>
      <c r="B431" s="119" t="s">
        <v>395</v>
      </c>
      <c r="C431" s="119">
        <v>380.4</v>
      </c>
      <c r="D431" s="119">
        <v>381.5</v>
      </c>
      <c r="E431" s="119">
        <v>376.5</v>
      </c>
      <c r="F431" s="119">
        <v>378</v>
      </c>
      <c r="G431" s="119">
        <v>378.4</v>
      </c>
      <c r="H431" s="119">
        <v>377.55</v>
      </c>
      <c r="I431" s="119">
        <v>17982</v>
      </c>
      <c r="J431" s="119">
        <v>6802052.0499999998</v>
      </c>
      <c r="K431" s="121">
        <v>43217</v>
      </c>
      <c r="L431" s="119">
        <v>610</v>
      </c>
      <c r="M431" s="119" t="s">
        <v>460</v>
      </c>
    </row>
    <row r="432" spans="1:13">
      <c r="A432" s="119" t="s">
        <v>877</v>
      </c>
      <c r="B432" s="119" t="s">
        <v>395</v>
      </c>
      <c r="C432" s="119">
        <v>270</v>
      </c>
      <c r="D432" s="119">
        <v>280.89999999999998</v>
      </c>
      <c r="E432" s="119">
        <v>269.45</v>
      </c>
      <c r="F432" s="119">
        <v>275.35000000000002</v>
      </c>
      <c r="G432" s="119">
        <v>276.2</v>
      </c>
      <c r="H432" s="119">
        <v>268.95</v>
      </c>
      <c r="I432" s="119">
        <v>275879</v>
      </c>
      <c r="J432" s="119">
        <v>75904135.049999997</v>
      </c>
      <c r="K432" s="121">
        <v>43217</v>
      </c>
      <c r="L432" s="119">
        <v>5823</v>
      </c>
      <c r="M432" s="119" t="s">
        <v>878</v>
      </c>
    </row>
    <row r="433" spans="1:13">
      <c r="A433" s="119" t="s">
        <v>879</v>
      </c>
      <c r="B433" s="119" t="s">
        <v>395</v>
      </c>
      <c r="C433" s="119">
        <v>429.3</v>
      </c>
      <c r="D433" s="119">
        <v>433.9</v>
      </c>
      <c r="E433" s="119">
        <v>422.55</v>
      </c>
      <c r="F433" s="119">
        <v>426.05</v>
      </c>
      <c r="G433" s="119">
        <v>424</v>
      </c>
      <c r="H433" s="119">
        <v>426.45</v>
      </c>
      <c r="I433" s="119">
        <v>186550</v>
      </c>
      <c r="J433" s="119">
        <v>80067813.75</v>
      </c>
      <c r="K433" s="121">
        <v>43217</v>
      </c>
      <c r="L433" s="119">
        <v>3742</v>
      </c>
      <c r="M433" s="119" t="s">
        <v>880</v>
      </c>
    </row>
    <row r="434" spans="1:13">
      <c r="A434" s="119" t="s">
        <v>2729</v>
      </c>
      <c r="B434" s="119" t="s">
        <v>395</v>
      </c>
      <c r="C434" s="119">
        <v>712.25</v>
      </c>
      <c r="D434" s="119">
        <v>716.8</v>
      </c>
      <c r="E434" s="119">
        <v>711</v>
      </c>
      <c r="F434" s="119">
        <v>711.9</v>
      </c>
      <c r="G434" s="119">
        <v>711.3</v>
      </c>
      <c r="H434" s="119">
        <v>711.95</v>
      </c>
      <c r="I434" s="119">
        <v>15938</v>
      </c>
      <c r="J434" s="119">
        <v>11380575.550000001</v>
      </c>
      <c r="K434" s="121">
        <v>43217</v>
      </c>
      <c r="L434" s="119">
        <v>1118</v>
      </c>
      <c r="M434" s="119" t="s">
        <v>2730</v>
      </c>
    </row>
    <row r="435" spans="1:13">
      <c r="A435" s="119" t="s">
        <v>2988</v>
      </c>
      <c r="B435" s="119" t="s">
        <v>395</v>
      </c>
      <c r="C435" s="119">
        <v>69.2</v>
      </c>
      <c r="D435" s="119">
        <v>70</v>
      </c>
      <c r="E435" s="119">
        <v>69.2</v>
      </c>
      <c r="F435" s="119">
        <v>70</v>
      </c>
      <c r="G435" s="119">
        <v>70</v>
      </c>
      <c r="H435" s="119">
        <v>70</v>
      </c>
      <c r="I435" s="119">
        <v>4293</v>
      </c>
      <c r="J435" s="119">
        <v>300257</v>
      </c>
      <c r="K435" s="121">
        <v>43217</v>
      </c>
      <c r="L435" s="119">
        <v>19</v>
      </c>
      <c r="M435" s="119" t="s">
        <v>2989</v>
      </c>
    </row>
    <row r="436" spans="1:13">
      <c r="A436" s="119" t="s">
        <v>881</v>
      </c>
      <c r="B436" s="119" t="s">
        <v>395</v>
      </c>
      <c r="C436" s="119">
        <v>6581.3</v>
      </c>
      <c r="D436" s="119">
        <v>6581.3</v>
      </c>
      <c r="E436" s="119">
        <v>6535.65</v>
      </c>
      <c r="F436" s="119">
        <v>6549.45</v>
      </c>
      <c r="G436" s="119">
        <v>6540</v>
      </c>
      <c r="H436" s="119">
        <v>6550</v>
      </c>
      <c r="I436" s="119">
        <v>2701</v>
      </c>
      <c r="J436" s="119">
        <v>17689033.800000001</v>
      </c>
      <c r="K436" s="121">
        <v>43217</v>
      </c>
      <c r="L436" s="119">
        <v>309</v>
      </c>
      <c r="M436" s="119" t="s">
        <v>882</v>
      </c>
    </row>
    <row r="437" spans="1:13">
      <c r="A437" s="119" t="s">
        <v>883</v>
      </c>
      <c r="B437" s="119" t="s">
        <v>395</v>
      </c>
      <c r="C437" s="119">
        <v>30.4</v>
      </c>
      <c r="D437" s="119">
        <v>30.5</v>
      </c>
      <c r="E437" s="119">
        <v>29.5</v>
      </c>
      <c r="F437" s="119">
        <v>29.85</v>
      </c>
      <c r="G437" s="119">
        <v>30</v>
      </c>
      <c r="H437" s="119">
        <v>29.95</v>
      </c>
      <c r="I437" s="119">
        <v>47375</v>
      </c>
      <c r="J437" s="119">
        <v>1426003.2</v>
      </c>
      <c r="K437" s="121">
        <v>43217</v>
      </c>
      <c r="L437" s="119">
        <v>305</v>
      </c>
      <c r="M437" s="119" t="s">
        <v>884</v>
      </c>
    </row>
    <row r="438" spans="1:13">
      <c r="A438" s="119" t="s">
        <v>885</v>
      </c>
      <c r="B438" s="119" t="s">
        <v>395</v>
      </c>
      <c r="C438" s="119">
        <v>104.95</v>
      </c>
      <c r="D438" s="119">
        <v>105.55</v>
      </c>
      <c r="E438" s="119">
        <v>103.7</v>
      </c>
      <c r="F438" s="119">
        <v>104.45</v>
      </c>
      <c r="G438" s="119">
        <v>104</v>
      </c>
      <c r="H438" s="119">
        <v>104.95</v>
      </c>
      <c r="I438" s="119">
        <v>23126</v>
      </c>
      <c r="J438" s="119">
        <v>2428778.0499999998</v>
      </c>
      <c r="K438" s="121">
        <v>43217</v>
      </c>
      <c r="L438" s="119">
        <v>683</v>
      </c>
      <c r="M438" s="119" t="s">
        <v>886</v>
      </c>
    </row>
    <row r="439" spans="1:13">
      <c r="A439" s="119" t="s">
        <v>2268</v>
      </c>
      <c r="B439" s="119" t="s">
        <v>395</v>
      </c>
      <c r="C439" s="119">
        <v>730</v>
      </c>
      <c r="D439" s="119">
        <v>786</v>
      </c>
      <c r="E439" s="119">
        <v>719.95</v>
      </c>
      <c r="F439" s="119">
        <v>786</v>
      </c>
      <c r="G439" s="119">
        <v>786</v>
      </c>
      <c r="H439" s="119">
        <v>655</v>
      </c>
      <c r="I439" s="119">
        <v>13683</v>
      </c>
      <c r="J439" s="119">
        <v>10655063.9</v>
      </c>
      <c r="K439" s="121">
        <v>43217</v>
      </c>
      <c r="L439" s="119">
        <v>650</v>
      </c>
      <c r="M439" s="119" t="s">
        <v>2269</v>
      </c>
    </row>
    <row r="440" spans="1:13">
      <c r="A440" s="119" t="s">
        <v>887</v>
      </c>
      <c r="B440" s="119" t="s">
        <v>395</v>
      </c>
      <c r="C440" s="119">
        <v>2335.0500000000002</v>
      </c>
      <c r="D440" s="119">
        <v>2351</v>
      </c>
      <c r="E440" s="119">
        <v>2310.25</v>
      </c>
      <c r="F440" s="119">
        <v>2337.9499999999998</v>
      </c>
      <c r="G440" s="119">
        <v>2316</v>
      </c>
      <c r="H440" s="119">
        <v>2333.35</v>
      </c>
      <c r="I440" s="119">
        <v>7623</v>
      </c>
      <c r="J440" s="119">
        <v>17774440.199999999</v>
      </c>
      <c r="K440" s="121">
        <v>43217</v>
      </c>
      <c r="L440" s="119">
        <v>1442</v>
      </c>
      <c r="M440" s="119" t="s">
        <v>888</v>
      </c>
    </row>
    <row r="441" spans="1:13">
      <c r="A441" s="119" t="s">
        <v>70</v>
      </c>
      <c r="B441" s="119" t="s">
        <v>395</v>
      </c>
      <c r="C441" s="119">
        <v>567.5</v>
      </c>
      <c r="D441" s="119">
        <v>575.79999999999995</v>
      </c>
      <c r="E441" s="119">
        <v>564.25</v>
      </c>
      <c r="F441" s="119">
        <v>572.65</v>
      </c>
      <c r="G441" s="119">
        <v>573</v>
      </c>
      <c r="H441" s="119">
        <v>566.54999999999995</v>
      </c>
      <c r="I441" s="119">
        <v>473739</v>
      </c>
      <c r="J441" s="119">
        <v>270313136.44999999</v>
      </c>
      <c r="K441" s="121">
        <v>43217</v>
      </c>
      <c r="L441" s="119">
        <v>11756</v>
      </c>
      <c r="M441" s="119" t="s">
        <v>889</v>
      </c>
    </row>
    <row r="442" spans="1:13">
      <c r="A442" s="119" t="s">
        <v>890</v>
      </c>
      <c r="B442" s="119" t="s">
        <v>395</v>
      </c>
      <c r="C442" s="119">
        <v>123</v>
      </c>
      <c r="D442" s="119">
        <v>126.8</v>
      </c>
      <c r="E442" s="119">
        <v>121.25</v>
      </c>
      <c r="F442" s="119">
        <v>122.25</v>
      </c>
      <c r="G442" s="119">
        <v>123.4</v>
      </c>
      <c r="H442" s="119">
        <v>122.6</v>
      </c>
      <c r="I442" s="119">
        <v>11657</v>
      </c>
      <c r="J442" s="119">
        <v>1445263</v>
      </c>
      <c r="K442" s="121">
        <v>43217</v>
      </c>
      <c r="L442" s="119">
        <v>622</v>
      </c>
      <c r="M442" s="119" t="s">
        <v>891</v>
      </c>
    </row>
    <row r="443" spans="1:13">
      <c r="A443" s="119" t="s">
        <v>2990</v>
      </c>
      <c r="B443" s="119" t="s">
        <v>395</v>
      </c>
      <c r="C443" s="119">
        <v>25.9</v>
      </c>
      <c r="D443" s="119">
        <v>27.8</v>
      </c>
      <c r="E443" s="119">
        <v>25.35</v>
      </c>
      <c r="F443" s="119">
        <v>27</v>
      </c>
      <c r="G443" s="119">
        <v>27.25</v>
      </c>
      <c r="H443" s="119">
        <v>25.35</v>
      </c>
      <c r="I443" s="119">
        <v>41465</v>
      </c>
      <c r="J443" s="119">
        <v>1110440.1000000001</v>
      </c>
      <c r="K443" s="121">
        <v>43217</v>
      </c>
      <c r="L443" s="119">
        <v>377</v>
      </c>
      <c r="M443" s="119" t="s">
        <v>2991</v>
      </c>
    </row>
    <row r="444" spans="1:13">
      <c r="A444" s="119" t="s">
        <v>2992</v>
      </c>
      <c r="B444" s="119" t="s">
        <v>395</v>
      </c>
      <c r="C444" s="119">
        <v>145.80000000000001</v>
      </c>
      <c r="D444" s="119">
        <v>147.80000000000001</v>
      </c>
      <c r="E444" s="119">
        <v>141.55000000000001</v>
      </c>
      <c r="F444" s="119">
        <v>142.55000000000001</v>
      </c>
      <c r="G444" s="119">
        <v>142</v>
      </c>
      <c r="H444" s="119">
        <v>139.85</v>
      </c>
      <c r="I444" s="119">
        <v>235275</v>
      </c>
      <c r="J444" s="119">
        <v>34056183.399999999</v>
      </c>
      <c r="K444" s="121">
        <v>43217</v>
      </c>
      <c r="L444" s="119">
        <v>4599</v>
      </c>
      <c r="M444" s="119" t="s">
        <v>2993</v>
      </c>
    </row>
    <row r="445" spans="1:13">
      <c r="A445" s="119" t="s">
        <v>892</v>
      </c>
      <c r="B445" s="119" t="s">
        <v>395</v>
      </c>
      <c r="C445" s="119">
        <v>1082.4000000000001</v>
      </c>
      <c r="D445" s="119">
        <v>1135</v>
      </c>
      <c r="E445" s="119">
        <v>1069.9000000000001</v>
      </c>
      <c r="F445" s="119">
        <v>1094.5999999999999</v>
      </c>
      <c r="G445" s="119">
        <v>1093.75</v>
      </c>
      <c r="H445" s="119">
        <v>1064.4000000000001</v>
      </c>
      <c r="I445" s="119">
        <v>90659</v>
      </c>
      <c r="J445" s="119">
        <v>99851813</v>
      </c>
      <c r="K445" s="121">
        <v>43217</v>
      </c>
      <c r="L445" s="119">
        <v>5124</v>
      </c>
      <c r="M445" s="119" t="s">
        <v>893</v>
      </c>
    </row>
    <row r="446" spans="1:13">
      <c r="A446" s="119" t="s">
        <v>894</v>
      </c>
      <c r="B446" s="119" t="s">
        <v>395</v>
      </c>
      <c r="C446" s="119">
        <v>137</v>
      </c>
      <c r="D446" s="119">
        <v>137.75</v>
      </c>
      <c r="E446" s="119">
        <v>135</v>
      </c>
      <c r="F446" s="119">
        <v>135.75</v>
      </c>
      <c r="G446" s="119">
        <v>135.6</v>
      </c>
      <c r="H446" s="119">
        <v>136.75</v>
      </c>
      <c r="I446" s="119">
        <v>55190</v>
      </c>
      <c r="J446" s="119">
        <v>7528129</v>
      </c>
      <c r="K446" s="121">
        <v>43217</v>
      </c>
      <c r="L446" s="119">
        <v>1178</v>
      </c>
      <c r="M446" s="119" t="s">
        <v>895</v>
      </c>
    </row>
    <row r="447" spans="1:13">
      <c r="A447" s="119" t="s">
        <v>3215</v>
      </c>
      <c r="B447" s="119" t="s">
        <v>395</v>
      </c>
      <c r="C447" s="119">
        <v>744.6</v>
      </c>
      <c r="D447" s="119">
        <v>769.85</v>
      </c>
      <c r="E447" s="119">
        <v>740</v>
      </c>
      <c r="F447" s="119">
        <v>751.75</v>
      </c>
      <c r="G447" s="119">
        <v>750.1</v>
      </c>
      <c r="H447" s="119">
        <v>738.8</v>
      </c>
      <c r="I447" s="119">
        <v>2571</v>
      </c>
      <c r="J447" s="119">
        <v>1932686.8</v>
      </c>
      <c r="K447" s="121">
        <v>43217</v>
      </c>
      <c r="L447" s="119">
        <v>192</v>
      </c>
      <c r="M447" s="119" t="s">
        <v>3216</v>
      </c>
    </row>
    <row r="448" spans="1:13">
      <c r="A448" s="119" t="s">
        <v>71</v>
      </c>
      <c r="B448" s="119" t="s">
        <v>395</v>
      </c>
      <c r="C448" s="119">
        <v>20.45</v>
      </c>
      <c r="D448" s="119">
        <v>20.6</v>
      </c>
      <c r="E448" s="119">
        <v>20.05</v>
      </c>
      <c r="F448" s="119">
        <v>20.350000000000001</v>
      </c>
      <c r="G448" s="119">
        <v>20.3</v>
      </c>
      <c r="H448" s="119">
        <v>20.3</v>
      </c>
      <c r="I448" s="119">
        <v>24967571</v>
      </c>
      <c r="J448" s="119">
        <v>507798183.75</v>
      </c>
      <c r="K448" s="121">
        <v>43217</v>
      </c>
      <c r="L448" s="119">
        <v>11294</v>
      </c>
      <c r="M448" s="119" t="s">
        <v>896</v>
      </c>
    </row>
    <row r="449" spans="1:13">
      <c r="A449" s="119" t="s">
        <v>2243</v>
      </c>
      <c r="B449" s="119" t="s">
        <v>395</v>
      </c>
      <c r="C449" s="119">
        <v>558.20000000000005</v>
      </c>
      <c r="D449" s="119">
        <v>567</v>
      </c>
      <c r="E449" s="119">
        <v>552.54999999999995</v>
      </c>
      <c r="F449" s="119">
        <v>555.15</v>
      </c>
      <c r="G449" s="119">
        <v>554.20000000000005</v>
      </c>
      <c r="H449" s="119">
        <v>555.20000000000005</v>
      </c>
      <c r="I449" s="119">
        <v>61122</v>
      </c>
      <c r="J449" s="119">
        <v>34092181</v>
      </c>
      <c r="K449" s="121">
        <v>43217</v>
      </c>
      <c r="L449" s="119">
        <v>1982</v>
      </c>
      <c r="M449" s="119" t="s">
        <v>2244</v>
      </c>
    </row>
    <row r="450" spans="1:13">
      <c r="A450" s="119" t="s">
        <v>897</v>
      </c>
      <c r="B450" s="119" t="s">
        <v>395</v>
      </c>
      <c r="C450" s="119">
        <v>457.1</v>
      </c>
      <c r="D450" s="119">
        <v>461</v>
      </c>
      <c r="E450" s="119">
        <v>450.85</v>
      </c>
      <c r="F450" s="119">
        <v>454.65</v>
      </c>
      <c r="G450" s="119">
        <v>453</v>
      </c>
      <c r="H450" s="119">
        <v>454.8</v>
      </c>
      <c r="I450" s="119">
        <v>861331</v>
      </c>
      <c r="J450" s="119">
        <v>392536208.39999998</v>
      </c>
      <c r="K450" s="121">
        <v>43217</v>
      </c>
      <c r="L450" s="119">
        <v>18351</v>
      </c>
      <c r="M450" s="119" t="s">
        <v>898</v>
      </c>
    </row>
    <row r="451" spans="1:13">
      <c r="A451" s="119" t="s">
        <v>2609</v>
      </c>
      <c r="B451" s="119" t="s">
        <v>395</v>
      </c>
      <c r="C451" s="119">
        <v>805.1</v>
      </c>
      <c r="D451" s="119">
        <v>828</v>
      </c>
      <c r="E451" s="119">
        <v>801.35</v>
      </c>
      <c r="F451" s="119">
        <v>809.6</v>
      </c>
      <c r="G451" s="119">
        <v>810</v>
      </c>
      <c r="H451" s="119">
        <v>802.8</v>
      </c>
      <c r="I451" s="119">
        <v>111112</v>
      </c>
      <c r="J451" s="119">
        <v>90525543.799999997</v>
      </c>
      <c r="K451" s="121">
        <v>43217</v>
      </c>
      <c r="L451" s="119">
        <v>5003</v>
      </c>
      <c r="M451" s="119" t="s">
        <v>2610</v>
      </c>
    </row>
    <row r="452" spans="1:13">
      <c r="A452" s="119" t="s">
        <v>899</v>
      </c>
      <c r="B452" s="119" t="s">
        <v>395</v>
      </c>
      <c r="C452" s="119">
        <v>507</v>
      </c>
      <c r="D452" s="119">
        <v>520.85</v>
      </c>
      <c r="E452" s="119">
        <v>505</v>
      </c>
      <c r="F452" s="119">
        <v>507.1</v>
      </c>
      <c r="G452" s="119">
        <v>505</v>
      </c>
      <c r="H452" s="119">
        <v>505.9</v>
      </c>
      <c r="I452" s="119">
        <v>3984</v>
      </c>
      <c r="J452" s="119">
        <v>2038615.4</v>
      </c>
      <c r="K452" s="121">
        <v>43217</v>
      </c>
      <c r="L452" s="119">
        <v>172</v>
      </c>
      <c r="M452" s="119" t="s">
        <v>900</v>
      </c>
    </row>
    <row r="453" spans="1:13">
      <c r="A453" s="119" t="s">
        <v>901</v>
      </c>
      <c r="B453" s="119" t="s">
        <v>395</v>
      </c>
      <c r="C453" s="119">
        <v>873.05</v>
      </c>
      <c r="D453" s="119">
        <v>882</v>
      </c>
      <c r="E453" s="119">
        <v>865.85</v>
      </c>
      <c r="F453" s="119">
        <v>869.5</v>
      </c>
      <c r="G453" s="119">
        <v>868</v>
      </c>
      <c r="H453" s="119">
        <v>873.1</v>
      </c>
      <c r="I453" s="119">
        <v>37408</v>
      </c>
      <c r="J453" s="119">
        <v>32679735.949999999</v>
      </c>
      <c r="K453" s="121">
        <v>43217</v>
      </c>
      <c r="L453" s="119">
        <v>1464</v>
      </c>
      <c r="M453" s="119" t="s">
        <v>902</v>
      </c>
    </row>
    <row r="454" spans="1:13">
      <c r="A454" s="119" t="s">
        <v>2699</v>
      </c>
      <c r="B454" s="119" t="s">
        <v>395</v>
      </c>
      <c r="C454" s="119">
        <v>705</v>
      </c>
      <c r="D454" s="119">
        <v>719.9</v>
      </c>
      <c r="E454" s="119">
        <v>700.05</v>
      </c>
      <c r="F454" s="119">
        <v>703.25</v>
      </c>
      <c r="G454" s="119">
        <v>702</v>
      </c>
      <c r="H454" s="119">
        <v>702.7</v>
      </c>
      <c r="I454" s="119">
        <v>157477</v>
      </c>
      <c r="J454" s="119">
        <v>111584782.75</v>
      </c>
      <c r="K454" s="121">
        <v>43217</v>
      </c>
      <c r="L454" s="119">
        <v>5476</v>
      </c>
      <c r="M454" s="119" t="s">
        <v>2700</v>
      </c>
    </row>
    <row r="455" spans="1:13">
      <c r="A455" s="119" t="s">
        <v>350</v>
      </c>
      <c r="B455" s="119" t="s">
        <v>395</v>
      </c>
      <c r="C455" s="119">
        <v>1116.95</v>
      </c>
      <c r="D455" s="119">
        <v>1120</v>
      </c>
      <c r="E455" s="119">
        <v>1106.5</v>
      </c>
      <c r="F455" s="119">
        <v>1115.2</v>
      </c>
      <c r="G455" s="119">
        <v>1115.2</v>
      </c>
      <c r="H455" s="119">
        <v>1112.45</v>
      </c>
      <c r="I455" s="119">
        <v>180007</v>
      </c>
      <c r="J455" s="119">
        <v>200452595.84999999</v>
      </c>
      <c r="K455" s="121">
        <v>43217</v>
      </c>
      <c r="L455" s="119">
        <v>7903</v>
      </c>
      <c r="M455" s="119" t="s">
        <v>903</v>
      </c>
    </row>
    <row r="456" spans="1:13">
      <c r="A456" s="119" t="s">
        <v>72</v>
      </c>
      <c r="B456" s="119" t="s">
        <v>395</v>
      </c>
      <c r="C456" s="119">
        <v>601</v>
      </c>
      <c r="D456" s="119">
        <v>604.85</v>
      </c>
      <c r="E456" s="119">
        <v>592.54999999999995</v>
      </c>
      <c r="F456" s="119">
        <v>595.25</v>
      </c>
      <c r="G456" s="119">
        <v>594.75</v>
      </c>
      <c r="H456" s="119">
        <v>597.79999999999995</v>
      </c>
      <c r="I456" s="119">
        <v>322583</v>
      </c>
      <c r="J456" s="119">
        <v>192790550.84999999</v>
      </c>
      <c r="K456" s="121">
        <v>43217</v>
      </c>
      <c r="L456" s="119">
        <v>10748</v>
      </c>
      <c r="M456" s="119" t="s">
        <v>904</v>
      </c>
    </row>
    <row r="457" spans="1:13">
      <c r="A457" s="119" t="s">
        <v>905</v>
      </c>
      <c r="B457" s="119" t="s">
        <v>395</v>
      </c>
      <c r="C457" s="119">
        <v>799.75</v>
      </c>
      <c r="D457" s="119">
        <v>820.05</v>
      </c>
      <c r="E457" s="119">
        <v>795</v>
      </c>
      <c r="F457" s="119">
        <v>800.95</v>
      </c>
      <c r="G457" s="119">
        <v>802.65</v>
      </c>
      <c r="H457" s="119">
        <v>799.7</v>
      </c>
      <c r="I457" s="119">
        <v>266184</v>
      </c>
      <c r="J457" s="119">
        <v>216029260.69999999</v>
      </c>
      <c r="K457" s="121">
        <v>43217</v>
      </c>
      <c r="L457" s="119">
        <v>9805</v>
      </c>
      <c r="M457" s="119" t="s">
        <v>906</v>
      </c>
    </row>
    <row r="458" spans="1:13">
      <c r="A458" s="119" t="s">
        <v>2458</v>
      </c>
      <c r="B458" s="119" t="s">
        <v>395</v>
      </c>
      <c r="C458" s="119">
        <v>106.15</v>
      </c>
      <c r="D458" s="119">
        <v>106.4</v>
      </c>
      <c r="E458" s="119">
        <v>101.55</v>
      </c>
      <c r="F458" s="119">
        <v>102.6</v>
      </c>
      <c r="G458" s="119">
        <v>103</v>
      </c>
      <c r="H458" s="119">
        <v>106.05</v>
      </c>
      <c r="I458" s="119">
        <v>238188</v>
      </c>
      <c r="J458" s="119">
        <v>24796469.850000001</v>
      </c>
      <c r="K458" s="121">
        <v>43217</v>
      </c>
      <c r="L458" s="119">
        <v>2462</v>
      </c>
      <c r="M458" s="119" t="s">
        <v>2459</v>
      </c>
    </row>
    <row r="459" spans="1:13">
      <c r="A459" s="119" t="s">
        <v>2994</v>
      </c>
      <c r="B459" s="119" t="s">
        <v>395</v>
      </c>
      <c r="C459" s="119">
        <v>15.4</v>
      </c>
      <c r="D459" s="119">
        <v>15.5</v>
      </c>
      <c r="E459" s="119">
        <v>14.25</v>
      </c>
      <c r="F459" s="119">
        <v>14.4</v>
      </c>
      <c r="G459" s="119">
        <v>14.35</v>
      </c>
      <c r="H459" s="119">
        <v>15.1</v>
      </c>
      <c r="I459" s="119">
        <v>7095</v>
      </c>
      <c r="J459" s="119">
        <v>102332.1</v>
      </c>
      <c r="K459" s="121">
        <v>43217</v>
      </c>
      <c r="L459" s="119">
        <v>42</v>
      </c>
      <c r="M459" s="119" t="s">
        <v>2995</v>
      </c>
    </row>
    <row r="460" spans="1:13">
      <c r="A460" s="119" t="s">
        <v>2996</v>
      </c>
      <c r="B460" s="119" t="s">
        <v>395</v>
      </c>
      <c r="C460" s="119">
        <v>21.65</v>
      </c>
      <c r="D460" s="119">
        <v>22.1</v>
      </c>
      <c r="E460" s="119">
        <v>21.1</v>
      </c>
      <c r="F460" s="119">
        <v>21.45</v>
      </c>
      <c r="G460" s="119">
        <v>21.7</v>
      </c>
      <c r="H460" s="119">
        <v>21.8</v>
      </c>
      <c r="I460" s="119">
        <v>26340</v>
      </c>
      <c r="J460" s="119">
        <v>567128.4</v>
      </c>
      <c r="K460" s="121">
        <v>43217</v>
      </c>
      <c r="L460" s="119">
        <v>168</v>
      </c>
      <c r="M460" s="119" t="s">
        <v>2997</v>
      </c>
    </row>
    <row r="461" spans="1:13">
      <c r="A461" s="119" t="s">
        <v>2707</v>
      </c>
      <c r="B461" s="119" t="s">
        <v>395</v>
      </c>
      <c r="C461" s="119">
        <v>2782.55</v>
      </c>
      <c r="D461" s="119">
        <v>2791.9</v>
      </c>
      <c r="E461" s="119">
        <v>2778.2</v>
      </c>
      <c r="F461" s="119">
        <v>2790.1</v>
      </c>
      <c r="G461" s="119">
        <v>2791</v>
      </c>
      <c r="H461" s="119">
        <v>2795.55</v>
      </c>
      <c r="I461" s="119">
        <v>9614</v>
      </c>
      <c r="J461" s="119">
        <v>26790521.600000001</v>
      </c>
      <c r="K461" s="121">
        <v>43217</v>
      </c>
      <c r="L461" s="119">
        <v>832</v>
      </c>
      <c r="M461" s="119" t="s">
        <v>2708</v>
      </c>
    </row>
    <row r="462" spans="1:13">
      <c r="A462" s="119" t="s">
        <v>907</v>
      </c>
      <c r="B462" s="119" t="s">
        <v>395</v>
      </c>
      <c r="C462" s="119">
        <v>72.25</v>
      </c>
      <c r="D462" s="119">
        <v>74.95</v>
      </c>
      <c r="E462" s="119">
        <v>72.25</v>
      </c>
      <c r="F462" s="119">
        <v>73.849999999999994</v>
      </c>
      <c r="G462" s="119">
        <v>74.599999999999994</v>
      </c>
      <c r="H462" s="119">
        <v>72.5</v>
      </c>
      <c r="I462" s="119">
        <v>21856</v>
      </c>
      <c r="J462" s="119">
        <v>1615368.75</v>
      </c>
      <c r="K462" s="121">
        <v>43217</v>
      </c>
      <c r="L462" s="119">
        <v>314</v>
      </c>
      <c r="M462" s="119" t="s">
        <v>908</v>
      </c>
    </row>
    <row r="463" spans="1:13">
      <c r="A463" s="119" t="s">
        <v>2784</v>
      </c>
      <c r="B463" s="119" t="s">
        <v>395</v>
      </c>
      <c r="C463" s="119">
        <v>170.1</v>
      </c>
      <c r="D463" s="119">
        <v>180</v>
      </c>
      <c r="E463" s="119">
        <v>170.1</v>
      </c>
      <c r="F463" s="119">
        <v>175.6</v>
      </c>
      <c r="G463" s="119">
        <v>174.55</v>
      </c>
      <c r="H463" s="119">
        <v>171.5</v>
      </c>
      <c r="I463" s="119">
        <v>61308</v>
      </c>
      <c r="J463" s="119">
        <v>10851833.6</v>
      </c>
      <c r="K463" s="121">
        <v>43217</v>
      </c>
      <c r="L463" s="119">
        <v>647</v>
      </c>
      <c r="M463" s="119" t="s">
        <v>2785</v>
      </c>
    </row>
    <row r="464" spans="1:13">
      <c r="A464" s="119" t="s">
        <v>2710</v>
      </c>
      <c r="B464" s="119" t="s">
        <v>395</v>
      </c>
      <c r="C464" s="119">
        <v>2800.55</v>
      </c>
      <c r="D464" s="119">
        <v>2825</v>
      </c>
      <c r="E464" s="119">
        <v>2796.85</v>
      </c>
      <c r="F464" s="119">
        <v>2820.3</v>
      </c>
      <c r="G464" s="119">
        <v>2820</v>
      </c>
      <c r="H464" s="119">
        <v>2820.1</v>
      </c>
      <c r="I464" s="119">
        <v>578</v>
      </c>
      <c r="J464" s="119">
        <v>1629022.65</v>
      </c>
      <c r="K464" s="121">
        <v>43217</v>
      </c>
      <c r="L464" s="119">
        <v>85</v>
      </c>
      <c r="M464" s="119" t="s">
        <v>2711</v>
      </c>
    </row>
    <row r="465" spans="1:13">
      <c r="A465" s="119" t="s">
        <v>2998</v>
      </c>
      <c r="B465" s="119" t="s">
        <v>395</v>
      </c>
      <c r="C465" s="119">
        <v>13</v>
      </c>
      <c r="D465" s="119">
        <v>13</v>
      </c>
      <c r="E465" s="119">
        <v>12.6</v>
      </c>
      <c r="F465" s="119">
        <v>12.7</v>
      </c>
      <c r="G465" s="119">
        <v>12.65</v>
      </c>
      <c r="H465" s="119">
        <v>12.95</v>
      </c>
      <c r="I465" s="119">
        <v>4393</v>
      </c>
      <c r="J465" s="119">
        <v>55557.25</v>
      </c>
      <c r="K465" s="121">
        <v>43217</v>
      </c>
      <c r="L465" s="119">
        <v>21</v>
      </c>
      <c r="M465" s="119" t="s">
        <v>2999</v>
      </c>
    </row>
    <row r="466" spans="1:13">
      <c r="A466" s="119" t="s">
        <v>2786</v>
      </c>
      <c r="B466" s="119" t="s">
        <v>395</v>
      </c>
      <c r="C466" s="119">
        <v>579.9</v>
      </c>
      <c r="D466" s="119">
        <v>590</v>
      </c>
      <c r="E466" s="119">
        <v>566</v>
      </c>
      <c r="F466" s="119">
        <v>570.95000000000005</v>
      </c>
      <c r="G466" s="119">
        <v>568.5</v>
      </c>
      <c r="H466" s="119">
        <v>575.25</v>
      </c>
      <c r="I466" s="119">
        <v>265635</v>
      </c>
      <c r="J466" s="119">
        <v>153883823.69999999</v>
      </c>
      <c r="K466" s="121">
        <v>43217</v>
      </c>
      <c r="L466" s="119">
        <v>4890</v>
      </c>
      <c r="M466" s="119" t="s">
        <v>2787</v>
      </c>
    </row>
    <row r="467" spans="1:13">
      <c r="A467" s="119" t="s">
        <v>318</v>
      </c>
      <c r="B467" s="119" t="s">
        <v>395</v>
      </c>
      <c r="C467" s="119">
        <v>148</v>
      </c>
      <c r="D467" s="119">
        <v>152.6</v>
      </c>
      <c r="E467" s="119">
        <v>146.05000000000001</v>
      </c>
      <c r="F467" s="119">
        <v>149.94999999999999</v>
      </c>
      <c r="G467" s="119">
        <v>152.6</v>
      </c>
      <c r="H467" s="119">
        <v>148.69999999999999</v>
      </c>
      <c r="I467" s="119">
        <v>153092</v>
      </c>
      <c r="J467" s="119">
        <v>22797407.300000001</v>
      </c>
      <c r="K467" s="121">
        <v>43217</v>
      </c>
      <c r="L467" s="119">
        <v>2352</v>
      </c>
      <c r="M467" s="119" t="s">
        <v>909</v>
      </c>
    </row>
    <row r="468" spans="1:13">
      <c r="A468" s="119" t="s">
        <v>2165</v>
      </c>
      <c r="B468" s="119" t="s">
        <v>395</v>
      </c>
      <c r="C468" s="119">
        <v>182</v>
      </c>
      <c r="D468" s="119">
        <v>183.4</v>
      </c>
      <c r="E468" s="119">
        <v>178</v>
      </c>
      <c r="F468" s="119">
        <v>179.65</v>
      </c>
      <c r="G468" s="119">
        <v>178</v>
      </c>
      <c r="H468" s="119">
        <v>180.5</v>
      </c>
      <c r="I468" s="119">
        <v>15705</v>
      </c>
      <c r="J468" s="119">
        <v>2860018.2</v>
      </c>
      <c r="K468" s="121">
        <v>43217</v>
      </c>
      <c r="L468" s="119">
        <v>545</v>
      </c>
      <c r="M468" s="119" t="s">
        <v>2166</v>
      </c>
    </row>
    <row r="469" spans="1:13">
      <c r="A469" s="119" t="s">
        <v>355</v>
      </c>
      <c r="B469" s="119" t="s">
        <v>395</v>
      </c>
      <c r="C469" s="119">
        <v>108.3</v>
      </c>
      <c r="D469" s="119">
        <v>109.65</v>
      </c>
      <c r="E469" s="119">
        <v>107.6</v>
      </c>
      <c r="F469" s="119">
        <v>108.25</v>
      </c>
      <c r="G469" s="119">
        <v>108.25</v>
      </c>
      <c r="H469" s="119">
        <v>107.6</v>
      </c>
      <c r="I469" s="119">
        <v>635490</v>
      </c>
      <c r="J469" s="119">
        <v>69159886.450000003</v>
      </c>
      <c r="K469" s="121">
        <v>43217</v>
      </c>
      <c r="L469" s="119">
        <v>3842</v>
      </c>
      <c r="M469" s="119" t="s">
        <v>910</v>
      </c>
    </row>
    <row r="470" spans="1:13">
      <c r="A470" s="119" t="s">
        <v>911</v>
      </c>
      <c r="B470" s="119" t="s">
        <v>395</v>
      </c>
      <c r="C470" s="119">
        <v>672</v>
      </c>
      <c r="D470" s="119">
        <v>695.9</v>
      </c>
      <c r="E470" s="119">
        <v>671.85</v>
      </c>
      <c r="F470" s="119">
        <v>681.5</v>
      </c>
      <c r="G470" s="119">
        <v>681.25</v>
      </c>
      <c r="H470" s="119">
        <v>670.15</v>
      </c>
      <c r="I470" s="119">
        <v>1145568</v>
      </c>
      <c r="J470" s="119">
        <v>786321208.35000002</v>
      </c>
      <c r="K470" s="121">
        <v>43217</v>
      </c>
      <c r="L470" s="119">
        <v>26754</v>
      </c>
      <c r="M470" s="119" t="s">
        <v>912</v>
      </c>
    </row>
    <row r="471" spans="1:13">
      <c r="A471" s="119" t="s">
        <v>73</v>
      </c>
      <c r="B471" s="119" t="s">
        <v>395</v>
      </c>
      <c r="C471" s="119">
        <v>1073.5</v>
      </c>
      <c r="D471" s="119">
        <v>1089</v>
      </c>
      <c r="E471" s="119">
        <v>1069.2</v>
      </c>
      <c r="F471" s="119">
        <v>1086.8</v>
      </c>
      <c r="G471" s="119">
        <v>1081.55</v>
      </c>
      <c r="H471" s="119">
        <v>1069.2</v>
      </c>
      <c r="I471" s="119">
        <v>834828</v>
      </c>
      <c r="J471" s="119">
        <v>901606993</v>
      </c>
      <c r="K471" s="121">
        <v>43217</v>
      </c>
      <c r="L471" s="119">
        <v>21792</v>
      </c>
      <c r="M471" s="119" t="s">
        <v>2242</v>
      </c>
    </row>
    <row r="472" spans="1:13">
      <c r="A472" s="119" t="s">
        <v>390</v>
      </c>
      <c r="B472" s="119" t="s">
        <v>395</v>
      </c>
      <c r="C472" s="119">
        <v>193</v>
      </c>
      <c r="D472" s="119">
        <v>204.9</v>
      </c>
      <c r="E472" s="119">
        <v>192.1</v>
      </c>
      <c r="F472" s="119">
        <v>199.75</v>
      </c>
      <c r="G472" s="119">
        <v>198.1</v>
      </c>
      <c r="H472" s="119">
        <v>190.8</v>
      </c>
      <c r="I472" s="119">
        <v>963841</v>
      </c>
      <c r="J472" s="119">
        <v>192390227</v>
      </c>
      <c r="K472" s="121">
        <v>43217</v>
      </c>
      <c r="L472" s="119">
        <v>11765</v>
      </c>
      <c r="M472" s="119" t="s">
        <v>913</v>
      </c>
    </row>
    <row r="473" spans="1:13">
      <c r="A473" s="119" t="s">
        <v>914</v>
      </c>
      <c r="B473" s="119" t="s">
        <v>395</v>
      </c>
      <c r="C473" s="119">
        <v>123.75</v>
      </c>
      <c r="D473" s="119">
        <v>126</v>
      </c>
      <c r="E473" s="119">
        <v>123.3</v>
      </c>
      <c r="F473" s="119">
        <v>124.65</v>
      </c>
      <c r="G473" s="119">
        <v>124.2</v>
      </c>
      <c r="H473" s="119">
        <v>123.3</v>
      </c>
      <c r="I473" s="119">
        <v>436946</v>
      </c>
      <c r="J473" s="119">
        <v>54569773.200000003</v>
      </c>
      <c r="K473" s="121">
        <v>43217</v>
      </c>
      <c r="L473" s="119">
        <v>10958</v>
      </c>
      <c r="M473" s="119" t="s">
        <v>915</v>
      </c>
    </row>
    <row r="474" spans="1:13">
      <c r="A474" s="119" t="s">
        <v>916</v>
      </c>
      <c r="B474" s="119" t="s">
        <v>395</v>
      </c>
      <c r="C474" s="119">
        <v>1260</v>
      </c>
      <c r="D474" s="119">
        <v>1267.9000000000001</v>
      </c>
      <c r="E474" s="119">
        <v>1210</v>
      </c>
      <c r="F474" s="119">
        <v>1223.45</v>
      </c>
      <c r="G474" s="119">
        <v>1210</v>
      </c>
      <c r="H474" s="119">
        <v>1248.95</v>
      </c>
      <c r="I474" s="119">
        <v>494</v>
      </c>
      <c r="J474" s="119">
        <v>611202.05000000005</v>
      </c>
      <c r="K474" s="121">
        <v>43217</v>
      </c>
      <c r="L474" s="119">
        <v>85</v>
      </c>
      <c r="M474" s="119" t="s">
        <v>917</v>
      </c>
    </row>
    <row r="475" spans="1:13">
      <c r="A475" s="119" t="s">
        <v>918</v>
      </c>
      <c r="B475" s="119" t="s">
        <v>395</v>
      </c>
      <c r="C475" s="119">
        <v>308</v>
      </c>
      <c r="D475" s="119">
        <v>310</v>
      </c>
      <c r="E475" s="119">
        <v>306</v>
      </c>
      <c r="F475" s="119">
        <v>309.89999999999998</v>
      </c>
      <c r="G475" s="119">
        <v>309.60000000000002</v>
      </c>
      <c r="H475" s="119">
        <v>307.3</v>
      </c>
      <c r="I475" s="119">
        <v>42197</v>
      </c>
      <c r="J475" s="119">
        <v>13049786.800000001</v>
      </c>
      <c r="K475" s="121">
        <v>43217</v>
      </c>
      <c r="L475" s="119">
        <v>1444</v>
      </c>
      <c r="M475" s="119" t="s">
        <v>919</v>
      </c>
    </row>
    <row r="476" spans="1:13">
      <c r="A476" s="119" t="s">
        <v>920</v>
      </c>
      <c r="B476" s="119" t="s">
        <v>395</v>
      </c>
      <c r="C476" s="119">
        <v>9.4</v>
      </c>
      <c r="D476" s="119">
        <v>10</v>
      </c>
      <c r="E476" s="119">
        <v>9.35</v>
      </c>
      <c r="F476" s="119">
        <v>9.85</v>
      </c>
      <c r="G476" s="119">
        <v>9.9499999999999993</v>
      </c>
      <c r="H476" s="119">
        <v>9.4</v>
      </c>
      <c r="I476" s="119">
        <v>303369</v>
      </c>
      <c r="J476" s="119">
        <v>2973587.9</v>
      </c>
      <c r="K476" s="121">
        <v>43217</v>
      </c>
      <c r="L476" s="119">
        <v>423</v>
      </c>
      <c r="M476" s="119" t="s">
        <v>921</v>
      </c>
    </row>
    <row r="477" spans="1:13">
      <c r="A477" s="119" t="s">
        <v>922</v>
      </c>
      <c r="B477" s="119" t="s">
        <v>395</v>
      </c>
      <c r="C477" s="119">
        <v>496</v>
      </c>
      <c r="D477" s="119">
        <v>506.8</v>
      </c>
      <c r="E477" s="119">
        <v>494</v>
      </c>
      <c r="F477" s="119">
        <v>497.8</v>
      </c>
      <c r="G477" s="119">
        <v>499.85</v>
      </c>
      <c r="H477" s="119">
        <v>499.75</v>
      </c>
      <c r="I477" s="119">
        <v>116521</v>
      </c>
      <c r="J477" s="119">
        <v>58268716.850000001</v>
      </c>
      <c r="K477" s="121">
        <v>43217</v>
      </c>
      <c r="L477" s="119">
        <v>1789</v>
      </c>
      <c r="M477" s="119" t="s">
        <v>923</v>
      </c>
    </row>
    <row r="478" spans="1:13">
      <c r="A478" s="119" t="s">
        <v>2327</v>
      </c>
      <c r="B478" s="119" t="s">
        <v>395</v>
      </c>
      <c r="C478" s="119">
        <v>1296</v>
      </c>
      <c r="D478" s="119">
        <v>1330</v>
      </c>
      <c r="E478" s="119">
        <v>1275</v>
      </c>
      <c r="F478" s="119">
        <v>1309.95</v>
      </c>
      <c r="G478" s="119">
        <v>1281</v>
      </c>
      <c r="H478" s="119">
        <v>1273.4000000000001</v>
      </c>
      <c r="I478" s="119">
        <v>2316</v>
      </c>
      <c r="J478" s="119">
        <v>3033457.95</v>
      </c>
      <c r="K478" s="121">
        <v>43217</v>
      </c>
      <c r="L478" s="119">
        <v>71</v>
      </c>
      <c r="M478" s="119" t="s">
        <v>2328</v>
      </c>
    </row>
    <row r="479" spans="1:13">
      <c r="A479" s="119" t="s">
        <v>924</v>
      </c>
      <c r="B479" s="119" t="s">
        <v>395</v>
      </c>
      <c r="C479" s="119">
        <v>676</v>
      </c>
      <c r="D479" s="119">
        <v>684.9</v>
      </c>
      <c r="E479" s="119">
        <v>672.1</v>
      </c>
      <c r="F479" s="119">
        <v>676.45</v>
      </c>
      <c r="G479" s="119">
        <v>674.95</v>
      </c>
      <c r="H479" s="119">
        <v>671.55</v>
      </c>
      <c r="I479" s="119">
        <v>272415</v>
      </c>
      <c r="J479" s="119">
        <v>185095328.15000001</v>
      </c>
      <c r="K479" s="121">
        <v>43217</v>
      </c>
      <c r="L479" s="119">
        <v>6218</v>
      </c>
      <c r="M479" s="119" t="s">
        <v>925</v>
      </c>
    </row>
    <row r="480" spans="1:13">
      <c r="A480" s="119" t="s">
        <v>2788</v>
      </c>
      <c r="B480" s="119" t="s">
        <v>395</v>
      </c>
      <c r="C480" s="119">
        <v>30.8</v>
      </c>
      <c r="D480" s="119">
        <v>31.9</v>
      </c>
      <c r="E480" s="119">
        <v>30.6</v>
      </c>
      <c r="F480" s="119">
        <v>31.2</v>
      </c>
      <c r="G480" s="119">
        <v>31</v>
      </c>
      <c r="H480" s="119">
        <v>30.9</v>
      </c>
      <c r="I480" s="119">
        <v>23216</v>
      </c>
      <c r="J480" s="119">
        <v>720816.7</v>
      </c>
      <c r="K480" s="121">
        <v>43217</v>
      </c>
      <c r="L480" s="119">
        <v>116</v>
      </c>
      <c r="M480" s="119" t="s">
        <v>2789</v>
      </c>
    </row>
    <row r="481" spans="1:13">
      <c r="A481" s="119" t="s">
        <v>316</v>
      </c>
      <c r="B481" s="119" t="s">
        <v>395</v>
      </c>
      <c r="C481" s="119">
        <v>129.5</v>
      </c>
      <c r="D481" s="119">
        <v>131.15</v>
      </c>
      <c r="E481" s="119">
        <v>129.5</v>
      </c>
      <c r="F481" s="119">
        <v>129.85</v>
      </c>
      <c r="G481" s="119">
        <v>129.75</v>
      </c>
      <c r="H481" s="119">
        <v>128.94999999999999</v>
      </c>
      <c r="I481" s="119">
        <v>986101</v>
      </c>
      <c r="J481" s="119">
        <v>128386535.45</v>
      </c>
      <c r="K481" s="121">
        <v>43217</v>
      </c>
      <c r="L481" s="119">
        <v>6281</v>
      </c>
      <c r="M481" s="119" t="s">
        <v>926</v>
      </c>
    </row>
    <row r="482" spans="1:13">
      <c r="A482" s="119" t="s">
        <v>182</v>
      </c>
      <c r="B482" s="119" t="s">
        <v>395</v>
      </c>
      <c r="C482" s="119">
        <v>5932.7</v>
      </c>
      <c r="D482" s="119">
        <v>6119.85</v>
      </c>
      <c r="E482" s="119">
        <v>5928.95</v>
      </c>
      <c r="F482" s="119">
        <v>6016.45</v>
      </c>
      <c r="G482" s="119">
        <v>5983</v>
      </c>
      <c r="H482" s="119">
        <v>5945.5</v>
      </c>
      <c r="I482" s="119">
        <v>7018</v>
      </c>
      <c r="J482" s="119">
        <v>42201628.850000001</v>
      </c>
      <c r="K482" s="121">
        <v>43217</v>
      </c>
      <c r="L482" s="119">
        <v>1456</v>
      </c>
      <c r="M482" s="119" t="s">
        <v>927</v>
      </c>
    </row>
    <row r="483" spans="1:13">
      <c r="A483" s="119" t="s">
        <v>199</v>
      </c>
      <c r="B483" s="119" t="s">
        <v>395</v>
      </c>
      <c r="C483" s="119">
        <v>183.1</v>
      </c>
      <c r="D483" s="119">
        <v>184.3</v>
      </c>
      <c r="E483" s="119">
        <v>180.2</v>
      </c>
      <c r="F483" s="119">
        <v>181.05</v>
      </c>
      <c r="G483" s="119">
        <v>181.5</v>
      </c>
      <c r="H483" s="119">
        <v>183</v>
      </c>
      <c r="I483" s="119">
        <v>568630</v>
      </c>
      <c r="J483" s="119">
        <v>103221595.59999999</v>
      </c>
      <c r="K483" s="121">
        <v>43217</v>
      </c>
      <c r="L483" s="119">
        <v>15770</v>
      </c>
      <c r="M483" s="119" t="s">
        <v>928</v>
      </c>
    </row>
    <row r="484" spans="1:13">
      <c r="A484" s="119" t="s">
        <v>2611</v>
      </c>
      <c r="B484" s="119" t="s">
        <v>395</v>
      </c>
      <c r="C484" s="119">
        <v>79.099999999999994</v>
      </c>
      <c r="D484" s="119">
        <v>80.349999999999994</v>
      </c>
      <c r="E484" s="119">
        <v>77.75</v>
      </c>
      <c r="F484" s="119">
        <v>78.5</v>
      </c>
      <c r="G484" s="119">
        <v>79.099999999999994</v>
      </c>
      <c r="H484" s="119">
        <v>79.099999999999994</v>
      </c>
      <c r="I484" s="119">
        <v>420164</v>
      </c>
      <c r="J484" s="119">
        <v>33146045.649999999</v>
      </c>
      <c r="K484" s="121">
        <v>43217</v>
      </c>
      <c r="L484" s="119">
        <v>3556</v>
      </c>
      <c r="M484" s="119" t="s">
        <v>2612</v>
      </c>
    </row>
    <row r="485" spans="1:13">
      <c r="A485" s="119" t="s">
        <v>929</v>
      </c>
      <c r="B485" s="119" t="s">
        <v>395</v>
      </c>
      <c r="C485" s="119">
        <v>10.199999999999999</v>
      </c>
      <c r="D485" s="119">
        <v>10.35</v>
      </c>
      <c r="E485" s="119">
        <v>10.1</v>
      </c>
      <c r="F485" s="119">
        <v>10.199999999999999</v>
      </c>
      <c r="G485" s="119">
        <v>10.15</v>
      </c>
      <c r="H485" s="119">
        <v>10.199999999999999</v>
      </c>
      <c r="I485" s="119">
        <v>84447</v>
      </c>
      <c r="J485" s="119">
        <v>861917.95</v>
      </c>
      <c r="K485" s="121">
        <v>43217</v>
      </c>
      <c r="L485" s="119">
        <v>291</v>
      </c>
      <c r="M485" s="119" t="s">
        <v>930</v>
      </c>
    </row>
    <row r="486" spans="1:13">
      <c r="A486" s="119" t="s">
        <v>2260</v>
      </c>
      <c r="B486" s="119" t="s">
        <v>395</v>
      </c>
      <c r="C486" s="119">
        <v>13.35</v>
      </c>
      <c r="D486" s="119">
        <v>13.4</v>
      </c>
      <c r="E486" s="119">
        <v>12.9</v>
      </c>
      <c r="F486" s="119">
        <v>13</v>
      </c>
      <c r="G486" s="119">
        <v>12.95</v>
      </c>
      <c r="H486" s="119">
        <v>13.4</v>
      </c>
      <c r="I486" s="119">
        <v>7851</v>
      </c>
      <c r="J486" s="119">
        <v>103555.4</v>
      </c>
      <c r="K486" s="121">
        <v>43217</v>
      </c>
      <c r="L486" s="119">
        <v>38</v>
      </c>
      <c r="M486" s="119" t="s">
        <v>2261</v>
      </c>
    </row>
    <row r="487" spans="1:13">
      <c r="A487" s="119" t="s">
        <v>3000</v>
      </c>
      <c r="B487" s="119" t="s">
        <v>395</v>
      </c>
      <c r="C487" s="119">
        <v>16.2</v>
      </c>
      <c r="D487" s="119">
        <v>17.7</v>
      </c>
      <c r="E487" s="119">
        <v>16.2</v>
      </c>
      <c r="F487" s="119">
        <v>16.5</v>
      </c>
      <c r="G487" s="119">
        <v>16.5</v>
      </c>
      <c r="H487" s="119">
        <v>16.7</v>
      </c>
      <c r="I487" s="119">
        <v>26505</v>
      </c>
      <c r="J487" s="119">
        <v>434029.4</v>
      </c>
      <c r="K487" s="121">
        <v>43217</v>
      </c>
      <c r="L487" s="119">
        <v>63</v>
      </c>
      <c r="M487" s="119" t="s">
        <v>3001</v>
      </c>
    </row>
    <row r="488" spans="1:13">
      <c r="A488" s="119" t="s">
        <v>2509</v>
      </c>
      <c r="B488" s="119" t="s">
        <v>395</v>
      </c>
      <c r="C488" s="119">
        <v>152.19999999999999</v>
      </c>
      <c r="D488" s="119">
        <v>160.85</v>
      </c>
      <c r="E488" s="119">
        <v>151.15</v>
      </c>
      <c r="F488" s="119">
        <v>152.75</v>
      </c>
      <c r="G488" s="119">
        <v>151.30000000000001</v>
      </c>
      <c r="H488" s="119">
        <v>152.85</v>
      </c>
      <c r="I488" s="119">
        <v>43380</v>
      </c>
      <c r="J488" s="119">
        <v>6823103.9000000004</v>
      </c>
      <c r="K488" s="121">
        <v>43217</v>
      </c>
      <c r="L488" s="119">
        <v>1410</v>
      </c>
      <c r="M488" s="119" t="s">
        <v>2510</v>
      </c>
    </row>
    <row r="489" spans="1:13">
      <c r="A489" s="119" t="s">
        <v>931</v>
      </c>
      <c r="B489" s="119" t="s">
        <v>395</v>
      </c>
      <c r="C489" s="119">
        <v>139</v>
      </c>
      <c r="D489" s="119">
        <v>144</v>
      </c>
      <c r="E489" s="119">
        <v>139</v>
      </c>
      <c r="F489" s="119">
        <v>140.75</v>
      </c>
      <c r="G489" s="119">
        <v>141.05000000000001</v>
      </c>
      <c r="H489" s="119">
        <v>138.80000000000001</v>
      </c>
      <c r="I489" s="119">
        <v>284213</v>
      </c>
      <c r="J489" s="119">
        <v>40113158.700000003</v>
      </c>
      <c r="K489" s="121">
        <v>43217</v>
      </c>
      <c r="L489" s="119">
        <v>3746</v>
      </c>
      <c r="M489" s="119" t="s">
        <v>932</v>
      </c>
    </row>
    <row r="490" spans="1:13">
      <c r="A490" s="119" t="s">
        <v>933</v>
      </c>
      <c r="B490" s="119" t="s">
        <v>395</v>
      </c>
      <c r="C490" s="119">
        <v>748.95</v>
      </c>
      <c r="D490" s="119">
        <v>760</v>
      </c>
      <c r="E490" s="119">
        <v>728</v>
      </c>
      <c r="F490" s="119">
        <v>732.15</v>
      </c>
      <c r="G490" s="119">
        <v>730</v>
      </c>
      <c r="H490" s="119">
        <v>744.65</v>
      </c>
      <c r="I490" s="119">
        <v>57194</v>
      </c>
      <c r="J490" s="119">
        <v>42404681.649999999</v>
      </c>
      <c r="K490" s="121">
        <v>43217</v>
      </c>
      <c r="L490" s="119">
        <v>3403</v>
      </c>
      <c r="M490" s="119" t="s">
        <v>934</v>
      </c>
    </row>
    <row r="491" spans="1:13">
      <c r="A491" s="119" t="s">
        <v>2174</v>
      </c>
      <c r="B491" s="119" t="s">
        <v>395</v>
      </c>
      <c r="C491" s="119">
        <v>208.5</v>
      </c>
      <c r="D491" s="119">
        <v>208.5</v>
      </c>
      <c r="E491" s="119">
        <v>203.05</v>
      </c>
      <c r="F491" s="119">
        <v>204.85</v>
      </c>
      <c r="G491" s="119">
        <v>205.5</v>
      </c>
      <c r="H491" s="119">
        <v>204.95</v>
      </c>
      <c r="I491" s="119">
        <v>2510</v>
      </c>
      <c r="J491" s="119">
        <v>514210.6</v>
      </c>
      <c r="K491" s="121">
        <v>43217</v>
      </c>
      <c r="L491" s="119">
        <v>113</v>
      </c>
      <c r="M491" s="119" t="s">
        <v>2175</v>
      </c>
    </row>
    <row r="492" spans="1:13">
      <c r="A492" s="119" t="s">
        <v>935</v>
      </c>
      <c r="B492" s="119" t="s">
        <v>395</v>
      </c>
      <c r="C492" s="119">
        <v>857.55</v>
      </c>
      <c r="D492" s="119">
        <v>870</v>
      </c>
      <c r="E492" s="119">
        <v>852</v>
      </c>
      <c r="F492" s="119">
        <v>859.65</v>
      </c>
      <c r="G492" s="119">
        <v>853</v>
      </c>
      <c r="H492" s="119">
        <v>860.3</v>
      </c>
      <c r="I492" s="119">
        <v>22841</v>
      </c>
      <c r="J492" s="119">
        <v>19702961.550000001</v>
      </c>
      <c r="K492" s="121">
        <v>43217</v>
      </c>
      <c r="L492" s="119">
        <v>674</v>
      </c>
      <c r="M492" s="119" t="s">
        <v>936</v>
      </c>
    </row>
    <row r="493" spans="1:13">
      <c r="A493" s="119" t="s">
        <v>937</v>
      </c>
      <c r="B493" s="119" t="s">
        <v>395</v>
      </c>
      <c r="C493" s="119">
        <v>852</v>
      </c>
      <c r="D493" s="119">
        <v>893</v>
      </c>
      <c r="E493" s="119">
        <v>845</v>
      </c>
      <c r="F493" s="119">
        <v>884.25</v>
      </c>
      <c r="G493" s="119">
        <v>882.05</v>
      </c>
      <c r="H493" s="119">
        <v>852.6</v>
      </c>
      <c r="I493" s="119">
        <v>60807</v>
      </c>
      <c r="J493" s="119">
        <v>52421382</v>
      </c>
      <c r="K493" s="121">
        <v>43217</v>
      </c>
      <c r="L493" s="119">
        <v>2633</v>
      </c>
      <c r="M493" s="119" t="s">
        <v>938</v>
      </c>
    </row>
    <row r="494" spans="1:13">
      <c r="A494" s="119" t="s">
        <v>939</v>
      </c>
      <c r="B494" s="119" t="s">
        <v>395</v>
      </c>
      <c r="C494" s="119">
        <v>930</v>
      </c>
      <c r="D494" s="119">
        <v>939.7</v>
      </c>
      <c r="E494" s="119">
        <v>926.15</v>
      </c>
      <c r="F494" s="119">
        <v>933.1</v>
      </c>
      <c r="G494" s="119">
        <v>939.7</v>
      </c>
      <c r="H494" s="119">
        <v>926.2</v>
      </c>
      <c r="I494" s="119">
        <v>9778</v>
      </c>
      <c r="J494" s="119">
        <v>9096461.1999999993</v>
      </c>
      <c r="K494" s="121">
        <v>43217</v>
      </c>
      <c r="L494" s="119">
        <v>480</v>
      </c>
      <c r="M494" s="119" t="s">
        <v>940</v>
      </c>
    </row>
    <row r="495" spans="1:13">
      <c r="A495" s="119" t="s">
        <v>941</v>
      </c>
      <c r="B495" s="119" t="s">
        <v>395</v>
      </c>
      <c r="C495" s="119">
        <v>79.2</v>
      </c>
      <c r="D495" s="119">
        <v>80.900000000000006</v>
      </c>
      <c r="E495" s="119">
        <v>77.5</v>
      </c>
      <c r="F495" s="119">
        <v>77.8</v>
      </c>
      <c r="G495" s="119">
        <v>77.7</v>
      </c>
      <c r="H495" s="119">
        <v>78.95</v>
      </c>
      <c r="I495" s="119">
        <v>17688</v>
      </c>
      <c r="J495" s="119">
        <v>1393790</v>
      </c>
      <c r="K495" s="121">
        <v>43217</v>
      </c>
      <c r="L495" s="119">
        <v>239</v>
      </c>
      <c r="M495" s="119" t="s">
        <v>942</v>
      </c>
    </row>
    <row r="496" spans="1:13">
      <c r="A496" s="119" t="s">
        <v>943</v>
      </c>
      <c r="B496" s="119" t="s">
        <v>395</v>
      </c>
      <c r="C496" s="119">
        <v>72.5</v>
      </c>
      <c r="D496" s="119">
        <v>72.5</v>
      </c>
      <c r="E496" s="119">
        <v>70.099999999999994</v>
      </c>
      <c r="F496" s="119">
        <v>70.400000000000006</v>
      </c>
      <c r="G496" s="119">
        <v>70.099999999999994</v>
      </c>
      <c r="H496" s="119">
        <v>70.599999999999994</v>
      </c>
      <c r="I496" s="119">
        <v>51549</v>
      </c>
      <c r="J496" s="119">
        <v>3676667.35</v>
      </c>
      <c r="K496" s="121">
        <v>43217</v>
      </c>
      <c r="L496" s="119">
        <v>267</v>
      </c>
      <c r="M496" s="119" t="s">
        <v>2329</v>
      </c>
    </row>
    <row r="497" spans="1:13">
      <c r="A497" s="119" t="s">
        <v>3002</v>
      </c>
      <c r="B497" s="119" t="s">
        <v>395</v>
      </c>
      <c r="C497" s="119">
        <v>15</v>
      </c>
      <c r="D497" s="119">
        <v>15.25</v>
      </c>
      <c r="E497" s="119">
        <v>14.65</v>
      </c>
      <c r="F497" s="119">
        <v>14.7</v>
      </c>
      <c r="G497" s="119">
        <v>14.7</v>
      </c>
      <c r="H497" s="119">
        <v>14.85</v>
      </c>
      <c r="I497" s="119">
        <v>1757798</v>
      </c>
      <c r="J497" s="119">
        <v>26105975.949999999</v>
      </c>
      <c r="K497" s="121">
        <v>43217</v>
      </c>
      <c r="L497" s="119">
        <v>2004</v>
      </c>
      <c r="M497" s="119" t="s">
        <v>3003</v>
      </c>
    </row>
    <row r="498" spans="1:13">
      <c r="A498" s="119" t="s">
        <v>3253</v>
      </c>
      <c r="B498" s="119" t="s">
        <v>395</v>
      </c>
      <c r="C498" s="119">
        <v>1132.6500000000001</v>
      </c>
      <c r="D498" s="119">
        <v>1134.95</v>
      </c>
      <c r="E498" s="119">
        <v>1122</v>
      </c>
      <c r="F498" s="119">
        <v>1125.8</v>
      </c>
      <c r="G498" s="119">
        <v>1127</v>
      </c>
      <c r="H498" s="119">
        <v>1130.45</v>
      </c>
      <c r="I498" s="119">
        <v>16572</v>
      </c>
      <c r="J498" s="119">
        <v>18686755.850000001</v>
      </c>
      <c r="K498" s="121">
        <v>43217</v>
      </c>
      <c r="L498" s="119">
        <v>1741</v>
      </c>
      <c r="M498" s="119" t="s">
        <v>3254</v>
      </c>
    </row>
    <row r="499" spans="1:13">
      <c r="A499" s="119" t="s">
        <v>944</v>
      </c>
      <c r="B499" s="119" t="s">
        <v>395</v>
      </c>
      <c r="C499" s="119">
        <v>1007</v>
      </c>
      <c r="D499" s="119">
        <v>1015</v>
      </c>
      <c r="E499" s="119">
        <v>993.1</v>
      </c>
      <c r="F499" s="119">
        <v>1003.65</v>
      </c>
      <c r="G499" s="119">
        <v>1007</v>
      </c>
      <c r="H499" s="119">
        <v>997.95</v>
      </c>
      <c r="I499" s="119">
        <v>1053</v>
      </c>
      <c r="J499" s="119">
        <v>1055892.55</v>
      </c>
      <c r="K499" s="121">
        <v>43217</v>
      </c>
      <c r="L499" s="119">
        <v>65</v>
      </c>
      <c r="M499" s="119" t="s">
        <v>945</v>
      </c>
    </row>
    <row r="500" spans="1:13">
      <c r="A500" s="119" t="s">
        <v>3004</v>
      </c>
      <c r="B500" s="119" t="s">
        <v>395</v>
      </c>
      <c r="C500" s="119">
        <v>106</v>
      </c>
      <c r="D500" s="119">
        <v>109.5</v>
      </c>
      <c r="E500" s="119">
        <v>105.7</v>
      </c>
      <c r="F500" s="119">
        <v>108.05</v>
      </c>
      <c r="G500" s="119">
        <v>108.05</v>
      </c>
      <c r="H500" s="119">
        <v>105.65</v>
      </c>
      <c r="I500" s="119">
        <v>108601</v>
      </c>
      <c r="J500" s="119">
        <v>11684543.699999999</v>
      </c>
      <c r="K500" s="121">
        <v>43217</v>
      </c>
      <c r="L500" s="119">
        <v>1499</v>
      </c>
      <c r="M500" s="119" t="s">
        <v>3005</v>
      </c>
    </row>
    <row r="501" spans="1:13">
      <c r="A501" s="119" t="s">
        <v>946</v>
      </c>
      <c r="B501" s="119" t="s">
        <v>395</v>
      </c>
      <c r="C501" s="119">
        <v>35.4</v>
      </c>
      <c r="D501" s="119">
        <v>35.85</v>
      </c>
      <c r="E501" s="119">
        <v>34</v>
      </c>
      <c r="F501" s="119">
        <v>34.549999999999997</v>
      </c>
      <c r="G501" s="119">
        <v>34.450000000000003</v>
      </c>
      <c r="H501" s="119">
        <v>34.85</v>
      </c>
      <c r="I501" s="119">
        <v>4360935</v>
      </c>
      <c r="J501" s="119">
        <v>152910287.75</v>
      </c>
      <c r="K501" s="121">
        <v>43217</v>
      </c>
      <c r="L501" s="119">
        <v>8569</v>
      </c>
      <c r="M501" s="119" t="s">
        <v>947</v>
      </c>
    </row>
    <row r="502" spans="1:13">
      <c r="A502" s="119" t="s">
        <v>948</v>
      </c>
      <c r="B502" s="119" t="s">
        <v>395</v>
      </c>
      <c r="C502" s="119">
        <v>785</v>
      </c>
      <c r="D502" s="119">
        <v>827</v>
      </c>
      <c r="E502" s="119">
        <v>785</v>
      </c>
      <c r="F502" s="119">
        <v>797.4</v>
      </c>
      <c r="G502" s="119">
        <v>793</v>
      </c>
      <c r="H502" s="119">
        <v>778.85</v>
      </c>
      <c r="I502" s="119">
        <v>34873</v>
      </c>
      <c r="J502" s="119">
        <v>28178066.25</v>
      </c>
      <c r="K502" s="121">
        <v>43217</v>
      </c>
      <c r="L502" s="119">
        <v>2108</v>
      </c>
      <c r="M502" s="119" t="s">
        <v>949</v>
      </c>
    </row>
    <row r="503" spans="1:13">
      <c r="A503" s="119" t="s">
        <v>74</v>
      </c>
      <c r="B503" s="119" t="s">
        <v>395</v>
      </c>
      <c r="C503" s="119">
        <v>547</v>
      </c>
      <c r="D503" s="119">
        <v>556</v>
      </c>
      <c r="E503" s="119">
        <v>544.5</v>
      </c>
      <c r="F503" s="119">
        <v>549.75</v>
      </c>
      <c r="G503" s="119">
        <v>549.1</v>
      </c>
      <c r="H503" s="119">
        <v>545</v>
      </c>
      <c r="I503" s="119">
        <v>827785</v>
      </c>
      <c r="J503" s="119">
        <v>455476132.85000002</v>
      </c>
      <c r="K503" s="121">
        <v>43217</v>
      </c>
      <c r="L503" s="119">
        <v>17176</v>
      </c>
      <c r="M503" s="119" t="s">
        <v>950</v>
      </c>
    </row>
    <row r="504" spans="1:13">
      <c r="A504" s="119" t="s">
        <v>951</v>
      </c>
      <c r="B504" s="119" t="s">
        <v>395</v>
      </c>
      <c r="C504" s="119">
        <v>48.3</v>
      </c>
      <c r="D504" s="119">
        <v>49.8</v>
      </c>
      <c r="E504" s="119">
        <v>48.15</v>
      </c>
      <c r="F504" s="119">
        <v>48.8</v>
      </c>
      <c r="G504" s="119">
        <v>48.65</v>
      </c>
      <c r="H504" s="119">
        <v>48.05</v>
      </c>
      <c r="I504" s="119">
        <v>296899</v>
      </c>
      <c r="J504" s="119">
        <v>14477378.5</v>
      </c>
      <c r="K504" s="121">
        <v>43217</v>
      </c>
      <c r="L504" s="119">
        <v>1503</v>
      </c>
      <c r="M504" s="119" t="s">
        <v>952</v>
      </c>
    </row>
    <row r="505" spans="1:13">
      <c r="A505" s="119" t="s">
        <v>953</v>
      </c>
      <c r="B505" s="119" t="s">
        <v>395</v>
      </c>
      <c r="C505" s="119">
        <v>23.05</v>
      </c>
      <c r="D505" s="119">
        <v>23.45</v>
      </c>
      <c r="E505" s="119">
        <v>22.6</v>
      </c>
      <c r="F505" s="119">
        <v>22.85</v>
      </c>
      <c r="G505" s="119">
        <v>22.75</v>
      </c>
      <c r="H505" s="119">
        <v>22.9</v>
      </c>
      <c r="I505" s="119">
        <v>3372813</v>
      </c>
      <c r="J505" s="119">
        <v>77721914.650000006</v>
      </c>
      <c r="K505" s="121">
        <v>43217</v>
      </c>
      <c r="L505" s="119">
        <v>5508</v>
      </c>
      <c r="M505" s="119" t="s">
        <v>954</v>
      </c>
    </row>
    <row r="506" spans="1:13">
      <c r="A506" s="119" t="s">
        <v>955</v>
      </c>
      <c r="B506" s="119" t="s">
        <v>395</v>
      </c>
      <c r="C506" s="119">
        <v>306.25</v>
      </c>
      <c r="D506" s="119">
        <v>307</v>
      </c>
      <c r="E506" s="119">
        <v>300.10000000000002</v>
      </c>
      <c r="F506" s="119">
        <v>300.89999999999998</v>
      </c>
      <c r="G506" s="119">
        <v>302.39999999999998</v>
      </c>
      <c r="H506" s="119">
        <v>304.85000000000002</v>
      </c>
      <c r="I506" s="119">
        <v>9776</v>
      </c>
      <c r="J506" s="119">
        <v>2955112.7</v>
      </c>
      <c r="K506" s="121">
        <v>43217</v>
      </c>
      <c r="L506" s="119">
        <v>258</v>
      </c>
      <c r="M506" s="119" t="s">
        <v>956</v>
      </c>
    </row>
    <row r="507" spans="1:13">
      <c r="A507" s="119" t="s">
        <v>958</v>
      </c>
      <c r="B507" s="119" t="s">
        <v>395</v>
      </c>
      <c r="C507" s="119">
        <v>52.65</v>
      </c>
      <c r="D507" s="119">
        <v>53.2</v>
      </c>
      <c r="E507" s="119">
        <v>51.6</v>
      </c>
      <c r="F507" s="119">
        <v>52.15</v>
      </c>
      <c r="G507" s="119">
        <v>51.9</v>
      </c>
      <c r="H507" s="119">
        <v>52.4</v>
      </c>
      <c r="I507" s="119">
        <v>1320049</v>
      </c>
      <c r="J507" s="119">
        <v>69315560.299999997</v>
      </c>
      <c r="K507" s="121">
        <v>43217</v>
      </c>
      <c r="L507" s="119">
        <v>4949</v>
      </c>
      <c r="M507" s="119" t="s">
        <v>959</v>
      </c>
    </row>
    <row r="508" spans="1:13">
      <c r="A508" s="119" t="s">
        <v>75</v>
      </c>
      <c r="B508" s="119" t="s">
        <v>395</v>
      </c>
      <c r="C508" s="119">
        <v>1077</v>
      </c>
      <c r="D508" s="119">
        <v>1090.6500000000001</v>
      </c>
      <c r="E508" s="119">
        <v>1035</v>
      </c>
      <c r="F508" s="119">
        <v>1041.6500000000001</v>
      </c>
      <c r="G508" s="119">
        <v>1041.0999999999999</v>
      </c>
      <c r="H508" s="119">
        <v>1077.3</v>
      </c>
      <c r="I508" s="119">
        <v>2382304</v>
      </c>
      <c r="J508" s="119">
        <v>2499750323.9000001</v>
      </c>
      <c r="K508" s="121">
        <v>43217</v>
      </c>
      <c r="L508" s="119">
        <v>60881</v>
      </c>
      <c r="M508" s="119" t="s">
        <v>960</v>
      </c>
    </row>
    <row r="509" spans="1:13">
      <c r="A509" s="119" t="s">
        <v>76</v>
      </c>
      <c r="B509" s="119" t="s">
        <v>395</v>
      </c>
      <c r="C509" s="119">
        <v>1848.1</v>
      </c>
      <c r="D509" s="119">
        <v>1859.35</v>
      </c>
      <c r="E509" s="119">
        <v>1840</v>
      </c>
      <c r="F509" s="119">
        <v>1853.75</v>
      </c>
      <c r="G509" s="119">
        <v>1853.8</v>
      </c>
      <c r="H509" s="119">
        <v>1850.45</v>
      </c>
      <c r="I509" s="119">
        <v>3005770</v>
      </c>
      <c r="J509" s="119">
        <v>5566869793.9499998</v>
      </c>
      <c r="K509" s="121">
        <v>43217</v>
      </c>
      <c r="L509" s="119">
        <v>104101</v>
      </c>
      <c r="M509" s="119" t="s">
        <v>961</v>
      </c>
    </row>
    <row r="510" spans="1:13">
      <c r="A510" s="119" t="s">
        <v>77</v>
      </c>
      <c r="B510" s="119" t="s">
        <v>395</v>
      </c>
      <c r="C510" s="119">
        <v>1933</v>
      </c>
      <c r="D510" s="119">
        <v>1935.5</v>
      </c>
      <c r="E510" s="119">
        <v>1912.5</v>
      </c>
      <c r="F510" s="119">
        <v>1923.4</v>
      </c>
      <c r="G510" s="119">
        <v>1925</v>
      </c>
      <c r="H510" s="119">
        <v>1930.25</v>
      </c>
      <c r="I510" s="119">
        <v>1444252</v>
      </c>
      <c r="J510" s="119">
        <v>2770792412.5999999</v>
      </c>
      <c r="K510" s="121">
        <v>43217</v>
      </c>
      <c r="L510" s="119">
        <v>47025</v>
      </c>
      <c r="M510" s="119" t="s">
        <v>962</v>
      </c>
    </row>
    <row r="511" spans="1:13">
      <c r="A511" s="119" t="s">
        <v>2822</v>
      </c>
      <c r="B511" s="119" t="s">
        <v>395</v>
      </c>
      <c r="C511" s="119">
        <v>537.9</v>
      </c>
      <c r="D511" s="119">
        <v>546.85</v>
      </c>
      <c r="E511" s="119">
        <v>517</v>
      </c>
      <c r="F511" s="119">
        <v>519.15</v>
      </c>
      <c r="G511" s="119">
        <v>518</v>
      </c>
      <c r="H511" s="119">
        <v>533.04999999999995</v>
      </c>
      <c r="I511" s="119">
        <v>2924033</v>
      </c>
      <c r="J511" s="119">
        <v>1556735689.6500001</v>
      </c>
      <c r="K511" s="121">
        <v>43217</v>
      </c>
      <c r="L511" s="119">
        <v>66645</v>
      </c>
      <c r="M511" s="119" t="s">
        <v>2823</v>
      </c>
    </row>
    <row r="512" spans="1:13">
      <c r="A512" s="119" t="s">
        <v>2712</v>
      </c>
      <c r="B512" s="119" t="s">
        <v>395</v>
      </c>
      <c r="C512" s="119">
        <v>2867.65</v>
      </c>
      <c r="D512" s="119">
        <v>2867.65</v>
      </c>
      <c r="E512" s="119">
        <v>2850</v>
      </c>
      <c r="F512" s="119">
        <v>2854.3</v>
      </c>
      <c r="G512" s="119">
        <v>2854</v>
      </c>
      <c r="H512" s="119">
        <v>2867.65</v>
      </c>
      <c r="I512" s="119">
        <v>494</v>
      </c>
      <c r="J512" s="119">
        <v>1410240.45</v>
      </c>
      <c r="K512" s="121">
        <v>43217</v>
      </c>
      <c r="L512" s="119">
        <v>91</v>
      </c>
      <c r="M512" s="119" t="s">
        <v>2713</v>
      </c>
    </row>
    <row r="513" spans="1:13">
      <c r="A513" s="119" t="s">
        <v>963</v>
      </c>
      <c r="B513" s="119" t="s">
        <v>395</v>
      </c>
      <c r="C513" s="119">
        <v>1099.0999999999999</v>
      </c>
      <c r="D513" s="119">
        <v>1101.3800000000001</v>
      </c>
      <c r="E513" s="119">
        <v>1096.6400000000001</v>
      </c>
      <c r="F513" s="119">
        <v>1101.22</v>
      </c>
      <c r="G513" s="119">
        <v>1101.22</v>
      </c>
      <c r="H513" s="119">
        <v>1092.0999999999999</v>
      </c>
      <c r="I513" s="119">
        <v>227</v>
      </c>
      <c r="J513" s="119">
        <v>249358.18</v>
      </c>
      <c r="K513" s="121">
        <v>43217</v>
      </c>
      <c r="L513" s="119">
        <v>13</v>
      </c>
      <c r="M513" s="119" t="s">
        <v>964</v>
      </c>
    </row>
    <row r="514" spans="1:13">
      <c r="A514" s="119" t="s">
        <v>3373</v>
      </c>
      <c r="B514" s="119" t="s">
        <v>395</v>
      </c>
      <c r="C514" s="119">
        <v>3580</v>
      </c>
      <c r="D514" s="119">
        <v>3580</v>
      </c>
      <c r="E514" s="119">
        <v>3580</v>
      </c>
      <c r="F514" s="119">
        <v>3580</v>
      </c>
      <c r="G514" s="119">
        <v>3580</v>
      </c>
      <c r="H514" s="119">
        <v>3570</v>
      </c>
      <c r="I514" s="119">
        <v>5</v>
      </c>
      <c r="J514" s="119">
        <v>17900</v>
      </c>
      <c r="K514" s="121">
        <v>43217</v>
      </c>
      <c r="L514" s="119">
        <v>2</v>
      </c>
      <c r="M514" s="119" t="s">
        <v>3374</v>
      </c>
    </row>
    <row r="515" spans="1:13">
      <c r="A515" s="119" t="s">
        <v>78</v>
      </c>
      <c r="B515" s="119" t="s">
        <v>395</v>
      </c>
      <c r="C515" s="119">
        <v>37.35</v>
      </c>
      <c r="D515" s="119">
        <v>37.700000000000003</v>
      </c>
      <c r="E515" s="119">
        <v>34.6</v>
      </c>
      <c r="F515" s="119">
        <v>35.15</v>
      </c>
      <c r="G515" s="119">
        <v>34.85</v>
      </c>
      <c r="H515" s="119">
        <v>36.950000000000003</v>
      </c>
      <c r="I515" s="119">
        <v>7384366</v>
      </c>
      <c r="J515" s="119">
        <v>268030658.25</v>
      </c>
      <c r="K515" s="121">
        <v>43217</v>
      </c>
      <c r="L515" s="119">
        <v>18201</v>
      </c>
      <c r="M515" s="119" t="s">
        <v>965</v>
      </c>
    </row>
    <row r="516" spans="1:13">
      <c r="A516" s="119" t="s">
        <v>966</v>
      </c>
      <c r="B516" s="119" t="s">
        <v>395</v>
      </c>
      <c r="C516" s="119">
        <v>2650</v>
      </c>
      <c r="D516" s="119">
        <v>2693.85</v>
      </c>
      <c r="E516" s="119">
        <v>2627.65</v>
      </c>
      <c r="F516" s="119">
        <v>2662.3</v>
      </c>
      <c r="G516" s="119">
        <v>2661</v>
      </c>
      <c r="H516" s="119">
        <v>2634.3</v>
      </c>
      <c r="I516" s="119">
        <v>193368</v>
      </c>
      <c r="J516" s="119">
        <v>515780658.89999998</v>
      </c>
      <c r="K516" s="121">
        <v>43217</v>
      </c>
      <c r="L516" s="119">
        <v>14350</v>
      </c>
      <c r="M516" s="119" t="s">
        <v>967</v>
      </c>
    </row>
    <row r="517" spans="1:13">
      <c r="A517" s="119" t="s">
        <v>968</v>
      </c>
      <c r="B517" s="119" t="s">
        <v>395</v>
      </c>
      <c r="C517" s="119">
        <v>153</v>
      </c>
      <c r="D517" s="119">
        <v>155.55000000000001</v>
      </c>
      <c r="E517" s="119">
        <v>153</v>
      </c>
      <c r="F517" s="119">
        <v>155</v>
      </c>
      <c r="G517" s="119">
        <v>155.4</v>
      </c>
      <c r="H517" s="119">
        <v>152.44999999999999</v>
      </c>
      <c r="I517" s="119">
        <v>83129</v>
      </c>
      <c r="J517" s="119">
        <v>12854855.85</v>
      </c>
      <c r="K517" s="121">
        <v>43217</v>
      </c>
      <c r="L517" s="119">
        <v>917</v>
      </c>
      <c r="M517" s="119" t="s">
        <v>969</v>
      </c>
    </row>
    <row r="518" spans="1:13">
      <c r="A518" s="119" t="s">
        <v>970</v>
      </c>
      <c r="B518" s="119" t="s">
        <v>395</v>
      </c>
      <c r="C518" s="119">
        <v>142.9</v>
      </c>
      <c r="D518" s="119">
        <v>147.4</v>
      </c>
      <c r="E518" s="119">
        <v>140.6</v>
      </c>
      <c r="F518" s="119">
        <v>142.4</v>
      </c>
      <c r="G518" s="119">
        <v>142.1</v>
      </c>
      <c r="H518" s="119">
        <v>141.55000000000001</v>
      </c>
      <c r="I518" s="119">
        <v>54519</v>
      </c>
      <c r="J518" s="119">
        <v>7837900.3499999996</v>
      </c>
      <c r="K518" s="121">
        <v>43217</v>
      </c>
      <c r="L518" s="119">
        <v>1171</v>
      </c>
      <c r="M518" s="119" t="s">
        <v>971</v>
      </c>
    </row>
    <row r="519" spans="1:13">
      <c r="A519" s="119" t="s">
        <v>972</v>
      </c>
      <c r="B519" s="119" t="s">
        <v>395</v>
      </c>
      <c r="C519" s="119">
        <v>700.35</v>
      </c>
      <c r="D519" s="119">
        <v>710</v>
      </c>
      <c r="E519" s="119">
        <v>700.35</v>
      </c>
      <c r="F519" s="119">
        <v>705.3</v>
      </c>
      <c r="G519" s="119">
        <v>707.95</v>
      </c>
      <c r="H519" s="119">
        <v>700.25</v>
      </c>
      <c r="I519" s="119">
        <v>218382</v>
      </c>
      <c r="J519" s="119">
        <v>153598225.80000001</v>
      </c>
      <c r="K519" s="121">
        <v>43217</v>
      </c>
      <c r="L519" s="119">
        <v>666</v>
      </c>
      <c r="M519" s="119" t="s">
        <v>2692</v>
      </c>
    </row>
    <row r="520" spans="1:13">
      <c r="A520" s="119" t="s">
        <v>79</v>
      </c>
      <c r="B520" s="119" t="s">
        <v>395</v>
      </c>
      <c r="C520" s="119">
        <v>3768.1</v>
      </c>
      <c r="D520" s="119">
        <v>3776.95</v>
      </c>
      <c r="E520" s="119">
        <v>3704.5</v>
      </c>
      <c r="F520" s="119">
        <v>3713.5</v>
      </c>
      <c r="G520" s="119">
        <v>3710.1</v>
      </c>
      <c r="H520" s="119">
        <v>3761.85</v>
      </c>
      <c r="I520" s="119">
        <v>571451</v>
      </c>
      <c r="J520" s="119">
        <v>2141255969.2</v>
      </c>
      <c r="K520" s="121">
        <v>43217</v>
      </c>
      <c r="L520" s="119">
        <v>36228</v>
      </c>
      <c r="M520" s="119" t="s">
        <v>973</v>
      </c>
    </row>
    <row r="521" spans="1:13">
      <c r="A521" s="119" t="s">
        <v>974</v>
      </c>
      <c r="B521" s="119" t="s">
        <v>395</v>
      </c>
      <c r="C521" s="119">
        <v>1575</v>
      </c>
      <c r="D521" s="119">
        <v>1610</v>
      </c>
      <c r="E521" s="119">
        <v>1570.05</v>
      </c>
      <c r="F521" s="119">
        <v>1576.25</v>
      </c>
      <c r="G521" s="119">
        <v>1571</v>
      </c>
      <c r="H521" s="119">
        <v>1585</v>
      </c>
      <c r="I521" s="119">
        <v>2240</v>
      </c>
      <c r="J521" s="119">
        <v>3566223</v>
      </c>
      <c r="K521" s="121">
        <v>43217</v>
      </c>
      <c r="L521" s="119">
        <v>226</v>
      </c>
      <c r="M521" s="119" t="s">
        <v>975</v>
      </c>
    </row>
    <row r="522" spans="1:13">
      <c r="A522" s="119" t="s">
        <v>80</v>
      </c>
      <c r="B522" s="119" t="s">
        <v>395</v>
      </c>
      <c r="C522" s="119">
        <v>432.1</v>
      </c>
      <c r="D522" s="119">
        <v>434.75</v>
      </c>
      <c r="E522" s="119">
        <v>422.4</v>
      </c>
      <c r="F522" s="119">
        <v>433.15</v>
      </c>
      <c r="G522" s="119">
        <v>433</v>
      </c>
      <c r="H522" s="119">
        <v>428.9</v>
      </c>
      <c r="I522" s="119">
        <v>1274165</v>
      </c>
      <c r="J522" s="119">
        <v>546582465.25</v>
      </c>
      <c r="K522" s="121">
        <v>43217</v>
      </c>
      <c r="L522" s="119">
        <v>10673</v>
      </c>
      <c r="M522" s="119" t="s">
        <v>976</v>
      </c>
    </row>
    <row r="523" spans="1:13">
      <c r="A523" s="119" t="s">
        <v>977</v>
      </c>
      <c r="B523" s="119" t="s">
        <v>395</v>
      </c>
      <c r="C523" s="119">
        <v>26.7</v>
      </c>
      <c r="D523" s="119">
        <v>27.05</v>
      </c>
      <c r="E523" s="119">
        <v>26.5</v>
      </c>
      <c r="F523" s="119">
        <v>26.7</v>
      </c>
      <c r="G523" s="119">
        <v>26.7</v>
      </c>
      <c r="H523" s="119">
        <v>26.45</v>
      </c>
      <c r="I523" s="119">
        <v>2793625</v>
      </c>
      <c r="J523" s="119">
        <v>74841854.849999994</v>
      </c>
      <c r="K523" s="121">
        <v>43217</v>
      </c>
      <c r="L523" s="119">
        <v>3029</v>
      </c>
      <c r="M523" s="119" t="s">
        <v>978</v>
      </c>
    </row>
    <row r="524" spans="1:13">
      <c r="A524" s="119" t="s">
        <v>3218</v>
      </c>
      <c r="B524" s="119" t="s">
        <v>395</v>
      </c>
      <c r="C524" s="119">
        <v>335.8</v>
      </c>
      <c r="D524" s="119">
        <v>338.05</v>
      </c>
      <c r="E524" s="119">
        <v>333.65</v>
      </c>
      <c r="F524" s="119">
        <v>336.35</v>
      </c>
      <c r="G524" s="119">
        <v>336</v>
      </c>
      <c r="H524" s="119">
        <v>335.6</v>
      </c>
      <c r="I524" s="119">
        <v>35138</v>
      </c>
      <c r="J524" s="119">
        <v>11796226.449999999</v>
      </c>
      <c r="K524" s="121">
        <v>43217</v>
      </c>
      <c r="L524" s="119">
        <v>948</v>
      </c>
      <c r="M524" s="119" t="s">
        <v>3219</v>
      </c>
    </row>
    <row r="525" spans="1:13">
      <c r="A525" s="119" t="s">
        <v>979</v>
      </c>
      <c r="B525" s="119" t="s">
        <v>395</v>
      </c>
      <c r="C525" s="119">
        <v>978.6</v>
      </c>
      <c r="D525" s="119">
        <v>982.45</v>
      </c>
      <c r="E525" s="119">
        <v>960</v>
      </c>
      <c r="F525" s="119">
        <v>962.5</v>
      </c>
      <c r="G525" s="119">
        <v>960</v>
      </c>
      <c r="H525" s="119">
        <v>968.9</v>
      </c>
      <c r="I525" s="119">
        <v>8531</v>
      </c>
      <c r="J525" s="119">
        <v>8273885.9500000002</v>
      </c>
      <c r="K525" s="121">
        <v>43217</v>
      </c>
      <c r="L525" s="119">
        <v>771</v>
      </c>
      <c r="M525" s="119" t="s">
        <v>980</v>
      </c>
    </row>
    <row r="526" spans="1:13">
      <c r="A526" s="119" t="s">
        <v>2271</v>
      </c>
      <c r="B526" s="119" t="s">
        <v>395</v>
      </c>
      <c r="C526" s="119">
        <v>13</v>
      </c>
      <c r="D526" s="119">
        <v>14.05</v>
      </c>
      <c r="E526" s="119">
        <v>12.95</v>
      </c>
      <c r="F526" s="119">
        <v>13.7</v>
      </c>
      <c r="G526" s="119">
        <v>13.4</v>
      </c>
      <c r="H526" s="119">
        <v>13.2</v>
      </c>
      <c r="I526" s="119">
        <v>1144529</v>
      </c>
      <c r="J526" s="119">
        <v>15581817.5</v>
      </c>
      <c r="K526" s="121">
        <v>43217</v>
      </c>
      <c r="L526" s="119">
        <v>1276</v>
      </c>
      <c r="M526" s="119" t="s">
        <v>2272</v>
      </c>
    </row>
    <row r="527" spans="1:13">
      <c r="A527" s="119" t="s">
        <v>981</v>
      </c>
      <c r="B527" s="119" t="s">
        <v>395</v>
      </c>
      <c r="C527" s="119">
        <v>259</v>
      </c>
      <c r="D527" s="119">
        <v>259.85000000000002</v>
      </c>
      <c r="E527" s="119">
        <v>248.5</v>
      </c>
      <c r="F527" s="119">
        <v>250.8</v>
      </c>
      <c r="G527" s="119">
        <v>250.05</v>
      </c>
      <c r="H527" s="119">
        <v>255.7</v>
      </c>
      <c r="I527" s="119">
        <v>142012</v>
      </c>
      <c r="J527" s="119">
        <v>36042183.350000001</v>
      </c>
      <c r="K527" s="121">
        <v>43217</v>
      </c>
      <c r="L527" s="119">
        <v>2136</v>
      </c>
      <c r="M527" s="119" t="s">
        <v>982</v>
      </c>
    </row>
    <row r="528" spans="1:13">
      <c r="A528" s="119" t="s">
        <v>983</v>
      </c>
      <c r="B528" s="119" t="s">
        <v>395</v>
      </c>
      <c r="C528" s="119">
        <v>2100</v>
      </c>
      <c r="D528" s="119">
        <v>2278.6999999999998</v>
      </c>
      <c r="E528" s="119">
        <v>2100</v>
      </c>
      <c r="F528" s="119">
        <v>2195.9499999999998</v>
      </c>
      <c r="G528" s="119">
        <v>2199.9</v>
      </c>
      <c r="H528" s="119">
        <v>2089.6999999999998</v>
      </c>
      <c r="I528" s="119">
        <v>212138</v>
      </c>
      <c r="J528" s="119">
        <v>470671745.10000002</v>
      </c>
      <c r="K528" s="121">
        <v>43217</v>
      </c>
      <c r="L528" s="119">
        <v>16114</v>
      </c>
      <c r="M528" s="119" t="s">
        <v>984</v>
      </c>
    </row>
    <row r="529" spans="1:13">
      <c r="A529" s="119" t="s">
        <v>2170</v>
      </c>
      <c r="B529" s="119" t="s">
        <v>395</v>
      </c>
      <c r="C529" s="119">
        <v>40.950000000000003</v>
      </c>
      <c r="D529" s="119">
        <v>41.45</v>
      </c>
      <c r="E529" s="119">
        <v>38.200000000000003</v>
      </c>
      <c r="F529" s="119">
        <v>40</v>
      </c>
      <c r="G529" s="119">
        <v>39.549999999999997</v>
      </c>
      <c r="H529" s="119">
        <v>40.450000000000003</v>
      </c>
      <c r="I529" s="119">
        <v>89461</v>
      </c>
      <c r="J529" s="119">
        <v>3598765</v>
      </c>
      <c r="K529" s="121">
        <v>43217</v>
      </c>
      <c r="L529" s="119">
        <v>640</v>
      </c>
      <c r="M529" s="119" t="s">
        <v>2171</v>
      </c>
    </row>
    <row r="530" spans="1:13">
      <c r="A530" s="119" t="s">
        <v>985</v>
      </c>
      <c r="B530" s="119" t="s">
        <v>395</v>
      </c>
      <c r="C530" s="119">
        <v>383.85</v>
      </c>
      <c r="D530" s="119">
        <v>390.75</v>
      </c>
      <c r="E530" s="119">
        <v>380</v>
      </c>
      <c r="F530" s="119">
        <v>385.2</v>
      </c>
      <c r="G530" s="119">
        <v>385.5</v>
      </c>
      <c r="H530" s="119">
        <v>385.45</v>
      </c>
      <c r="I530" s="119">
        <v>39136</v>
      </c>
      <c r="J530" s="119">
        <v>15015499.199999999</v>
      </c>
      <c r="K530" s="121">
        <v>43217</v>
      </c>
      <c r="L530" s="119">
        <v>2256</v>
      </c>
      <c r="M530" s="119" t="s">
        <v>986</v>
      </c>
    </row>
    <row r="531" spans="1:13">
      <c r="A531" s="119" t="s">
        <v>81</v>
      </c>
      <c r="B531" s="119" t="s">
        <v>395</v>
      </c>
      <c r="C531" s="119">
        <v>236.75</v>
      </c>
      <c r="D531" s="119">
        <v>237.95</v>
      </c>
      <c r="E531" s="119">
        <v>234</v>
      </c>
      <c r="F531" s="119">
        <v>234.95</v>
      </c>
      <c r="G531" s="119">
        <v>235.35</v>
      </c>
      <c r="H531" s="119">
        <v>234</v>
      </c>
      <c r="I531" s="119">
        <v>9169183</v>
      </c>
      <c r="J531" s="119">
        <v>2163430697.6500001</v>
      </c>
      <c r="K531" s="121">
        <v>43217</v>
      </c>
      <c r="L531" s="119">
        <v>55167</v>
      </c>
      <c r="M531" s="119" t="s">
        <v>987</v>
      </c>
    </row>
    <row r="532" spans="1:13">
      <c r="A532" s="119" t="s">
        <v>988</v>
      </c>
      <c r="B532" s="119" t="s">
        <v>395</v>
      </c>
      <c r="C532" s="119">
        <v>449.95</v>
      </c>
      <c r="D532" s="119">
        <v>450</v>
      </c>
      <c r="E532" s="119">
        <v>441.2</v>
      </c>
      <c r="F532" s="119">
        <v>447.15</v>
      </c>
      <c r="G532" s="119">
        <v>447.25</v>
      </c>
      <c r="H532" s="119">
        <v>443.75</v>
      </c>
      <c r="I532" s="119">
        <v>1488</v>
      </c>
      <c r="J532" s="119">
        <v>663971.75</v>
      </c>
      <c r="K532" s="121">
        <v>43217</v>
      </c>
      <c r="L532" s="119">
        <v>167</v>
      </c>
      <c r="M532" s="119" t="s">
        <v>2444</v>
      </c>
    </row>
    <row r="533" spans="1:13">
      <c r="A533" s="119" t="s">
        <v>989</v>
      </c>
      <c r="B533" s="119" t="s">
        <v>395</v>
      </c>
      <c r="C533" s="119">
        <v>74.8</v>
      </c>
      <c r="D533" s="119">
        <v>75.599999999999994</v>
      </c>
      <c r="E533" s="119">
        <v>74</v>
      </c>
      <c r="F533" s="119">
        <v>74.150000000000006</v>
      </c>
      <c r="G533" s="119">
        <v>74.099999999999994</v>
      </c>
      <c r="H533" s="119">
        <v>74.45</v>
      </c>
      <c r="I533" s="119">
        <v>1394736</v>
      </c>
      <c r="J533" s="119">
        <v>104297170.7</v>
      </c>
      <c r="K533" s="121">
        <v>43217</v>
      </c>
      <c r="L533" s="119">
        <v>6679</v>
      </c>
      <c r="M533" s="119" t="s">
        <v>990</v>
      </c>
    </row>
    <row r="534" spans="1:13">
      <c r="A534" s="119" t="s">
        <v>2890</v>
      </c>
      <c r="B534" s="119" t="s">
        <v>395</v>
      </c>
      <c r="C534" s="119">
        <v>100.25</v>
      </c>
      <c r="D534" s="119">
        <v>100.25</v>
      </c>
      <c r="E534" s="119">
        <v>98.5</v>
      </c>
      <c r="F534" s="119">
        <v>98.75</v>
      </c>
      <c r="G534" s="119">
        <v>98.5</v>
      </c>
      <c r="H534" s="119">
        <v>99.75</v>
      </c>
      <c r="I534" s="119">
        <v>2024</v>
      </c>
      <c r="J534" s="119">
        <v>201314.45</v>
      </c>
      <c r="K534" s="121">
        <v>43217</v>
      </c>
      <c r="L534" s="119">
        <v>69</v>
      </c>
      <c r="M534" s="119" t="s">
        <v>2891</v>
      </c>
    </row>
    <row r="535" spans="1:13">
      <c r="A535" s="119" t="s">
        <v>991</v>
      </c>
      <c r="B535" s="119" t="s">
        <v>395</v>
      </c>
      <c r="C535" s="119">
        <v>124.1</v>
      </c>
      <c r="D535" s="119">
        <v>126.8</v>
      </c>
      <c r="E535" s="119">
        <v>123.2</v>
      </c>
      <c r="F535" s="119">
        <v>124.65</v>
      </c>
      <c r="G535" s="119">
        <v>124.4</v>
      </c>
      <c r="H535" s="119">
        <v>124.3</v>
      </c>
      <c r="I535" s="119">
        <v>519151</v>
      </c>
      <c r="J535" s="119">
        <v>65042621.899999999</v>
      </c>
      <c r="K535" s="121">
        <v>43217</v>
      </c>
      <c r="L535" s="119">
        <v>3795</v>
      </c>
      <c r="M535" s="119" t="s">
        <v>992</v>
      </c>
    </row>
    <row r="536" spans="1:13">
      <c r="A536" s="119" t="s">
        <v>82</v>
      </c>
      <c r="B536" s="119" t="s">
        <v>395</v>
      </c>
      <c r="C536" s="119">
        <v>300</v>
      </c>
      <c r="D536" s="119">
        <v>311.5</v>
      </c>
      <c r="E536" s="119">
        <v>297.45</v>
      </c>
      <c r="F536" s="119">
        <v>305.95</v>
      </c>
      <c r="G536" s="119">
        <v>305.7</v>
      </c>
      <c r="H536" s="119">
        <v>296.35000000000002</v>
      </c>
      <c r="I536" s="119">
        <v>6971945</v>
      </c>
      <c r="J536" s="119">
        <v>2130894046.5999999</v>
      </c>
      <c r="K536" s="121">
        <v>43217</v>
      </c>
      <c r="L536" s="119">
        <v>72009</v>
      </c>
      <c r="M536" s="119" t="s">
        <v>993</v>
      </c>
    </row>
    <row r="537" spans="1:13">
      <c r="A537" s="119" t="s">
        <v>994</v>
      </c>
      <c r="B537" s="119" t="s">
        <v>395</v>
      </c>
      <c r="C537" s="119">
        <v>825.9</v>
      </c>
      <c r="D537" s="119">
        <v>834.75</v>
      </c>
      <c r="E537" s="119">
        <v>792</v>
      </c>
      <c r="F537" s="119">
        <v>801.75</v>
      </c>
      <c r="G537" s="119">
        <v>792</v>
      </c>
      <c r="H537" s="119">
        <v>816</v>
      </c>
      <c r="I537" s="119">
        <v>2293</v>
      </c>
      <c r="J537" s="119">
        <v>1858251.15</v>
      </c>
      <c r="K537" s="121">
        <v>43217</v>
      </c>
      <c r="L537" s="119">
        <v>184</v>
      </c>
      <c r="M537" s="119" t="s">
        <v>995</v>
      </c>
    </row>
    <row r="538" spans="1:13">
      <c r="A538" s="119" t="s">
        <v>83</v>
      </c>
      <c r="B538" s="119" t="s">
        <v>395</v>
      </c>
      <c r="C538" s="119">
        <v>1491.25</v>
      </c>
      <c r="D538" s="119">
        <v>1497.5</v>
      </c>
      <c r="E538" s="119">
        <v>1469.9</v>
      </c>
      <c r="F538" s="119">
        <v>1473.95</v>
      </c>
      <c r="G538" s="119">
        <v>1476.95</v>
      </c>
      <c r="H538" s="119">
        <v>1491.25</v>
      </c>
      <c r="I538" s="119">
        <v>818770</v>
      </c>
      <c r="J538" s="119">
        <v>1211639258.3499999</v>
      </c>
      <c r="K538" s="121">
        <v>43217</v>
      </c>
      <c r="L538" s="119">
        <v>40416</v>
      </c>
      <c r="M538" s="119" t="s">
        <v>996</v>
      </c>
    </row>
    <row r="539" spans="1:13">
      <c r="A539" s="119" t="s">
        <v>84</v>
      </c>
      <c r="B539" s="119" t="s">
        <v>395</v>
      </c>
      <c r="C539" s="119">
        <v>320</v>
      </c>
      <c r="D539" s="119">
        <v>332</v>
      </c>
      <c r="E539" s="119">
        <v>319.14999999999998</v>
      </c>
      <c r="F539" s="119">
        <v>327.10000000000002</v>
      </c>
      <c r="G539" s="119">
        <v>331.65</v>
      </c>
      <c r="H539" s="119">
        <v>320</v>
      </c>
      <c r="I539" s="119">
        <v>1442493</v>
      </c>
      <c r="J539" s="119">
        <v>468049556.89999998</v>
      </c>
      <c r="K539" s="121">
        <v>43217</v>
      </c>
      <c r="L539" s="119">
        <v>11259</v>
      </c>
      <c r="M539" s="119" t="s">
        <v>997</v>
      </c>
    </row>
    <row r="540" spans="1:13">
      <c r="A540" s="119" t="s">
        <v>2790</v>
      </c>
      <c r="B540" s="119" t="s">
        <v>395</v>
      </c>
      <c r="C540" s="119">
        <v>149.55000000000001</v>
      </c>
      <c r="D540" s="119">
        <v>155</v>
      </c>
      <c r="E540" s="119">
        <v>145</v>
      </c>
      <c r="F540" s="119">
        <v>146.6</v>
      </c>
      <c r="G540" s="119">
        <v>146.19999999999999</v>
      </c>
      <c r="H540" s="119">
        <v>145.65</v>
      </c>
      <c r="I540" s="119">
        <v>15036</v>
      </c>
      <c r="J540" s="119">
        <v>2261967.75</v>
      </c>
      <c r="K540" s="121">
        <v>43217</v>
      </c>
      <c r="L540" s="119">
        <v>503</v>
      </c>
      <c r="M540" s="119" t="s">
        <v>2791</v>
      </c>
    </row>
    <row r="541" spans="1:13">
      <c r="A541" s="119" t="s">
        <v>3006</v>
      </c>
      <c r="B541" s="119" t="s">
        <v>395</v>
      </c>
      <c r="C541" s="119">
        <v>80.3</v>
      </c>
      <c r="D541" s="119">
        <v>82.95</v>
      </c>
      <c r="E541" s="119">
        <v>78.25</v>
      </c>
      <c r="F541" s="119">
        <v>79.45</v>
      </c>
      <c r="G541" s="119">
        <v>78.95</v>
      </c>
      <c r="H541" s="119">
        <v>82.35</v>
      </c>
      <c r="I541" s="119">
        <v>2800</v>
      </c>
      <c r="J541" s="119">
        <v>222983.15</v>
      </c>
      <c r="K541" s="121">
        <v>43217</v>
      </c>
      <c r="L541" s="119">
        <v>62</v>
      </c>
      <c r="M541" s="119" t="s">
        <v>3007</v>
      </c>
    </row>
    <row r="542" spans="1:13">
      <c r="A542" s="119" t="s">
        <v>2440</v>
      </c>
      <c r="B542" s="119" t="s">
        <v>395</v>
      </c>
      <c r="C542" s="119">
        <v>151</v>
      </c>
      <c r="D542" s="119">
        <v>153.75</v>
      </c>
      <c r="E542" s="119">
        <v>148.05000000000001</v>
      </c>
      <c r="F542" s="119">
        <v>149.85</v>
      </c>
      <c r="G542" s="119">
        <v>151.5</v>
      </c>
      <c r="H542" s="119">
        <v>151.1</v>
      </c>
      <c r="I542" s="119">
        <v>2532</v>
      </c>
      <c r="J542" s="119">
        <v>382071.65</v>
      </c>
      <c r="K542" s="121">
        <v>43217</v>
      </c>
      <c r="L542" s="119">
        <v>66</v>
      </c>
      <c r="M542" s="119" t="s">
        <v>1001</v>
      </c>
    </row>
    <row r="543" spans="1:13">
      <c r="A543" s="119" t="s">
        <v>999</v>
      </c>
      <c r="B543" s="119" t="s">
        <v>395</v>
      </c>
      <c r="C543" s="119">
        <v>454.2</v>
      </c>
      <c r="D543" s="119">
        <v>498.4</v>
      </c>
      <c r="E543" s="119">
        <v>454.2</v>
      </c>
      <c r="F543" s="119">
        <v>470.4</v>
      </c>
      <c r="G543" s="119">
        <v>473</v>
      </c>
      <c r="H543" s="119">
        <v>456.95</v>
      </c>
      <c r="I543" s="119">
        <v>32247</v>
      </c>
      <c r="J543" s="119">
        <v>15477599.25</v>
      </c>
      <c r="K543" s="121">
        <v>43217</v>
      </c>
      <c r="L543" s="119">
        <v>1699</v>
      </c>
      <c r="M543" s="119" t="s">
        <v>1000</v>
      </c>
    </row>
    <row r="544" spans="1:13">
      <c r="A544" s="119" t="s">
        <v>1002</v>
      </c>
      <c r="B544" s="119" t="s">
        <v>395</v>
      </c>
      <c r="C544" s="119">
        <v>227.6</v>
      </c>
      <c r="D544" s="119">
        <v>229.85</v>
      </c>
      <c r="E544" s="119">
        <v>227</v>
      </c>
      <c r="F544" s="119">
        <v>228.75</v>
      </c>
      <c r="G544" s="119">
        <v>229</v>
      </c>
      <c r="H544" s="119">
        <v>225.25</v>
      </c>
      <c r="I544" s="119">
        <v>5286</v>
      </c>
      <c r="J544" s="119">
        <v>1207232.5</v>
      </c>
      <c r="K544" s="121">
        <v>43217</v>
      </c>
      <c r="L544" s="119">
        <v>94</v>
      </c>
      <c r="M544" s="119" t="s">
        <v>1003</v>
      </c>
    </row>
    <row r="545" spans="1:13">
      <c r="A545" s="119" t="s">
        <v>3448</v>
      </c>
      <c r="B545" s="119" t="s">
        <v>395</v>
      </c>
      <c r="C545" s="119">
        <v>3561</v>
      </c>
      <c r="D545" s="119">
        <v>3561</v>
      </c>
      <c r="E545" s="119">
        <v>3513</v>
      </c>
      <c r="F545" s="119">
        <v>3514.5</v>
      </c>
      <c r="G545" s="119">
        <v>3514.5</v>
      </c>
      <c r="H545" s="119">
        <v>3560.05</v>
      </c>
      <c r="I545" s="119">
        <v>28</v>
      </c>
      <c r="J545" s="119">
        <v>99051.05</v>
      </c>
      <c r="K545" s="121">
        <v>43217</v>
      </c>
      <c r="L545" s="119">
        <v>16</v>
      </c>
      <c r="M545" s="119" t="s">
        <v>3449</v>
      </c>
    </row>
    <row r="546" spans="1:13">
      <c r="A546" s="119" t="s">
        <v>1004</v>
      </c>
      <c r="B546" s="119" t="s">
        <v>395</v>
      </c>
      <c r="C546" s="119">
        <v>19279.95</v>
      </c>
      <c r="D546" s="119">
        <v>19279.95</v>
      </c>
      <c r="E546" s="119">
        <v>18835.8</v>
      </c>
      <c r="F546" s="119">
        <v>19057.5</v>
      </c>
      <c r="G546" s="119">
        <v>18909</v>
      </c>
      <c r="H546" s="119">
        <v>19041.650000000001</v>
      </c>
      <c r="I546" s="119">
        <v>3126</v>
      </c>
      <c r="J546" s="119">
        <v>59414137.149999999</v>
      </c>
      <c r="K546" s="121">
        <v>43217</v>
      </c>
      <c r="L546" s="119">
        <v>180</v>
      </c>
      <c r="M546" s="119" t="s">
        <v>1005</v>
      </c>
    </row>
    <row r="547" spans="1:13">
      <c r="A547" s="119" t="s">
        <v>1006</v>
      </c>
      <c r="B547" s="119" t="s">
        <v>395</v>
      </c>
      <c r="C547" s="119">
        <v>1488.7</v>
      </c>
      <c r="D547" s="119">
        <v>1500</v>
      </c>
      <c r="E547" s="119">
        <v>1464.75</v>
      </c>
      <c r="F547" s="119">
        <v>1493.65</v>
      </c>
      <c r="G547" s="119">
        <v>1498.4</v>
      </c>
      <c r="H547" s="119">
        <v>1473.55</v>
      </c>
      <c r="I547" s="119">
        <v>2677</v>
      </c>
      <c r="J547" s="119">
        <v>3976336.45</v>
      </c>
      <c r="K547" s="121">
        <v>43217</v>
      </c>
      <c r="L547" s="119">
        <v>278</v>
      </c>
      <c r="M547" s="119" t="s">
        <v>1007</v>
      </c>
    </row>
    <row r="548" spans="1:13">
      <c r="A548" s="119" t="s">
        <v>1008</v>
      </c>
      <c r="B548" s="119" t="s">
        <v>395</v>
      </c>
      <c r="C548" s="119">
        <v>18.600000000000001</v>
      </c>
      <c r="D548" s="119">
        <v>18.95</v>
      </c>
      <c r="E548" s="119">
        <v>18.2</v>
      </c>
      <c r="F548" s="119">
        <v>18.399999999999999</v>
      </c>
      <c r="G548" s="119">
        <v>18.399999999999999</v>
      </c>
      <c r="H548" s="119">
        <v>18.5</v>
      </c>
      <c r="I548" s="119">
        <v>246201</v>
      </c>
      <c r="J548" s="119">
        <v>4572117.5999999996</v>
      </c>
      <c r="K548" s="121">
        <v>43217</v>
      </c>
      <c r="L548" s="119">
        <v>699</v>
      </c>
      <c r="M548" s="119" t="s">
        <v>1009</v>
      </c>
    </row>
    <row r="549" spans="1:13">
      <c r="A549" s="119" t="s">
        <v>3008</v>
      </c>
      <c r="B549" s="119" t="s">
        <v>395</v>
      </c>
      <c r="C549" s="119">
        <v>235</v>
      </c>
      <c r="D549" s="119">
        <v>238.6</v>
      </c>
      <c r="E549" s="119">
        <v>231.5</v>
      </c>
      <c r="F549" s="119">
        <v>232.5</v>
      </c>
      <c r="G549" s="119">
        <v>232</v>
      </c>
      <c r="H549" s="119">
        <v>234.4</v>
      </c>
      <c r="I549" s="119">
        <v>4207</v>
      </c>
      <c r="J549" s="119">
        <v>986993.6</v>
      </c>
      <c r="K549" s="121">
        <v>43217</v>
      </c>
      <c r="L549" s="119">
        <v>86</v>
      </c>
      <c r="M549" s="119" t="s">
        <v>3009</v>
      </c>
    </row>
    <row r="550" spans="1:13">
      <c r="A550" s="119" t="s">
        <v>2239</v>
      </c>
      <c r="B550" s="119" t="s">
        <v>395</v>
      </c>
      <c r="C550" s="119">
        <v>115.5</v>
      </c>
      <c r="D550" s="119">
        <v>116.85</v>
      </c>
      <c r="E550" s="119">
        <v>113.5</v>
      </c>
      <c r="F550" s="119">
        <v>114.45</v>
      </c>
      <c r="G550" s="119">
        <v>113.5</v>
      </c>
      <c r="H550" s="119">
        <v>113.95</v>
      </c>
      <c r="I550" s="119">
        <v>71570</v>
      </c>
      <c r="J550" s="119">
        <v>8185351.75</v>
      </c>
      <c r="K550" s="121">
        <v>43217</v>
      </c>
      <c r="L550" s="119">
        <v>4212</v>
      </c>
      <c r="M550" s="119" t="s">
        <v>2240</v>
      </c>
    </row>
    <row r="551" spans="1:13">
      <c r="A551" s="119" t="s">
        <v>2194</v>
      </c>
      <c r="B551" s="119" t="s">
        <v>395</v>
      </c>
      <c r="C551" s="119">
        <v>150.80000000000001</v>
      </c>
      <c r="D551" s="119">
        <v>152.5</v>
      </c>
      <c r="E551" s="119">
        <v>147.1</v>
      </c>
      <c r="F551" s="119">
        <v>147.55000000000001</v>
      </c>
      <c r="G551" s="119">
        <v>147.5</v>
      </c>
      <c r="H551" s="119">
        <v>150.15</v>
      </c>
      <c r="I551" s="119">
        <v>845089</v>
      </c>
      <c r="J551" s="119">
        <v>126543929.05</v>
      </c>
      <c r="K551" s="121">
        <v>43217</v>
      </c>
      <c r="L551" s="119">
        <v>6909</v>
      </c>
      <c r="M551" s="119" t="s">
        <v>957</v>
      </c>
    </row>
    <row r="552" spans="1:13">
      <c r="A552" s="119" t="s">
        <v>303</v>
      </c>
      <c r="B552" s="119" t="s">
        <v>395</v>
      </c>
      <c r="C552" s="119">
        <v>383.2</v>
      </c>
      <c r="D552" s="119">
        <v>389.6</v>
      </c>
      <c r="E552" s="119">
        <v>382.2</v>
      </c>
      <c r="F552" s="119">
        <v>384.45</v>
      </c>
      <c r="G552" s="119">
        <v>384.6</v>
      </c>
      <c r="H552" s="119">
        <v>383.2</v>
      </c>
      <c r="I552" s="119">
        <v>23150</v>
      </c>
      <c r="J552" s="119">
        <v>8921519.25</v>
      </c>
      <c r="K552" s="121">
        <v>43217</v>
      </c>
      <c r="L552" s="119">
        <v>676</v>
      </c>
      <c r="M552" s="119" t="s">
        <v>1010</v>
      </c>
    </row>
    <row r="553" spans="1:13">
      <c r="A553" s="119" t="s">
        <v>1011</v>
      </c>
      <c r="B553" s="119" t="s">
        <v>395</v>
      </c>
      <c r="C553" s="119">
        <v>87.85</v>
      </c>
      <c r="D553" s="119">
        <v>92.6</v>
      </c>
      <c r="E553" s="119">
        <v>87.55</v>
      </c>
      <c r="F553" s="119">
        <v>89.8</v>
      </c>
      <c r="G553" s="119">
        <v>89.8</v>
      </c>
      <c r="H553" s="119">
        <v>87.15</v>
      </c>
      <c r="I553" s="119">
        <v>378204</v>
      </c>
      <c r="J553" s="119">
        <v>34088154.200000003</v>
      </c>
      <c r="K553" s="121">
        <v>43217</v>
      </c>
      <c r="L553" s="119">
        <v>2305</v>
      </c>
      <c r="M553" s="119" t="s">
        <v>1012</v>
      </c>
    </row>
    <row r="554" spans="1:13">
      <c r="A554" s="119" t="s">
        <v>1013</v>
      </c>
      <c r="B554" s="119" t="s">
        <v>395</v>
      </c>
      <c r="C554" s="119">
        <v>64.5</v>
      </c>
      <c r="D554" s="119">
        <v>66.900000000000006</v>
      </c>
      <c r="E554" s="119">
        <v>56.7</v>
      </c>
      <c r="F554" s="119">
        <v>64.45</v>
      </c>
      <c r="G554" s="119">
        <v>65</v>
      </c>
      <c r="H554" s="119">
        <v>64.25</v>
      </c>
      <c r="I554" s="119">
        <v>2035971</v>
      </c>
      <c r="J554" s="119">
        <v>126644802.7</v>
      </c>
      <c r="K554" s="121">
        <v>43217</v>
      </c>
      <c r="L554" s="119">
        <v>18455</v>
      </c>
      <c r="M554" s="119" t="s">
        <v>1014</v>
      </c>
    </row>
    <row r="555" spans="1:13">
      <c r="A555" s="119" t="s">
        <v>2435</v>
      </c>
      <c r="B555" s="119" t="s">
        <v>395</v>
      </c>
      <c r="C555" s="119">
        <v>66.8</v>
      </c>
      <c r="D555" s="119">
        <v>66.8</v>
      </c>
      <c r="E555" s="119">
        <v>65.5</v>
      </c>
      <c r="F555" s="119">
        <v>65.95</v>
      </c>
      <c r="G555" s="119">
        <v>65.8</v>
      </c>
      <c r="H555" s="119">
        <v>66.349999999999994</v>
      </c>
      <c r="I555" s="119">
        <v>1061145</v>
      </c>
      <c r="J555" s="119">
        <v>70208929.099999994</v>
      </c>
      <c r="K555" s="121">
        <v>43217</v>
      </c>
      <c r="L555" s="119">
        <v>6133</v>
      </c>
      <c r="M555" s="119" t="s">
        <v>2436</v>
      </c>
    </row>
    <row r="556" spans="1:13">
      <c r="A556" s="119" t="s">
        <v>85</v>
      </c>
      <c r="B556" s="119" t="s">
        <v>395</v>
      </c>
      <c r="C556" s="119">
        <v>205.3</v>
      </c>
      <c r="D556" s="119">
        <v>207.45</v>
      </c>
      <c r="E556" s="119">
        <v>198.2</v>
      </c>
      <c r="F556" s="119">
        <v>199.3</v>
      </c>
      <c r="G556" s="119">
        <v>198.65</v>
      </c>
      <c r="H556" s="119">
        <v>203.85</v>
      </c>
      <c r="I556" s="119">
        <v>5986654</v>
      </c>
      <c r="J556" s="119">
        <v>1214296421.9000001</v>
      </c>
      <c r="K556" s="121">
        <v>43217</v>
      </c>
      <c r="L556" s="119">
        <v>40554</v>
      </c>
      <c r="M556" s="119" t="s">
        <v>1015</v>
      </c>
    </row>
    <row r="557" spans="1:13">
      <c r="A557" s="119" t="s">
        <v>86</v>
      </c>
      <c r="B557" s="119" t="s">
        <v>395</v>
      </c>
      <c r="C557" s="119">
        <v>1320</v>
      </c>
      <c r="D557" s="119">
        <v>1336.6</v>
      </c>
      <c r="E557" s="119">
        <v>1312.5</v>
      </c>
      <c r="F557" s="119">
        <v>1316.55</v>
      </c>
      <c r="G557" s="119">
        <v>1314</v>
      </c>
      <c r="H557" s="119">
        <v>1310.45</v>
      </c>
      <c r="I557" s="119">
        <v>654124</v>
      </c>
      <c r="J557" s="119">
        <v>863743605.75</v>
      </c>
      <c r="K557" s="121">
        <v>43217</v>
      </c>
      <c r="L557" s="119">
        <v>31321</v>
      </c>
      <c r="M557" s="119" t="s">
        <v>1016</v>
      </c>
    </row>
    <row r="558" spans="1:13">
      <c r="A558" s="119" t="s">
        <v>1017</v>
      </c>
      <c r="B558" s="119" t="s">
        <v>395</v>
      </c>
      <c r="C558" s="119">
        <v>450.35</v>
      </c>
      <c r="D558" s="119">
        <v>469</v>
      </c>
      <c r="E558" s="119">
        <v>440</v>
      </c>
      <c r="F558" s="119">
        <v>449.8</v>
      </c>
      <c r="G558" s="119">
        <v>445.4</v>
      </c>
      <c r="H558" s="119">
        <v>456</v>
      </c>
      <c r="I558" s="119">
        <v>2498215</v>
      </c>
      <c r="J558" s="119">
        <v>1129121319.7</v>
      </c>
      <c r="K558" s="121">
        <v>43217</v>
      </c>
      <c r="L558" s="119">
        <v>34557</v>
      </c>
      <c r="M558" s="119" t="s">
        <v>1018</v>
      </c>
    </row>
    <row r="559" spans="1:13">
      <c r="A559" s="119" t="s">
        <v>3431</v>
      </c>
      <c r="B559" s="119" t="s">
        <v>395</v>
      </c>
      <c r="C559" s="119">
        <v>35.65</v>
      </c>
      <c r="D559" s="119">
        <v>36.369999999999997</v>
      </c>
      <c r="E559" s="119">
        <v>35.6</v>
      </c>
      <c r="F559" s="119">
        <v>36.33</v>
      </c>
      <c r="G559" s="119">
        <v>36.299999999999997</v>
      </c>
      <c r="H559" s="119">
        <v>35.659999999999997</v>
      </c>
      <c r="I559" s="119">
        <v>883466</v>
      </c>
      <c r="J559" s="119">
        <v>31964466.59</v>
      </c>
      <c r="K559" s="121">
        <v>43217</v>
      </c>
      <c r="L559" s="119">
        <v>1819</v>
      </c>
      <c r="M559" s="119" t="s">
        <v>2839</v>
      </c>
    </row>
    <row r="560" spans="1:13">
      <c r="A560" s="119" t="s">
        <v>87</v>
      </c>
      <c r="B560" s="119" t="s">
        <v>395</v>
      </c>
      <c r="C560" s="119">
        <v>277.39999999999998</v>
      </c>
      <c r="D560" s="119">
        <v>291.7</v>
      </c>
      <c r="E560" s="119">
        <v>276</v>
      </c>
      <c r="F560" s="119">
        <v>287.89999999999998</v>
      </c>
      <c r="G560" s="119">
        <v>287.8</v>
      </c>
      <c r="H560" s="119">
        <v>278.85000000000002</v>
      </c>
      <c r="I560" s="119">
        <v>16488361</v>
      </c>
      <c r="J560" s="119">
        <v>4749749899.1999998</v>
      </c>
      <c r="K560" s="121">
        <v>43217</v>
      </c>
      <c r="L560" s="119">
        <v>137529</v>
      </c>
      <c r="M560" s="119" t="s">
        <v>1019</v>
      </c>
    </row>
    <row r="561" spans="1:13">
      <c r="A561" s="119" t="s">
        <v>2666</v>
      </c>
      <c r="B561" s="119" t="s">
        <v>395</v>
      </c>
      <c r="C561" s="119">
        <v>750</v>
      </c>
      <c r="D561" s="119">
        <v>763</v>
      </c>
      <c r="E561" s="119">
        <v>739.95</v>
      </c>
      <c r="F561" s="119">
        <v>752.95</v>
      </c>
      <c r="G561" s="119">
        <v>750</v>
      </c>
      <c r="H561" s="119">
        <v>754.6</v>
      </c>
      <c r="I561" s="119">
        <v>153180</v>
      </c>
      <c r="J561" s="119">
        <v>115651820.55</v>
      </c>
      <c r="K561" s="121">
        <v>43217</v>
      </c>
      <c r="L561" s="119">
        <v>14643</v>
      </c>
      <c r="M561" s="119" t="s">
        <v>2667</v>
      </c>
    </row>
    <row r="562" spans="1:13">
      <c r="A562" s="119" t="s">
        <v>3349</v>
      </c>
      <c r="B562" s="119" t="s">
        <v>395</v>
      </c>
      <c r="C562" s="119">
        <v>288.39999999999998</v>
      </c>
      <c r="D562" s="119">
        <v>288.39999999999998</v>
      </c>
      <c r="E562" s="119">
        <v>284.05</v>
      </c>
      <c r="F562" s="119">
        <v>284.2</v>
      </c>
      <c r="G562" s="119">
        <v>284.2</v>
      </c>
      <c r="H562" s="119">
        <v>286.95</v>
      </c>
      <c r="I562" s="119">
        <v>968</v>
      </c>
      <c r="J562" s="119">
        <v>275849.45</v>
      </c>
      <c r="K562" s="121">
        <v>43217</v>
      </c>
      <c r="L562" s="119">
        <v>78</v>
      </c>
      <c r="M562" s="119" t="s">
        <v>2709</v>
      </c>
    </row>
    <row r="563" spans="1:13">
      <c r="A563" s="119" t="s">
        <v>3350</v>
      </c>
      <c r="B563" s="119" t="s">
        <v>395</v>
      </c>
      <c r="C563" s="119">
        <v>85.94</v>
      </c>
      <c r="D563" s="119">
        <v>85.94</v>
      </c>
      <c r="E563" s="119">
        <v>85.35</v>
      </c>
      <c r="F563" s="119">
        <v>85.35</v>
      </c>
      <c r="G563" s="119">
        <v>85.35</v>
      </c>
      <c r="H563" s="119">
        <v>85.63</v>
      </c>
      <c r="I563" s="119">
        <v>182</v>
      </c>
      <c r="J563" s="119">
        <v>15632.23</v>
      </c>
      <c r="K563" s="121">
        <v>43217</v>
      </c>
      <c r="L563" s="119">
        <v>12</v>
      </c>
      <c r="M563" s="119" t="s">
        <v>3295</v>
      </c>
    </row>
    <row r="564" spans="1:13">
      <c r="A564" s="119" t="s">
        <v>3351</v>
      </c>
      <c r="B564" s="119" t="s">
        <v>395</v>
      </c>
      <c r="C564" s="119">
        <v>74</v>
      </c>
      <c r="D564" s="119">
        <v>75.900000000000006</v>
      </c>
      <c r="E564" s="119">
        <v>72</v>
      </c>
      <c r="F564" s="119">
        <v>72.66</v>
      </c>
      <c r="G564" s="119">
        <v>72.650000000000006</v>
      </c>
      <c r="H564" s="119">
        <v>72.5</v>
      </c>
      <c r="I564" s="119">
        <v>1766</v>
      </c>
      <c r="J564" s="119">
        <v>132202.4</v>
      </c>
      <c r="K564" s="121">
        <v>43217</v>
      </c>
      <c r="L564" s="119">
        <v>71</v>
      </c>
      <c r="M564" s="119" t="s">
        <v>2511</v>
      </c>
    </row>
    <row r="565" spans="1:13">
      <c r="A565" s="119" t="s">
        <v>3352</v>
      </c>
      <c r="B565" s="119" t="s">
        <v>395</v>
      </c>
      <c r="C565" s="119">
        <v>116</v>
      </c>
      <c r="D565" s="119">
        <v>116.84</v>
      </c>
      <c r="E565" s="119">
        <v>116</v>
      </c>
      <c r="F565" s="119">
        <v>116.69</v>
      </c>
      <c r="G565" s="119">
        <v>116.69</v>
      </c>
      <c r="H565" s="119">
        <v>115.99</v>
      </c>
      <c r="I565" s="119">
        <v>570</v>
      </c>
      <c r="J565" s="119">
        <v>66477.37</v>
      </c>
      <c r="K565" s="121">
        <v>43217</v>
      </c>
      <c r="L565" s="119">
        <v>15</v>
      </c>
      <c r="M565" s="119" t="s">
        <v>1020</v>
      </c>
    </row>
    <row r="566" spans="1:13">
      <c r="A566" s="119" t="s">
        <v>3353</v>
      </c>
      <c r="B566" s="119" t="s">
        <v>395</v>
      </c>
      <c r="C566" s="119">
        <v>109.95</v>
      </c>
      <c r="D566" s="119">
        <v>110.45</v>
      </c>
      <c r="E566" s="119">
        <v>108</v>
      </c>
      <c r="F566" s="119">
        <v>109.97</v>
      </c>
      <c r="G566" s="119">
        <v>110.01</v>
      </c>
      <c r="H566" s="119">
        <v>109.22</v>
      </c>
      <c r="I566" s="119">
        <v>106040</v>
      </c>
      <c r="J566" s="119">
        <v>11670771.85</v>
      </c>
      <c r="K566" s="121">
        <v>43217</v>
      </c>
      <c r="L566" s="119">
        <v>2043</v>
      </c>
      <c r="M566" s="119" t="s">
        <v>1072</v>
      </c>
    </row>
    <row r="567" spans="1:13">
      <c r="A567" s="119" t="s">
        <v>3354</v>
      </c>
      <c r="B567" s="119" t="s">
        <v>395</v>
      </c>
      <c r="C567" s="119">
        <v>49.12</v>
      </c>
      <c r="D567" s="119">
        <v>49.18</v>
      </c>
      <c r="E567" s="119">
        <v>49.09</v>
      </c>
      <c r="F567" s="119">
        <v>49.09</v>
      </c>
      <c r="G567" s="119">
        <v>49.09</v>
      </c>
      <c r="H567" s="119">
        <v>48.29</v>
      </c>
      <c r="I567" s="119">
        <v>189</v>
      </c>
      <c r="J567" s="119">
        <v>9289.6299999999992</v>
      </c>
      <c r="K567" s="121">
        <v>43217</v>
      </c>
      <c r="L567" s="119">
        <v>8</v>
      </c>
      <c r="M567" s="119" t="s">
        <v>2639</v>
      </c>
    </row>
    <row r="568" spans="1:13">
      <c r="A568" s="119" t="s">
        <v>2235</v>
      </c>
      <c r="B568" s="119" t="s">
        <v>395</v>
      </c>
      <c r="C568" s="119">
        <v>435</v>
      </c>
      <c r="D568" s="119">
        <v>447.75</v>
      </c>
      <c r="E568" s="119">
        <v>428.05</v>
      </c>
      <c r="F568" s="119">
        <v>433.2</v>
      </c>
      <c r="G568" s="119">
        <v>433</v>
      </c>
      <c r="H568" s="119">
        <v>431.05</v>
      </c>
      <c r="I568" s="119">
        <v>1574198</v>
      </c>
      <c r="J568" s="119">
        <v>686700888.14999998</v>
      </c>
      <c r="K568" s="121">
        <v>43217</v>
      </c>
      <c r="L568" s="119">
        <v>32974</v>
      </c>
      <c r="M568" s="119" t="s">
        <v>2236</v>
      </c>
    </row>
    <row r="569" spans="1:13">
      <c r="A569" s="119" t="s">
        <v>3355</v>
      </c>
      <c r="B569" s="119" t="s">
        <v>395</v>
      </c>
      <c r="C569" s="119">
        <v>365</v>
      </c>
      <c r="D569" s="119">
        <v>366.52</v>
      </c>
      <c r="E569" s="119">
        <v>365</v>
      </c>
      <c r="F569" s="119">
        <v>365.7</v>
      </c>
      <c r="G569" s="119">
        <v>365.7</v>
      </c>
      <c r="H569" s="119">
        <v>363.42</v>
      </c>
      <c r="I569" s="119">
        <v>32</v>
      </c>
      <c r="J569" s="119">
        <v>11725.47</v>
      </c>
      <c r="K569" s="121">
        <v>43217</v>
      </c>
      <c r="L569" s="119">
        <v>6</v>
      </c>
      <c r="M569" s="119" t="s">
        <v>2883</v>
      </c>
    </row>
    <row r="570" spans="1:13">
      <c r="A570" s="119" t="s">
        <v>356</v>
      </c>
      <c r="B570" s="119" t="s">
        <v>395</v>
      </c>
      <c r="C570" s="119">
        <v>94.7</v>
      </c>
      <c r="D570" s="119">
        <v>95.25</v>
      </c>
      <c r="E570" s="119">
        <v>93.5</v>
      </c>
      <c r="F570" s="119">
        <v>94.8</v>
      </c>
      <c r="G570" s="119">
        <v>94.5</v>
      </c>
      <c r="H570" s="119">
        <v>94.7</v>
      </c>
      <c r="I570" s="119">
        <v>278386</v>
      </c>
      <c r="J570" s="119">
        <v>26316590.149999999</v>
      </c>
      <c r="K570" s="121">
        <v>43217</v>
      </c>
      <c r="L570" s="119">
        <v>1770</v>
      </c>
      <c r="M570" s="119" t="s">
        <v>2259</v>
      </c>
    </row>
    <row r="571" spans="1:13">
      <c r="A571" s="119" t="s">
        <v>1021</v>
      </c>
      <c r="B571" s="119" t="s">
        <v>395</v>
      </c>
      <c r="C571" s="119">
        <v>3801</v>
      </c>
      <c r="D571" s="119">
        <v>3891</v>
      </c>
      <c r="E571" s="119">
        <v>3801</v>
      </c>
      <c r="F571" s="119">
        <v>3878.2</v>
      </c>
      <c r="G571" s="119">
        <v>3845</v>
      </c>
      <c r="H571" s="119">
        <v>3867.5</v>
      </c>
      <c r="I571" s="119">
        <v>232</v>
      </c>
      <c r="J571" s="119">
        <v>894357.45</v>
      </c>
      <c r="K571" s="121">
        <v>43217</v>
      </c>
      <c r="L571" s="119">
        <v>101</v>
      </c>
      <c r="M571" s="119" t="s">
        <v>1022</v>
      </c>
    </row>
    <row r="572" spans="1:13">
      <c r="A572" s="119" t="s">
        <v>88</v>
      </c>
      <c r="B572" s="119" t="s">
        <v>395</v>
      </c>
      <c r="C572" s="119">
        <v>64.400000000000006</v>
      </c>
      <c r="D572" s="119">
        <v>69.45</v>
      </c>
      <c r="E572" s="119">
        <v>64.2</v>
      </c>
      <c r="F572" s="119">
        <v>67.349999999999994</v>
      </c>
      <c r="G572" s="119">
        <v>67.150000000000006</v>
      </c>
      <c r="H572" s="119">
        <v>66.599999999999994</v>
      </c>
      <c r="I572" s="119">
        <v>24137205</v>
      </c>
      <c r="J572" s="119">
        <v>1636476967.25</v>
      </c>
      <c r="K572" s="121">
        <v>43217</v>
      </c>
      <c r="L572" s="119">
        <v>51944</v>
      </c>
      <c r="M572" s="119" t="s">
        <v>1023</v>
      </c>
    </row>
    <row r="573" spans="1:13">
      <c r="A573" s="119" t="s">
        <v>2852</v>
      </c>
      <c r="B573" s="119" t="s">
        <v>395</v>
      </c>
      <c r="C573" s="119">
        <v>2970</v>
      </c>
      <c r="D573" s="119">
        <v>2970</v>
      </c>
      <c r="E573" s="119">
        <v>2970</v>
      </c>
      <c r="F573" s="119">
        <v>2970</v>
      </c>
      <c r="G573" s="119">
        <v>2970</v>
      </c>
      <c r="H573" s="119">
        <v>2950</v>
      </c>
      <c r="I573" s="119">
        <v>3</v>
      </c>
      <c r="J573" s="119">
        <v>8910</v>
      </c>
      <c r="K573" s="121">
        <v>43217</v>
      </c>
      <c r="L573" s="119">
        <v>1</v>
      </c>
      <c r="M573" s="119" t="s">
        <v>2853</v>
      </c>
    </row>
    <row r="574" spans="1:13">
      <c r="A574" s="119" t="s">
        <v>89</v>
      </c>
      <c r="B574" s="119" t="s">
        <v>395</v>
      </c>
      <c r="C574" s="119">
        <v>69.25</v>
      </c>
      <c r="D574" s="119">
        <v>70.099999999999994</v>
      </c>
      <c r="E574" s="119">
        <v>68.25</v>
      </c>
      <c r="F574" s="119">
        <v>68.8</v>
      </c>
      <c r="G574" s="119">
        <v>68.75</v>
      </c>
      <c r="H574" s="119">
        <v>68.400000000000006</v>
      </c>
      <c r="I574" s="119">
        <v>13566533</v>
      </c>
      <c r="J574" s="119">
        <v>941101283.29999995</v>
      </c>
      <c r="K574" s="121">
        <v>43217</v>
      </c>
      <c r="L574" s="119">
        <v>43572</v>
      </c>
      <c r="M574" s="119" t="s">
        <v>1024</v>
      </c>
    </row>
    <row r="575" spans="1:13">
      <c r="A575" s="119" t="s">
        <v>90</v>
      </c>
      <c r="B575" s="119" t="s">
        <v>395</v>
      </c>
      <c r="C575" s="119">
        <v>55.95</v>
      </c>
      <c r="D575" s="119">
        <v>57.3</v>
      </c>
      <c r="E575" s="119">
        <v>55.2</v>
      </c>
      <c r="F575" s="119">
        <v>57</v>
      </c>
      <c r="G575" s="119">
        <v>57</v>
      </c>
      <c r="H575" s="119">
        <v>55.4</v>
      </c>
      <c r="I575" s="119">
        <v>10854215</v>
      </c>
      <c r="J575" s="119">
        <v>614202833.29999995</v>
      </c>
      <c r="K575" s="121">
        <v>43217</v>
      </c>
      <c r="L575" s="119">
        <v>29414</v>
      </c>
      <c r="M575" s="119" t="s">
        <v>1025</v>
      </c>
    </row>
    <row r="576" spans="1:13">
      <c r="A576" s="119" t="s">
        <v>1026</v>
      </c>
      <c r="B576" s="119" t="s">
        <v>395</v>
      </c>
      <c r="C576" s="119">
        <v>47.4</v>
      </c>
      <c r="D576" s="119">
        <v>48.7</v>
      </c>
      <c r="E576" s="119">
        <v>47.35</v>
      </c>
      <c r="F576" s="119">
        <v>47.95</v>
      </c>
      <c r="G576" s="119">
        <v>47.8</v>
      </c>
      <c r="H576" s="119">
        <v>47.2</v>
      </c>
      <c r="I576" s="119">
        <v>10088314</v>
      </c>
      <c r="J576" s="119">
        <v>484841302.55000001</v>
      </c>
      <c r="K576" s="121">
        <v>43217</v>
      </c>
      <c r="L576" s="119">
        <v>28029</v>
      </c>
      <c r="M576" s="119" t="s">
        <v>1027</v>
      </c>
    </row>
    <row r="577" spans="1:13">
      <c r="A577" s="119" t="s">
        <v>3311</v>
      </c>
      <c r="B577" s="119" t="s">
        <v>395</v>
      </c>
      <c r="C577" s="119">
        <v>108.75</v>
      </c>
      <c r="D577" s="119">
        <v>108.75</v>
      </c>
      <c r="E577" s="119">
        <v>107.3</v>
      </c>
      <c r="F577" s="119">
        <v>107.3</v>
      </c>
      <c r="G577" s="119">
        <v>107.3</v>
      </c>
      <c r="H577" s="119">
        <v>106.05</v>
      </c>
      <c r="I577" s="119">
        <v>150</v>
      </c>
      <c r="J577" s="119">
        <v>16167.5</v>
      </c>
      <c r="K577" s="121">
        <v>43217</v>
      </c>
      <c r="L577" s="119">
        <v>2</v>
      </c>
      <c r="M577" s="119" t="s">
        <v>3312</v>
      </c>
    </row>
    <row r="578" spans="1:13">
      <c r="A578" s="119" t="s">
        <v>2725</v>
      </c>
      <c r="B578" s="119" t="s">
        <v>395</v>
      </c>
      <c r="C578" s="119">
        <v>1650.55</v>
      </c>
      <c r="D578" s="119">
        <v>1663.15</v>
      </c>
      <c r="E578" s="119">
        <v>1613.1</v>
      </c>
      <c r="F578" s="119">
        <v>1631.95</v>
      </c>
      <c r="G578" s="119">
        <v>1628</v>
      </c>
      <c r="H578" s="119">
        <v>1662.25</v>
      </c>
      <c r="I578" s="119">
        <v>75310</v>
      </c>
      <c r="J578" s="119">
        <v>122911813.95</v>
      </c>
      <c r="K578" s="121">
        <v>43217</v>
      </c>
      <c r="L578" s="119">
        <v>2555</v>
      </c>
      <c r="M578" s="119" t="s">
        <v>2726</v>
      </c>
    </row>
    <row r="579" spans="1:13">
      <c r="A579" s="119" t="s">
        <v>3010</v>
      </c>
      <c r="B579" s="119" t="s">
        <v>395</v>
      </c>
      <c r="C579" s="119">
        <v>775</v>
      </c>
      <c r="D579" s="119">
        <v>809</v>
      </c>
      <c r="E579" s="119">
        <v>770</v>
      </c>
      <c r="F579" s="119">
        <v>781.3</v>
      </c>
      <c r="G579" s="119">
        <v>780</v>
      </c>
      <c r="H579" s="119">
        <v>778.9</v>
      </c>
      <c r="I579" s="119">
        <v>8256</v>
      </c>
      <c r="J579" s="119">
        <v>6518317.4500000002</v>
      </c>
      <c r="K579" s="121">
        <v>43217</v>
      </c>
      <c r="L579" s="119">
        <v>815</v>
      </c>
      <c r="M579" s="119" t="s">
        <v>3011</v>
      </c>
    </row>
    <row r="580" spans="1:13">
      <c r="A580" s="119" t="s">
        <v>1028</v>
      </c>
      <c r="B580" s="119" t="s">
        <v>395</v>
      </c>
      <c r="C580" s="119">
        <v>1219.9000000000001</v>
      </c>
      <c r="D580" s="119">
        <v>1219.9000000000001</v>
      </c>
      <c r="E580" s="119">
        <v>1196.05</v>
      </c>
      <c r="F580" s="119">
        <v>1207.5</v>
      </c>
      <c r="G580" s="119">
        <v>1202</v>
      </c>
      <c r="H580" s="119">
        <v>1203.25</v>
      </c>
      <c r="I580" s="119">
        <v>3658</v>
      </c>
      <c r="J580" s="119">
        <v>4406836.9000000004</v>
      </c>
      <c r="K580" s="121">
        <v>43217</v>
      </c>
      <c r="L580" s="119">
        <v>274</v>
      </c>
      <c r="M580" s="119" t="s">
        <v>1029</v>
      </c>
    </row>
    <row r="581" spans="1:13">
      <c r="A581" s="119" t="s">
        <v>91</v>
      </c>
      <c r="B581" s="119" t="s">
        <v>395</v>
      </c>
      <c r="C581" s="119">
        <v>19.7</v>
      </c>
      <c r="D581" s="119">
        <v>20.100000000000001</v>
      </c>
      <c r="E581" s="119">
        <v>19.649999999999999</v>
      </c>
      <c r="F581" s="119">
        <v>19.899999999999999</v>
      </c>
      <c r="G581" s="119">
        <v>19.899999999999999</v>
      </c>
      <c r="H581" s="119">
        <v>19.7</v>
      </c>
      <c r="I581" s="119">
        <v>4310211</v>
      </c>
      <c r="J581" s="119">
        <v>85755971.299999997</v>
      </c>
      <c r="K581" s="121">
        <v>43217</v>
      </c>
      <c r="L581" s="119">
        <v>3705</v>
      </c>
      <c r="M581" s="119" t="s">
        <v>1030</v>
      </c>
    </row>
    <row r="582" spans="1:13">
      <c r="A582" s="119" t="s">
        <v>2840</v>
      </c>
      <c r="B582" s="119" t="s">
        <v>395</v>
      </c>
      <c r="C582" s="119">
        <v>257.2</v>
      </c>
      <c r="D582" s="119">
        <v>264</v>
      </c>
      <c r="E582" s="119">
        <v>257.2</v>
      </c>
      <c r="F582" s="119">
        <v>262.85000000000002</v>
      </c>
      <c r="G582" s="119">
        <v>263</v>
      </c>
      <c r="H582" s="119">
        <v>257.25</v>
      </c>
      <c r="I582" s="119">
        <v>4661</v>
      </c>
      <c r="J582" s="119">
        <v>1219692</v>
      </c>
      <c r="K582" s="121">
        <v>43217</v>
      </c>
      <c r="L582" s="119">
        <v>157</v>
      </c>
      <c r="M582" s="119" t="s">
        <v>2841</v>
      </c>
    </row>
    <row r="583" spans="1:13">
      <c r="A583" s="119" t="s">
        <v>1031</v>
      </c>
      <c r="B583" s="119" t="s">
        <v>395</v>
      </c>
      <c r="C583" s="119">
        <v>833.65</v>
      </c>
      <c r="D583" s="119">
        <v>864</v>
      </c>
      <c r="E583" s="119">
        <v>825.6</v>
      </c>
      <c r="F583" s="119">
        <v>851.8</v>
      </c>
      <c r="G583" s="119">
        <v>854</v>
      </c>
      <c r="H583" s="119">
        <v>827</v>
      </c>
      <c r="I583" s="119">
        <v>5404</v>
      </c>
      <c r="J583" s="119">
        <v>4584952.3499999996</v>
      </c>
      <c r="K583" s="121">
        <v>43217</v>
      </c>
      <c r="L583" s="119">
        <v>496</v>
      </c>
      <c r="M583" s="119" t="s">
        <v>1032</v>
      </c>
    </row>
    <row r="584" spans="1:13">
      <c r="A584" s="119" t="s">
        <v>92</v>
      </c>
      <c r="B584" s="119" t="s">
        <v>395</v>
      </c>
      <c r="C584" s="119">
        <v>294.85000000000002</v>
      </c>
      <c r="D584" s="119">
        <v>294.85000000000002</v>
      </c>
      <c r="E584" s="119">
        <v>290</v>
      </c>
      <c r="F584" s="119">
        <v>291.10000000000002</v>
      </c>
      <c r="G584" s="119">
        <v>291</v>
      </c>
      <c r="H584" s="119">
        <v>295.35000000000002</v>
      </c>
      <c r="I584" s="119">
        <v>2150749</v>
      </c>
      <c r="J584" s="119">
        <v>628707757.45000005</v>
      </c>
      <c r="K584" s="121">
        <v>43217</v>
      </c>
      <c r="L584" s="119">
        <v>15844</v>
      </c>
      <c r="M584" s="119" t="s">
        <v>2758</v>
      </c>
    </row>
    <row r="585" spans="1:13">
      <c r="A585" s="119" t="s">
        <v>1033</v>
      </c>
      <c r="B585" s="119" t="s">
        <v>395</v>
      </c>
      <c r="C585" s="119">
        <v>766</v>
      </c>
      <c r="D585" s="119">
        <v>784.5</v>
      </c>
      <c r="E585" s="119">
        <v>756.05</v>
      </c>
      <c r="F585" s="119">
        <v>777.45</v>
      </c>
      <c r="G585" s="119">
        <v>776.6</v>
      </c>
      <c r="H585" s="119">
        <v>771.9</v>
      </c>
      <c r="I585" s="119">
        <v>37718</v>
      </c>
      <c r="J585" s="119">
        <v>29197056.850000001</v>
      </c>
      <c r="K585" s="121">
        <v>43217</v>
      </c>
      <c r="L585" s="119">
        <v>1391</v>
      </c>
      <c r="M585" s="119" t="s">
        <v>1034</v>
      </c>
    </row>
    <row r="586" spans="1:13">
      <c r="A586" s="119" t="s">
        <v>2749</v>
      </c>
      <c r="B586" s="119" t="s">
        <v>395</v>
      </c>
      <c r="C586" s="119">
        <v>738.1</v>
      </c>
      <c r="D586" s="119">
        <v>766.05</v>
      </c>
      <c r="E586" s="119">
        <v>738.1</v>
      </c>
      <c r="F586" s="119">
        <v>757.65</v>
      </c>
      <c r="G586" s="119">
        <v>752</v>
      </c>
      <c r="H586" s="119">
        <v>741.1</v>
      </c>
      <c r="I586" s="119">
        <v>140436</v>
      </c>
      <c r="J586" s="119">
        <v>105366669.40000001</v>
      </c>
      <c r="K586" s="121">
        <v>43217</v>
      </c>
      <c r="L586" s="119">
        <v>15475</v>
      </c>
      <c r="M586" s="119" t="s">
        <v>2750</v>
      </c>
    </row>
    <row r="587" spans="1:13">
      <c r="A587" s="119" t="s">
        <v>3291</v>
      </c>
      <c r="B587" s="119" t="s">
        <v>395</v>
      </c>
      <c r="C587" s="119">
        <v>106</v>
      </c>
      <c r="D587" s="119">
        <v>106</v>
      </c>
      <c r="E587" s="119">
        <v>105</v>
      </c>
      <c r="F587" s="119">
        <v>105</v>
      </c>
      <c r="G587" s="119">
        <v>105</v>
      </c>
      <c r="H587" s="119">
        <v>105</v>
      </c>
      <c r="I587" s="119">
        <v>60</v>
      </c>
      <c r="J587" s="119">
        <v>6301</v>
      </c>
      <c r="K587" s="121">
        <v>43217</v>
      </c>
      <c r="L587" s="119">
        <v>2</v>
      </c>
      <c r="M587" s="119" t="s">
        <v>3292</v>
      </c>
    </row>
    <row r="588" spans="1:13">
      <c r="A588" s="119" t="s">
        <v>3012</v>
      </c>
      <c r="B588" s="119" t="s">
        <v>395</v>
      </c>
      <c r="C588" s="119">
        <v>33.35</v>
      </c>
      <c r="D588" s="119">
        <v>34.35</v>
      </c>
      <c r="E588" s="119">
        <v>32.75</v>
      </c>
      <c r="F588" s="119">
        <v>32.950000000000003</v>
      </c>
      <c r="G588" s="119">
        <v>33.299999999999997</v>
      </c>
      <c r="H588" s="119">
        <v>33.25</v>
      </c>
      <c r="I588" s="119">
        <v>66944</v>
      </c>
      <c r="J588" s="119">
        <v>2239719.5499999998</v>
      </c>
      <c r="K588" s="121">
        <v>43217</v>
      </c>
      <c r="L588" s="119">
        <v>242</v>
      </c>
      <c r="M588" s="119" t="s">
        <v>3013</v>
      </c>
    </row>
    <row r="589" spans="1:13">
      <c r="A589" s="119" t="s">
        <v>1035</v>
      </c>
      <c r="B589" s="119" t="s">
        <v>395</v>
      </c>
      <c r="C589" s="119">
        <v>62.8</v>
      </c>
      <c r="D589" s="119">
        <v>62.8</v>
      </c>
      <c r="E589" s="119">
        <v>61.55</v>
      </c>
      <c r="F589" s="119">
        <v>61.95</v>
      </c>
      <c r="G589" s="119">
        <v>62.05</v>
      </c>
      <c r="H589" s="119">
        <v>61.9</v>
      </c>
      <c r="I589" s="119">
        <v>83644</v>
      </c>
      <c r="J589" s="119">
        <v>5184500.2</v>
      </c>
      <c r="K589" s="121">
        <v>43217</v>
      </c>
      <c r="L589" s="119">
        <v>569</v>
      </c>
      <c r="M589" s="119" t="s">
        <v>1036</v>
      </c>
    </row>
    <row r="590" spans="1:13">
      <c r="A590" s="119" t="s">
        <v>1037</v>
      </c>
      <c r="B590" s="119" t="s">
        <v>395</v>
      </c>
      <c r="C590" s="119">
        <v>488.1</v>
      </c>
      <c r="D590" s="119">
        <v>496</v>
      </c>
      <c r="E590" s="119">
        <v>488.1</v>
      </c>
      <c r="F590" s="119">
        <v>490.15</v>
      </c>
      <c r="G590" s="119">
        <v>492.5</v>
      </c>
      <c r="H590" s="119">
        <v>487.6</v>
      </c>
      <c r="I590" s="119">
        <v>36466</v>
      </c>
      <c r="J590" s="119">
        <v>17953395.5</v>
      </c>
      <c r="K590" s="121">
        <v>43217</v>
      </c>
      <c r="L590" s="119">
        <v>1945</v>
      </c>
      <c r="M590" s="119" t="s">
        <v>1038</v>
      </c>
    </row>
    <row r="591" spans="1:13">
      <c r="A591" s="119" t="s">
        <v>2324</v>
      </c>
      <c r="B591" s="119" t="s">
        <v>395</v>
      </c>
      <c r="C591" s="119">
        <v>1106.9000000000001</v>
      </c>
      <c r="D591" s="119">
        <v>1106.9000000000001</v>
      </c>
      <c r="E591" s="119">
        <v>1060.05</v>
      </c>
      <c r="F591" s="119">
        <v>1073.45</v>
      </c>
      <c r="G591" s="119">
        <v>1077</v>
      </c>
      <c r="H591" s="119">
        <v>1074.7</v>
      </c>
      <c r="I591" s="119">
        <v>689</v>
      </c>
      <c r="J591" s="119">
        <v>743268.05</v>
      </c>
      <c r="K591" s="121">
        <v>43217</v>
      </c>
      <c r="L591" s="119">
        <v>188</v>
      </c>
      <c r="M591" s="119" t="s">
        <v>2325</v>
      </c>
    </row>
    <row r="592" spans="1:13">
      <c r="A592" s="119" t="s">
        <v>200</v>
      </c>
      <c r="B592" s="119" t="s">
        <v>395</v>
      </c>
      <c r="C592" s="119">
        <v>147.15</v>
      </c>
      <c r="D592" s="119">
        <v>147.5</v>
      </c>
      <c r="E592" s="119">
        <v>142.5</v>
      </c>
      <c r="F592" s="119">
        <v>142.9</v>
      </c>
      <c r="G592" s="119">
        <v>142.55000000000001</v>
      </c>
      <c r="H592" s="119">
        <v>146.80000000000001</v>
      </c>
      <c r="I592" s="119">
        <v>552598</v>
      </c>
      <c r="J592" s="119">
        <v>79952434.799999997</v>
      </c>
      <c r="K592" s="121">
        <v>43217</v>
      </c>
      <c r="L592" s="119">
        <v>4663</v>
      </c>
      <c r="M592" s="119" t="s">
        <v>1039</v>
      </c>
    </row>
    <row r="593" spans="1:13">
      <c r="A593" s="119" t="s">
        <v>93</v>
      </c>
      <c r="B593" s="119" t="s">
        <v>395</v>
      </c>
      <c r="C593" s="119">
        <v>146.05000000000001</v>
      </c>
      <c r="D593" s="119">
        <v>147.80000000000001</v>
      </c>
      <c r="E593" s="119">
        <v>144.15</v>
      </c>
      <c r="F593" s="119">
        <v>145.05000000000001</v>
      </c>
      <c r="G593" s="119">
        <v>145.25</v>
      </c>
      <c r="H593" s="119">
        <v>145</v>
      </c>
      <c r="I593" s="119">
        <v>2203964</v>
      </c>
      <c r="J593" s="119">
        <v>320986716.64999998</v>
      </c>
      <c r="K593" s="121">
        <v>43217</v>
      </c>
      <c r="L593" s="119">
        <v>10356</v>
      </c>
      <c r="M593" s="119" t="s">
        <v>1040</v>
      </c>
    </row>
    <row r="594" spans="1:13">
      <c r="A594" s="119" t="s">
        <v>1041</v>
      </c>
      <c r="B594" s="119" t="s">
        <v>395</v>
      </c>
      <c r="C594" s="119">
        <v>584.9</v>
      </c>
      <c r="D594" s="119">
        <v>598</v>
      </c>
      <c r="E594" s="119">
        <v>574.4</v>
      </c>
      <c r="F594" s="119">
        <v>582.1</v>
      </c>
      <c r="G594" s="119">
        <v>584</v>
      </c>
      <c r="H594" s="119">
        <v>580.29999999999995</v>
      </c>
      <c r="I594" s="119">
        <v>576430</v>
      </c>
      <c r="J594" s="119">
        <v>339003369.05000001</v>
      </c>
      <c r="K594" s="121">
        <v>43217</v>
      </c>
      <c r="L594" s="119">
        <v>13875</v>
      </c>
      <c r="M594" s="119" t="s">
        <v>1042</v>
      </c>
    </row>
    <row r="595" spans="1:13">
      <c r="A595" s="119" t="s">
        <v>1043</v>
      </c>
      <c r="B595" s="119" t="s">
        <v>395</v>
      </c>
      <c r="C595" s="119">
        <v>313.5</v>
      </c>
      <c r="D595" s="119">
        <v>325.45</v>
      </c>
      <c r="E595" s="119">
        <v>303</v>
      </c>
      <c r="F595" s="119">
        <v>314.05</v>
      </c>
      <c r="G595" s="119">
        <v>313</v>
      </c>
      <c r="H595" s="119">
        <v>311.95</v>
      </c>
      <c r="I595" s="119">
        <v>1948944</v>
      </c>
      <c r="J595" s="119">
        <v>620072324.75</v>
      </c>
      <c r="K595" s="121">
        <v>43217</v>
      </c>
      <c r="L595" s="119">
        <v>27519</v>
      </c>
      <c r="M595" s="119" t="s">
        <v>1044</v>
      </c>
    </row>
    <row r="596" spans="1:13">
      <c r="A596" s="119" t="s">
        <v>1045</v>
      </c>
      <c r="B596" s="119" t="s">
        <v>395</v>
      </c>
      <c r="C596" s="119">
        <v>159</v>
      </c>
      <c r="D596" s="119">
        <v>161.9</v>
      </c>
      <c r="E596" s="119">
        <v>152.30000000000001</v>
      </c>
      <c r="F596" s="119">
        <v>156.75</v>
      </c>
      <c r="G596" s="119">
        <v>156.75</v>
      </c>
      <c r="H596" s="119">
        <v>152.9</v>
      </c>
      <c r="I596" s="119">
        <v>668</v>
      </c>
      <c r="J596" s="119">
        <v>104039.15</v>
      </c>
      <c r="K596" s="121">
        <v>43217</v>
      </c>
      <c r="L596" s="119">
        <v>56</v>
      </c>
      <c r="M596" s="119" t="s">
        <v>1046</v>
      </c>
    </row>
    <row r="597" spans="1:13">
      <c r="A597" s="119" t="s">
        <v>1047</v>
      </c>
      <c r="B597" s="119" t="s">
        <v>395</v>
      </c>
      <c r="C597" s="119">
        <v>345.1</v>
      </c>
      <c r="D597" s="119">
        <v>347</v>
      </c>
      <c r="E597" s="119">
        <v>344.2</v>
      </c>
      <c r="F597" s="119">
        <v>344.35</v>
      </c>
      <c r="G597" s="119">
        <v>344.2</v>
      </c>
      <c r="H597" s="119">
        <v>343.45</v>
      </c>
      <c r="I597" s="119">
        <v>9004</v>
      </c>
      <c r="J597" s="119">
        <v>3101568.65</v>
      </c>
      <c r="K597" s="121">
        <v>43217</v>
      </c>
      <c r="L597" s="119">
        <v>285</v>
      </c>
      <c r="M597" s="119" t="s">
        <v>1048</v>
      </c>
    </row>
    <row r="598" spans="1:13">
      <c r="A598" s="119" t="s">
        <v>1049</v>
      </c>
      <c r="B598" s="119" t="s">
        <v>395</v>
      </c>
      <c r="C598" s="119">
        <v>1497</v>
      </c>
      <c r="D598" s="119">
        <v>1498.75</v>
      </c>
      <c r="E598" s="119">
        <v>1401.65</v>
      </c>
      <c r="F598" s="119">
        <v>1407.8</v>
      </c>
      <c r="G598" s="119">
        <v>1404.1</v>
      </c>
      <c r="H598" s="119">
        <v>1498.6</v>
      </c>
      <c r="I598" s="119">
        <v>1183442</v>
      </c>
      <c r="J598" s="119">
        <v>1704872462.7</v>
      </c>
      <c r="K598" s="121">
        <v>43217</v>
      </c>
      <c r="L598" s="119">
        <v>45850</v>
      </c>
      <c r="M598" s="119" t="s">
        <v>1050</v>
      </c>
    </row>
    <row r="599" spans="1:13">
      <c r="A599" s="119" t="s">
        <v>3014</v>
      </c>
      <c r="B599" s="119" t="s">
        <v>395</v>
      </c>
      <c r="C599" s="119">
        <v>98.9</v>
      </c>
      <c r="D599" s="119">
        <v>98.9</v>
      </c>
      <c r="E599" s="119">
        <v>92.15</v>
      </c>
      <c r="F599" s="119">
        <v>92.9</v>
      </c>
      <c r="G599" s="119">
        <v>92.15</v>
      </c>
      <c r="H599" s="119">
        <v>93</v>
      </c>
      <c r="I599" s="119">
        <v>1825</v>
      </c>
      <c r="J599" s="119">
        <v>172922</v>
      </c>
      <c r="K599" s="121">
        <v>43217</v>
      </c>
      <c r="L599" s="119">
        <v>31</v>
      </c>
      <c r="M599" s="119" t="s">
        <v>3015</v>
      </c>
    </row>
    <row r="600" spans="1:13">
      <c r="A600" s="119" t="s">
        <v>1051</v>
      </c>
      <c r="B600" s="119" t="s">
        <v>395</v>
      </c>
      <c r="C600" s="119">
        <v>561.20000000000005</v>
      </c>
      <c r="D600" s="119">
        <v>564.15</v>
      </c>
      <c r="E600" s="119">
        <v>541</v>
      </c>
      <c r="F600" s="119">
        <v>547.70000000000005</v>
      </c>
      <c r="G600" s="119">
        <v>552.9</v>
      </c>
      <c r="H600" s="119">
        <v>558.15</v>
      </c>
      <c r="I600" s="119">
        <v>4714</v>
      </c>
      <c r="J600" s="119">
        <v>2591632.9500000002</v>
      </c>
      <c r="K600" s="121">
        <v>43217</v>
      </c>
      <c r="L600" s="119">
        <v>402</v>
      </c>
      <c r="M600" s="119" t="s">
        <v>3240</v>
      </c>
    </row>
    <row r="601" spans="1:13">
      <c r="A601" s="119" t="s">
        <v>1052</v>
      </c>
      <c r="B601" s="119" t="s">
        <v>395</v>
      </c>
      <c r="C601" s="119">
        <v>201.95</v>
      </c>
      <c r="D601" s="119">
        <v>210</v>
      </c>
      <c r="E601" s="119">
        <v>197.6</v>
      </c>
      <c r="F601" s="119">
        <v>199</v>
      </c>
      <c r="G601" s="119">
        <v>198.75</v>
      </c>
      <c r="H601" s="119">
        <v>198.65</v>
      </c>
      <c r="I601" s="119">
        <v>103285</v>
      </c>
      <c r="J601" s="119">
        <v>21080116.300000001</v>
      </c>
      <c r="K601" s="121">
        <v>43217</v>
      </c>
      <c r="L601" s="119">
        <v>1582</v>
      </c>
      <c r="M601" s="119" t="s">
        <v>1053</v>
      </c>
    </row>
    <row r="602" spans="1:13">
      <c r="A602" s="119" t="s">
        <v>1054</v>
      </c>
      <c r="B602" s="119" t="s">
        <v>395</v>
      </c>
      <c r="C602" s="119">
        <v>30.5</v>
      </c>
      <c r="D602" s="119">
        <v>31.5</v>
      </c>
      <c r="E602" s="119">
        <v>29.55</v>
      </c>
      <c r="F602" s="119">
        <v>30</v>
      </c>
      <c r="G602" s="119">
        <v>29.9</v>
      </c>
      <c r="H602" s="119">
        <v>30.55</v>
      </c>
      <c r="I602" s="119">
        <v>69245</v>
      </c>
      <c r="J602" s="119">
        <v>2123360</v>
      </c>
      <c r="K602" s="121">
        <v>43217</v>
      </c>
      <c r="L602" s="119">
        <v>293</v>
      </c>
      <c r="M602" s="119" t="s">
        <v>1055</v>
      </c>
    </row>
    <row r="603" spans="1:13">
      <c r="A603" s="119" t="s">
        <v>1056</v>
      </c>
      <c r="B603" s="119" t="s">
        <v>395</v>
      </c>
      <c r="C603" s="119">
        <v>185.6</v>
      </c>
      <c r="D603" s="119">
        <v>186.95</v>
      </c>
      <c r="E603" s="119">
        <v>184.3</v>
      </c>
      <c r="F603" s="119">
        <v>184.95</v>
      </c>
      <c r="G603" s="119">
        <v>185.85</v>
      </c>
      <c r="H603" s="119">
        <v>185.7</v>
      </c>
      <c r="I603" s="119">
        <v>2650</v>
      </c>
      <c r="J603" s="119">
        <v>491460.7</v>
      </c>
      <c r="K603" s="121">
        <v>43217</v>
      </c>
      <c r="L603" s="119">
        <v>64</v>
      </c>
      <c r="M603" s="119" t="s">
        <v>1057</v>
      </c>
    </row>
    <row r="604" spans="1:13">
      <c r="A604" s="119" t="s">
        <v>2207</v>
      </c>
      <c r="B604" s="119" t="s">
        <v>395</v>
      </c>
      <c r="C604" s="119">
        <v>73.900000000000006</v>
      </c>
      <c r="D604" s="119">
        <v>75.900000000000006</v>
      </c>
      <c r="E604" s="119">
        <v>72.7</v>
      </c>
      <c r="F604" s="119">
        <v>73.55</v>
      </c>
      <c r="G604" s="119">
        <v>73.75</v>
      </c>
      <c r="H604" s="119">
        <v>73.849999999999994</v>
      </c>
      <c r="I604" s="119">
        <v>9813</v>
      </c>
      <c r="J604" s="119">
        <v>724685.95</v>
      </c>
      <c r="K604" s="121">
        <v>43217</v>
      </c>
      <c r="L604" s="119">
        <v>132</v>
      </c>
      <c r="M604" s="119" t="s">
        <v>2208</v>
      </c>
    </row>
    <row r="605" spans="1:13">
      <c r="A605" s="119" t="s">
        <v>1058</v>
      </c>
      <c r="B605" s="119" t="s">
        <v>395</v>
      </c>
      <c r="C605" s="119">
        <v>49.45</v>
      </c>
      <c r="D605" s="119">
        <v>49.8</v>
      </c>
      <c r="E605" s="119">
        <v>49.1</v>
      </c>
      <c r="F605" s="119">
        <v>49.25</v>
      </c>
      <c r="G605" s="119">
        <v>49.15</v>
      </c>
      <c r="H605" s="119">
        <v>49.25</v>
      </c>
      <c r="I605" s="119">
        <v>43347</v>
      </c>
      <c r="J605" s="119">
        <v>2142793.7999999998</v>
      </c>
      <c r="K605" s="121">
        <v>43217</v>
      </c>
      <c r="L605" s="119">
        <v>250</v>
      </c>
      <c r="M605" s="119" t="s">
        <v>1059</v>
      </c>
    </row>
    <row r="606" spans="1:13">
      <c r="A606" s="119" t="s">
        <v>3016</v>
      </c>
      <c r="B606" s="119" t="s">
        <v>395</v>
      </c>
      <c r="C606" s="119">
        <v>63.9</v>
      </c>
      <c r="D606" s="119">
        <v>64.650000000000006</v>
      </c>
      <c r="E606" s="119">
        <v>61.75</v>
      </c>
      <c r="F606" s="119">
        <v>63</v>
      </c>
      <c r="G606" s="119">
        <v>64.650000000000006</v>
      </c>
      <c r="H606" s="119">
        <v>61.7</v>
      </c>
      <c r="I606" s="119">
        <v>41387</v>
      </c>
      <c r="J606" s="119">
        <v>2597969.35</v>
      </c>
      <c r="K606" s="121">
        <v>43217</v>
      </c>
      <c r="L606" s="119">
        <v>87</v>
      </c>
      <c r="M606" s="119" t="s">
        <v>3017</v>
      </c>
    </row>
    <row r="607" spans="1:13">
      <c r="A607" s="119" t="s">
        <v>3018</v>
      </c>
      <c r="B607" s="119" t="s">
        <v>395</v>
      </c>
      <c r="C607" s="119">
        <v>8.6999999999999993</v>
      </c>
      <c r="D607" s="119">
        <v>9</v>
      </c>
      <c r="E607" s="119">
        <v>8.4</v>
      </c>
      <c r="F607" s="119">
        <v>8.4499999999999993</v>
      </c>
      <c r="G607" s="119">
        <v>8.8000000000000007</v>
      </c>
      <c r="H607" s="119">
        <v>8.6999999999999993</v>
      </c>
      <c r="I607" s="119">
        <v>17966</v>
      </c>
      <c r="J607" s="119">
        <v>154842.85</v>
      </c>
      <c r="K607" s="121">
        <v>43217</v>
      </c>
      <c r="L607" s="119">
        <v>40</v>
      </c>
      <c r="M607" s="119" t="s">
        <v>3019</v>
      </c>
    </row>
    <row r="608" spans="1:13">
      <c r="A608" s="119" t="s">
        <v>1060</v>
      </c>
      <c r="B608" s="119" t="s">
        <v>395</v>
      </c>
      <c r="C608" s="119">
        <v>189</v>
      </c>
      <c r="D608" s="119">
        <v>192.95</v>
      </c>
      <c r="E608" s="119">
        <v>186.2</v>
      </c>
      <c r="F608" s="119">
        <v>188.2</v>
      </c>
      <c r="G608" s="119">
        <v>188.2</v>
      </c>
      <c r="H608" s="119">
        <v>188.45</v>
      </c>
      <c r="I608" s="119">
        <v>5089</v>
      </c>
      <c r="J608" s="119">
        <v>964506.05</v>
      </c>
      <c r="K608" s="121">
        <v>43217</v>
      </c>
      <c r="L608" s="119">
        <v>402</v>
      </c>
      <c r="M608" s="119" t="s">
        <v>1061</v>
      </c>
    </row>
    <row r="609" spans="1:13">
      <c r="A609" s="119" t="s">
        <v>94</v>
      </c>
      <c r="B609" s="119" t="s">
        <v>395</v>
      </c>
      <c r="C609" s="119">
        <v>1882.95</v>
      </c>
      <c r="D609" s="119">
        <v>1896.4</v>
      </c>
      <c r="E609" s="119">
        <v>1864</v>
      </c>
      <c r="F609" s="119">
        <v>1884.7</v>
      </c>
      <c r="G609" s="119">
        <v>1889</v>
      </c>
      <c r="H609" s="119">
        <v>1881.9</v>
      </c>
      <c r="I609" s="119">
        <v>567026</v>
      </c>
      <c r="J609" s="119">
        <v>1066030677.1</v>
      </c>
      <c r="K609" s="121">
        <v>43217</v>
      </c>
      <c r="L609" s="119">
        <v>20747</v>
      </c>
      <c r="M609" s="119" t="s">
        <v>1062</v>
      </c>
    </row>
    <row r="610" spans="1:13">
      <c r="A610" s="119" t="s">
        <v>1063</v>
      </c>
      <c r="B610" s="119" t="s">
        <v>395</v>
      </c>
      <c r="C610" s="119">
        <v>935</v>
      </c>
      <c r="D610" s="119">
        <v>935</v>
      </c>
      <c r="E610" s="119">
        <v>899.3</v>
      </c>
      <c r="F610" s="119">
        <v>909.6</v>
      </c>
      <c r="G610" s="119">
        <v>905.25</v>
      </c>
      <c r="H610" s="119">
        <v>913.35</v>
      </c>
      <c r="I610" s="119">
        <v>1444</v>
      </c>
      <c r="J610" s="119">
        <v>1311399.7</v>
      </c>
      <c r="K610" s="121">
        <v>43217</v>
      </c>
      <c r="L610" s="119">
        <v>201</v>
      </c>
      <c r="M610" s="119" t="s">
        <v>1064</v>
      </c>
    </row>
    <row r="611" spans="1:13">
      <c r="A611" s="119" t="s">
        <v>1065</v>
      </c>
      <c r="B611" s="119" t="s">
        <v>395</v>
      </c>
      <c r="C611" s="119">
        <v>168.5</v>
      </c>
      <c r="D611" s="119">
        <v>168.5</v>
      </c>
      <c r="E611" s="119">
        <v>166.55</v>
      </c>
      <c r="F611" s="119">
        <v>167.5</v>
      </c>
      <c r="G611" s="119">
        <v>167.5</v>
      </c>
      <c r="H611" s="119">
        <v>167.25</v>
      </c>
      <c r="I611" s="119">
        <v>3608618</v>
      </c>
      <c r="J611" s="119">
        <v>603749119.60000002</v>
      </c>
      <c r="K611" s="121">
        <v>43217</v>
      </c>
      <c r="L611" s="119">
        <v>65552</v>
      </c>
      <c r="M611" s="119" t="s">
        <v>2643</v>
      </c>
    </row>
    <row r="612" spans="1:13">
      <c r="A612" s="119" t="s">
        <v>1066</v>
      </c>
      <c r="B612" s="119" t="s">
        <v>395</v>
      </c>
      <c r="C612" s="119">
        <v>498.45</v>
      </c>
      <c r="D612" s="119">
        <v>501.6</v>
      </c>
      <c r="E612" s="119">
        <v>482.1</v>
      </c>
      <c r="F612" s="119">
        <v>486.25</v>
      </c>
      <c r="G612" s="119">
        <v>483.5</v>
      </c>
      <c r="H612" s="119">
        <v>498.15</v>
      </c>
      <c r="I612" s="119">
        <v>11207</v>
      </c>
      <c r="J612" s="119">
        <v>5521951.2000000002</v>
      </c>
      <c r="K612" s="121">
        <v>43217</v>
      </c>
      <c r="L612" s="119">
        <v>489</v>
      </c>
      <c r="M612" s="119" t="s">
        <v>1067</v>
      </c>
    </row>
    <row r="613" spans="1:13">
      <c r="A613" s="119" t="s">
        <v>2250</v>
      </c>
      <c r="B613" s="119" t="s">
        <v>395</v>
      </c>
      <c r="C613" s="119">
        <v>350.57</v>
      </c>
      <c r="D613" s="119">
        <v>353.36</v>
      </c>
      <c r="E613" s="119">
        <v>350.57</v>
      </c>
      <c r="F613" s="119">
        <v>350.99</v>
      </c>
      <c r="G613" s="119">
        <v>350.99</v>
      </c>
      <c r="H613" s="119">
        <v>350.35</v>
      </c>
      <c r="I613" s="119">
        <v>217</v>
      </c>
      <c r="J613" s="119">
        <v>76198.009999999995</v>
      </c>
      <c r="K613" s="121">
        <v>43217</v>
      </c>
      <c r="L613" s="119">
        <v>5</v>
      </c>
      <c r="M613" s="119" t="s">
        <v>2251</v>
      </c>
    </row>
    <row r="614" spans="1:13">
      <c r="A614" s="119" t="s">
        <v>191</v>
      </c>
      <c r="B614" s="119" t="s">
        <v>395</v>
      </c>
      <c r="C614" s="119">
        <v>316.14999999999998</v>
      </c>
      <c r="D614" s="119">
        <v>324.64999999999998</v>
      </c>
      <c r="E614" s="119">
        <v>313.35000000000002</v>
      </c>
      <c r="F614" s="119">
        <v>320.25</v>
      </c>
      <c r="G614" s="119">
        <v>322.60000000000002</v>
      </c>
      <c r="H614" s="119">
        <v>316.10000000000002</v>
      </c>
      <c r="I614" s="119">
        <v>4360743</v>
      </c>
      <c r="J614" s="119">
        <v>1392994407.8499999</v>
      </c>
      <c r="K614" s="121">
        <v>43217</v>
      </c>
      <c r="L614" s="119">
        <v>67375</v>
      </c>
      <c r="M614" s="119" t="s">
        <v>1068</v>
      </c>
    </row>
    <row r="615" spans="1:13">
      <c r="A615" s="119" t="s">
        <v>95</v>
      </c>
      <c r="B615" s="119" t="s">
        <v>395</v>
      </c>
      <c r="C615" s="119">
        <v>1180</v>
      </c>
      <c r="D615" s="119">
        <v>1191.5999999999999</v>
      </c>
      <c r="E615" s="119">
        <v>1174.2</v>
      </c>
      <c r="F615" s="119">
        <v>1185.2</v>
      </c>
      <c r="G615" s="119">
        <v>1184.6500000000001</v>
      </c>
      <c r="H615" s="119">
        <v>1176.45</v>
      </c>
      <c r="I615" s="119">
        <v>3831685</v>
      </c>
      <c r="J615" s="119">
        <v>4536321753.3000002</v>
      </c>
      <c r="K615" s="121">
        <v>43217</v>
      </c>
      <c r="L615" s="119">
        <v>103259</v>
      </c>
      <c r="M615" s="119" t="s">
        <v>1069</v>
      </c>
    </row>
    <row r="616" spans="1:13">
      <c r="A616" s="119" t="s">
        <v>1070</v>
      </c>
      <c r="B616" s="119" t="s">
        <v>395</v>
      </c>
      <c r="C616" s="119">
        <v>667.95</v>
      </c>
      <c r="D616" s="119">
        <v>677.8</v>
      </c>
      <c r="E616" s="119">
        <v>665.15</v>
      </c>
      <c r="F616" s="119">
        <v>669.1</v>
      </c>
      <c r="G616" s="119">
        <v>673</v>
      </c>
      <c r="H616" s="119">
        <v>671.45</v>
      </c>
      <c r="I616" s="119">
        <v>10018</v>
      </c>
      <c r="J616" s="119">
        <v>6725033.4500000002</v>
      </c>
      <c r="K616" s="121">
        <v>43217</v>
      </c>
      <c r="L616" s="119">
        <v>621</v>
      </c>
      <c r="M616" s="119" t="s">
        <v>1071</v>
      </c>
    </row>
    <row r="617" spans="1:13">
      <c r="A617" s="119" t="s">
        <v>1073</v>
      </c>
      <c r="B617" s="119" t="s">
        <v>395</v>
      </c>
      <c r="C617" s="119">
        <v>261.5</v>
      </c>
      <c r="D617" s="119">
        <v>262.8</v>
      </c>
      <c r="E617" s="119">
        <v>258</v>
      </c>
      <c r="F617" s="119">
        <v>260.75</v>
      </c>
      <c r="G617" s="119">
        <v>261.05</v>
      </c>
      <c r="H617" s="119">
        <v>260.10000000000002</v>
      </c>
      <c r="I617" s="119">
        <v>56721</v>
      </c>
      <c r="J617" s="119">
        <v>14783920.25</v>
      </c>
      <c r="K617" s="121">
        <v>43217</v>
      </c>
      <c r="L617" s="119">
        <v>2401</v>
      </c>
      <c r="M617" s="119" t="s">
        <v>1074</v>
      </c>
    </row>
    <row r="618" spans="1:13">
      <c r="A618" s="119" t="s">
        <v>1075</v>
      </c>
      <c r="B618" s="119" t="s">
        <v>395</v>
      </c>
      <c r="C618" s="119">
        <v>110</v>
      </c>
      <c r="D618" s="119">
        <v>113</v>
      </c>
      <c r="E618" s="119">
        <v>108.2</v>
      </c>
      <c r="F618" s="119">
        <v>108.7</v>
      </c>
      <c r="G618" s="119">
        <v>108.2</v>
      </c>
      <c r="H618" s="119">
        <v>109.9</v>
      </c>
      <c r="I618" s="119">
        <v>78046</v>
      </c>
      <c r="J618" s="119">
        <v>8623643.3499999996</v>
      </c>
      <c r="K618" s="121">
        <v>43217</v>
      </c>
      <c r="L618" s="119">
        <v>1294</v>
      </c>
      <c r="M618" s="119" t="s">
        <v>1076</v>
      </c>
    </row>
    <row r="619" spans="1:13">
      <c r="A619" s="119" t="s">
        <v>1077</v>
      </c>
      <c r="B619" s="119" t="s">
        <v>395</v>
      </c>
      <c r="C619" s="119">
        <v>759.35</v>
      </c>
      <c r="D619" s="119">
        <v>760</v>
      </c>
      <c r="E619" s="119">
        <v>737.05</v>
      </c>
      <c r="F619" s="119">
        <v>740.4</v>
      </c>
      <c r="G619" s="119">
        <v>740</v>
      </c>
      <c r="H619" s="119">
        <v>751.6</v>
      </c>
      <c r="I619" s="119">
        <v>9802</v>
      </c>
      <c r="J619" s="119">
        <v>7347111.75</v>
      </c>
      <c r="K619" s="121">
        <v>43217</v>
      </c>
      <c r="L619" s="119">
        <v>864</v>
      </c>
      <c r="M619" s="119" t="s">
        <v>1078</v>
      </c>
    </row>
    <row r="620" spans="1:13">
      <c r="A620" s="119" t="s">
        <v>1079</v>
      </c>
      <c r="B620" s="119" t="s">
        <v>395</v>
      </c>
      <c r="C620" s="119">
        <v>192</v>
      </c>
      <c r="D620" s="119">
        <v>196.2</v>
      </c>
      <c r="E620" s="119">
        <v>191</v>
      </c>
      <c r="F620" s="119">
        <v>193.7</v>
      </c>
      <c r="G620" s="119">
        <v>194.3</v>
      </c>
      <c r="H620" s="119">
        <v>189.5</v>
      </c>
      <c r="I620" s="119">
        <v>361891</v>
      </c>
      <c r="J620" s="119">
        <v>70187509.299999997</v>
      </c>
      <c r="K620" s="121">
        <v>43217</v>
      </c>
      <c r="L620" s="119">
        <v>4182</v>
      </c>
      <c r="M620" s="119" t="s">
        <v>1080</v>
      </c>
    </row>
    <row r="621" spans="1:13">
      <c r="A621" s="119" t="s">
        <v>3020</v>
      </c>
      <c r="B621" s="119" t="s">
        <v>395</v>
      </c>
      <c r="C621" s="119">
        <v>72.900000000000006</v>
      </c>
      <c r="D621" s="119">
        <v>73.5</v>
      </c>
      <c r="E621" s="119">
        <v>72.099999999999994</v>
      </c>
      <c r="F621" s="119">
        <v>73.2</v>
      </c>
      <c r="G621" s="119">
        <v>72.5</v>
      </c>
      <c r="H621" s="119">
        <v>72.099999999999994</v>
      </c>
      <c r="I621" s="119">
        <v>26759</v>
      </c>
      <c r="J621" s="119">
        <v>1939134.9</v>
      </c>
      <c r="K621" s="121">
        <v>43217</v>
      </c>
      <c r="L621" s="119">
        <v>174</v>
      </c>
      <c r="M621" s="119" t="s">
        <v>3021</v>
      </c>
    </row>
    <row r="622" spans="1:13">
      <c r="A622" s="119" t="s">
        <v>96</v>
      </c>
      <c r="B622" s="119" t="s">
        <v>395</v>
      </c>
      <c r="C622" s="119">
        <v>17.95</v>
      </c>
      <c r="D622" s="119">
        <v>18.45</v>
      </c>
      <c r="E622" s="119">
        <v>17.75</v>
      </c>
      <c r="F622" s="119">
        <v>18.3</v>
      </c>
      <c r="G622" s="119">
        <v>18.399999999999999</v>
      </c>
      <c r="H622" s="119">
        <v>17.8</v>
      </c>
      <c r="I622" s="119">
        <v>1302806</v>
      </c>
      <c r="J622" s="119">
        <v>23664853.149999999</v>
      </c>
      <c r="K622" s="121">
        <v>43217</v>
      </c>
      <c r="L622" s="119">
        <v>1834</v>
      </c>
      <c r="M622" s="119" t="s">
        <v>1081</v>
      </c>
    </row>
    <row r="623" spans="1:13">
      <c r="A623" s="119" t="s">
        <v>97</v>
      </c>
      <c r="B623" s="119" t="s">
        <v>395</v>
      </c>
      <c r="C623" s="119">
        <v>161.9</v>
      </c>
      <c r="D623" s="119">
        <v>163.69999999999999</v>
      </c>
      <c r="E623" s="119">
        <v>160.25</v>
      </c>
      <c r="F623" s="119">
        <v>162.9</v>
      </c>
      <c r="G623" s="119">
        <v>162.69999999999999</v>
      </c>
      <c r="H623" s="119">
        <v>161.15</v>
      </c>
      <c r="I623" s="119">
        <v>6923570</v>
      </c>
      <c r="J623" s="119">
        <v>1124300531.1500001</v>
      </c>
      <c r="K623" s="121">
        <v>43217</v>
      </c>
      <c r="L623" s="119">
        <v>41314</v>
      </c>
      <c r="M623" s="119" t="s">
        <v>1082</v>
      </c>
    </row>
    <row r="624" spans="1:13">
      <c r="A624" s="119" t="s">
        <v>3022</v>
      </c>
      <c r="B624" s="119" t="s">
        <v>395</v>
      </c>
      <c r="C624" s="119">
        <v>103</v>
      </c>
      <c r="D624" s="119">
        <v>105.95</v>
      </c>
      <c r="E624" s="119">
        <v>99.9</v>
      </c>
      <c r="F624" s="119">
        <v>102.8</v>
      </c>
      <c r="G624" s="119">
        <v>102.35</v>
      </c>
      <c r="H624" s="119">
        <v>103.3</v>
      </c>
      <c r="I624" s="119">
        <v>246750</v>
      </c>
      <c r="J624" s="119">
        <v>25460662.449999999</v>
      </c>
      <c r="K624" s="121">
        <v>43217</v>
      </c>
      <c r="L624" s="119">
        <v>2139</v>
      </c>
      <c r="M624" s="119" t="s">
        <v>3023</v>
      </c>
    </row>
    <row r="625" spans="1:13">
      <c r="A625" s="119" t="s">
        <v>1083</v>
      </c>
      <c r="B625" s="119" t="s">
        <v>395</v>
      </c>
      <c r="C625" s="119">
        <v>320</v>
      </c>
      <c r="D625" s="119">
        <v>326.85000000000002</v>
      </c>
      <c r="E625" s="119">
        <v>319.39999999999998</v>
      </c>
      <c r="F625" s="119">
        <v>324.5</v>
      </c>
      <c r="G625" s="119">
        <v>325</v>
      </c>
      <c r="H625" s="119">
        <v>317.35000000000002</v>
      </c>
      <c r="I625" s="119">
        <v>35057</v>
      </c>
      <c r="J625" s="119">
        <v>11341347.449999999</v>
      </c>
      <c r="K625" s="121">
        <v>43217</v>
      </c>
      <c r="L625" s="119">
        <v>1064</v>
      </c>
      <c r="M625" s="119" t="s">
        <v>1084</v>
      </c>
    </row>
    <row r="626" spans="1:13">
      <c r="A626" s="119" t="s">
        <v>201</v>
      </c>
      <c r="B626" s="119" t="s">
        <v>395</v>
      </c>
      <c r="C626" s="119">
        <v>715</v>
      </c>
      <c r="D626" s="119">
        <v>740</v>
      </c>
      <c r="E626" s="119">
        <v>715</v>
      </c>
      <c r="F626" s="119">
        <v>735.95</v>
      </c>
      <c r="G626" s="119">
        <v>735</v>
      </c>
      <c r="H626" s="119">
        <v>719.45</v>
      </c>
      <c r="I626" s="119">
        <v>172342</v>
      </c>
      <c r="J626" s="119">
        <v>126731302.59999999</v>
      </c>
      <c r="K626" s="121">
        <v>43217</v>
      </c>
      <c r="L626" s="119">
        <v>10573</v>
      </c>
      <c r="M626" s="119" t="s">
        <v>1085</v>
      </c>
    </row>
    <row r="627" spans="1:13">
      <c r="A627" s="119" t="s">
        <v>98</v>
      </c>
      <c r="B627" s="119" t="s">
        <v>395</v>
      </c>
      <c r="C627" s="119">
        <v>264.39999999999998</v>
      </c>
      <c r="D627" s="119">
        <v>268.89999999999998</v>
      </c>
      <c r="E627" s="119">
        <v>259.35000000000002</v>
      </c>
      <c r="F627" s="119">
        <v>264.39999999999998</v>
      </c>
      <c r="G627" s="119">
        <v>263.89999999999998</v>
      </c>
      <c r="H627" s="119">
        <v>262.14999999999998</v>
      </c>
      <c r="I627" s="119">
        <v>3346667</v>
      </c>
      <c r="J627" s="119">
        <v>883214113.25</v>
      </c>
      <c r="K627" s="121">
        <v>43217</v>
      </c>
      <c r="L627" s="119">
        <v>26034</v>
      </c>
      <c r="M627" s="119" t="s">
        <v>1086</v>
      </c>
    </row>
    <row r="628" spans="1:13">
      <c r="A628" s="119" t="s">
        <v>3293</v>
      </c>
      <c r="B628" s="119" t="s">
        <v>395</v>
      </c>
      <c r="C628" s="119">
        <v>426.4</v>
      </c>
      <c r="D628" s="119">
        <v>426.4</v>
      </c>
      <c r="E628" s="119">
        <v>421.6</v>
      </c>
      <c r="F628" s="119">
        <v>422.75</v>
      </c>
      <c r="G628" s="119">
        <v>422.85</v>
      </c>
      <c r="H628" s="119">
        <v>425.35</v>
      </c>
      <c r="I628" s="119">
        <v>85625</v>
      </c>
      <c r="J628" s="119">
        <v>36297126.299999997</v>
      </c>
      <c r="K628" s="121">
        <v>43217</v>
      </c>
      <c r="L628" s="119">
        <v>3660</v>
      </c>
      <c r="M628" s="119" t="s">
        <v>3294</v>
      </c>
    </row>
    <row r="629" spans="1:13">
      <c r="A629" s="119" t="s">
        <v>1087</v>
      </c>
      <c r="B629" s="119" t="s">
        <v>395</v>
      </c>
      <c r="C629" s="119">
        <v>647.95000000000005</v>
      </c>
      <c r="D629" s="119">
        <v>657</v>
      </c>
      <c r="E629" s="119">
        <v>645</v>
      </c>
      <c r="F629" s="119">
        <v>648.29999999999995</v>
      </c>
      <c r="G629" s="119">
        <v>650</v>
      </c>
      <c r="H629" s="119">
        <v>647.65</v>
      </c>
      <c r="I629" s="119">
        <v>5308</v>
      </c>
      <c r="J629" s="119">
        <v>3458580.85</v>
      </c>
      <c r="K629" s="121">
        <v>43217</v>
      </c>
      <c r="L629" s="119">
        <v>210</v>
      </c>
      <c r="M629" s="119" t="s">
        <v>1088</v>
      </c>
    </row>
    <row r="630" spans="1:13">
      <c r="A630" s="119" t="s">
        <v>3024</v>
      </c>
      <c r="B630" s="119" t="s">
        <v>395</v>
      </c>
      <c r="C630" s="119">
        <v>7.6</v>
      </c>
      <c r="D630" s="119">
        <v>7.95</v>
      </c>
      <c r="E630" s="119">
        <v>7.4</v>
      </c>
      <c r="F630" s="119">
        <v>7.95</v>
      </c>
      <c r="G630" s="119">
        <v>7.95</v>
      </c>
      <c r="H630" s="119">
        <v>7.6</v>
      </c>
      <c r="I630" s="119">
        <v>97545</v>
      </c>
      <c r="J630" s="119">
        <v>765112.4</v>
      </c>
      <c r="K630" s="121">
        <v>43217</v>
      </c>
      <c r="L630" s="119">
        <v>161</v>
      </c>
      <c r="M630" s="119" t="s">
        <v>3025</v>
      </c>
    </row>
    <row r="631" spans="1:13">
      <c r="A631" s="119" t="s">
        <v>99</v>
      </c>
      <c r="B631" s="119" t="s">
        <v>395</v>
      </c>
      <c r="C631" s="119">
        <v>279.60000000000002</v>
      </c>
      <c r="D631" s="119">
        <v>280.95</v>
      </c>
      <c r="E631" s="119">
        <v>278.39999999999998</v>
      </c>
      <c r="F631" s="119">
        <v>279.39999999999998</v>
      </c>
      <c r="G631" s="119">
        <v>279.7</v>
      </c>
      <c r="H631" s="119">
        <v>278.25</v>
      </c>
      <c r="I631" s="119">
        <v>9732842</v>
      </c>
      <c r="J631" s="119">
        <v>2721312113.8000002</v>
      </c>
      <c r="K631" s="121">
        <v>43217</v>
      </c>
      <c r="L631" s="119">
        <v>66638</v>
      </c>
      <c r="M631" s="119" t="s">
        <v>1089</v>
      </c>
    </row>
    <row r="632" spans="1:13">
      <c r="A632" s="119" t="s">
        <v>2336</v>
      </c>
      <c r="B632" s="119" t="s">
        <v>395</v>
      </c>
      <c r="C632" s="119">
        <v>484.5</v>
      </c>
      <c r="D632" s="119">
        <v>494.25</v>
      </c>
      <c r="E632" s="119">
        <v>482.3</v>
      </c>
      <c r="F632" s="119">
        <v>484.25</v>
      </c>
      <c r="G632" s="119">
        <v>483.15</v>
      </c>
      <c r="H632" s="119">
        <v>488.95</v>
      </c>
      <c r="I632" s="119">
        <v>40717</v>
      </c>
      <c r="J632" s="119">
        <v>19841587.800000001</v>
      </c>
      <c r="K632" s="121">
        <v>43217</v>
      </c>
      <c r="L632" s="119">
        <v>1785</v>
      </c>
      <c r="M632" s="119" t="s">
        <v>2337</v>
      </c>
    </row>
    <row r="633" spans="1:13">
      <c r="A633" s="119" t="s">
        <v>1090</v>
      </c>
      <c r="B633" s="119" t="s">
        <v>395</v>
      </c>
      <c r="C633" s="119">
        <v>164.95</v>
      </c>
      <c r="D633" s="119">
        <v>167.5</v>
      </c>
      <c r="E633" s="119">
        <v>163</v>
      </c>
      <c r="F633" s="119">
        <v>166.2</v>
      </c>
      <c r="G633" s="119">
        <v>166.3</v>
      </c>
      <c r="H633" s="119">
        <v>161.5</v>
      </c>
      <c r="I633" s="119">
        <v>33686</v>
      </c>
      <c r="J633" s="119">
        <v>5555986.6500000004</v>
      </c>
      <c r="K633" s="121">
        <v>43217</v>
      </c>
      <c r="L633" s="119">
        <v>703</v>
      </c>
      <c r="M633" s="119" t="s">
        <v>1091</v>
      </c>
    </row>
    <row r="634" spans="1:13">
      <c r="A634" s="119" t="s">
        <v>1092</v>
      </c>
      <c r="B634" s="119" t="s">
        <v>395</v>
      </c>
      <c r="C634" s="119">
        <v>122</v>
      </c>
      <c r="D634" s="119">
        <v>124</v>
      </c>
      <c r="E634" s="119">
        <v>121</v>
      </c>
      <c r="F634" s="119">
        <v>121.35</v>
      </c>
      <c r="G634" s="119">
        <v>121</v>
      </c>
      <c r="H634" s="119">
        <v>121.65</v>
      </c>
      <c r="I634" s="119">
        <v>286306</v>
      </c>
      <c r="J634" s="119">
        <v>35039802.5</v>
      </c>
      <c r="K634" s="121">
        <v>43217</v>
      </c>
      <c r="L634" s="119">
        <v>2989</v>
      </c>
      <c r="M634" s="119" t="s">
        <v>1093</v>
      </c>
    </row>
    <row r="635" spans="1:13">
      <c r="A635" s="119" t="s">
        <v>1094</v>
      </c>
      <c r="B635" s="119" t="s">
        <v>395</v>
      </c>
      <c r="C635" s="119">
        <v>18.3</v>
      </c>
      <c r="D635" s="119">
        <v>18.899999999999999</v>
      </c>
      <c r="E635" s="119">
        <v>18.100000000000001</v>
      </c>
      <c r="F635" s="119">
        <v>18.3</v>
      </c>
      <c r="G635" s="119">
        <v>18.399999999999999</v>
      </c>
      <c r="H635" s="119">
        <v>18.05</v>
      </c>
      <c r="I635" s="119">
        <v>537353</v>
      </c>
      <c r="J635" s="119">
        <v>9947906.3000000007</v>
      </c>
      <c r="K635" s="121">
        <v>43217</v>
      </c>
      <c r="L635" s="119">
        <v>850</v>
      </c>
      <c r="M635" s="119" t="s">
        <v>1095</v>
      </c>
    </row>
    <row r="636" spans="1:13">
      <c r="A636" s="119" t="s">
        <v>1096</v>
      </c>
      <c r="B636" s="119" t="s">
        <v>395</v>
      </c>
      <c r="C636" s="119">
        <v>215</v>
      </c>
      <c r="D636" s="119">
        <v>217.95</v>
      </c>
      <c r="E636" s="119">
        <v>207.05</v>
      </c>
      <c r="F636" s="119">
        <v>210.3</v>
      </c>
      <c r="G636" s="119">
        <v>210.1</v>
      </c>
      <c r="H636" s="119">
        <v>210.1</v>
      </c>
      <c r="I636" s="119">
        <v>3067</v>
      </c>
      <c r="J636" s="119">
        <v>645104.44999999995</v>
      </c>
      <c r="K636" s="121">
        <v>43217</v>
      </c>
      <c r="L636" s="119">
        <v>126</v>
      </c>
      <c r="M636" s="119" t="s">
        <v>1097</v>
      </c>
    </row>
    <row r="637" spans="1:13">
      <c r="A637" s="119" t="s">
        <v>3026</v>
      </c>
      <c r="B637" s="119" t="s">
        <v>395</v>
      </c>
      <c r="C637" s="119">
        <v>3.35</v>
      </c>
      <c r="D637" s="119">
        <v>3.5</v>
      </c>
      <c r="E637" s="119">
        <v>3.35</v>
      </c>
      <c r="F637" s="119">
        <v>3.35</v>
      </c>
      <c r="G637" s="119">
        <v>3.35</v>
      </c>
      <c r="H637" s="119">
        <v>3.4</v>
      </c>
      <c r="I637" s="119">
        <v>326341</v>
      </c>
      <c r="J637" s="119">
        <v>1107059.1499999999</v>
      </c>
      <c r="K637" s="121">
        <v>43217</v>
      </c>
      <c r="L637" s="119">
        <v>251</v>
      </c>
      <c r="M637" s="119" t="s">
        <v>3027</v>
      </c>
    </row>
    <row r="638" spans="1:13">
      <c r="A638" s="119" t="s">
        <v>3196</v>
      </c>
      <c r="B638" s="119" t="s">
        <v>395</v>
      </c>
      <c r="C638" s="119">
        <v>2887.95</v>
      </c>
      <c r="D638" s="119">
        <v>2887.95</v>
      </c>
      <c r="E638" s="119">
        <v>2831</v>
      </c>
      <c r="F638" s="119">
        <v>2831</v>
      </c>
      <c r="G638" s="119">
        <v>2831</v>
      </c>
      <c r="H638" s="119">
        <v>2888</v>
      </c>
      <c r="I638" s="119">
        <v>7</v>
      </c>
      <c r="J638" s="119">
        <v>19930.900000000001</v>
      </c>
      <c r="K638" s="121">
        <v>43217</v>
      </c>
      <c r="L638" s="119">
        <v>6</v>
      </c>
      <c r="M638" s="119" t="s">
        <v>3197</v>
      </c>
    </row>
    <row r="639" spans="1:13">
      <c r="A639" s="119" t="s">
        <v>2792</v>
      </c>
      <c r="B639" s="119" t="s">
        <v>395</v>
      </c>
      <c r="C639" s="119">
        <v>109.45</v>
      </c>
      <c r="D639" s="119">
        <v>114.8</v>
      </c>
      <c r="E639" s="119">
        <v>109.25</v>
      </c>
      <c r="F639" s="119">
        <v>110.1</v>
      </c>
      <c r="G639" s="119">
        <v>109.25</v>
      </c>
      <c r="H639" s="119">
        <v>108.6</v>
      </c>
      <c r="I639" s="119">
        <v>251408</v>
      </c>
      <c r="J639" s="119">
        <v>28240972.550000001</v>
      </c>
      <c r="K639" s="121">
        <v>43217</v>
      </c>
      <c r="L639" s="119">
        <v>2244</v>
      </c>
      <c r="M639" s="119" t="s">
        <v>2793</v>
      </c>
    </row>
    <row r="640" spans="1:13">
      <c r="A640" s="119" t="s">
        <v>202</v>
      </c>
      <c r="B640" s="119" t="s">
        <v>395</v>
      </c>
      <c r="C640" s="119">
        <v>57.2</v>
      </c>
      <c r="D640" s="119">
        <v>57.85</v>
      </c>
      <c r="E640" s="119">
        <v>56.15</v>
      </c>
      <c r="F640" s="119">
        <v>56.6</v>
      </c>
      <c r="G640" s="119">
        <v>56.25</v>
      </c>
      <c r="H640" s="119">
        <v>56.6</v>
      </c>
      <c r="I640" s="119">
        <v>530888</v>
      </c>
      <c r="J640" s="119">
        <v>30283912.350000001</v>
      </c>
      <c r="K640" s="121">
        <v>43217</v>
      </c>
      <c r="L640" s="119">
        <v>4195</v>
      </c>
      <c r="M640" s="119" t="s">
        <v>1098</v>
      </c>
    </row>
    <row r="641" spans="1:13">
      <c r="A641" s="119" t="s">
        <v>1099</v>
      </c>
      <c r="B641" s="119" t="s">
        <v>395</v>
      </c>
      <c r="C641" s="119">
        <v>164.8</v>
      </c>
      <c r="D641" s="119">
        <v>166.25</v>
      </c>
      <c r="E641" s="119">
        <v>164</v>
      </c>
      <c r="F641" s="119">
        <v>165</v>
      </c>
      <c r="G641" s="119">
        <v>165.05</v>
      </c>
      <c r="H641" s="119">
        <v>163.75</v>
      </c>
      <c r="I641" s="119">
        <v>197136</v>
      </c>
      <c r="J641" s="119">
        <v>32530908.75</v>
      </c>
      <c r="K641" s="121">
        <v>43217</v>
      </c>
      <c r="L641" s="119">
        <v>4454</v>
      </c>
      <c r="M641" s="119" t="s">
        <v>1100</v>
      </c>
    </row>
    <row r="642" spans="1:13">
      <c r="A642" s="119" t="s">
        <v>1101</v>
      </c>
      <c r="B642" s="119" t="s">
        <v>395</v>
      </c>
      <c r="C642" s="119">
        <v>30.2</v>
      </c>
      <c r="D642" s="119">
        <v>30.8</v>
      </c>
      <c r="E642" s="119">
        <v>29.55</v>
      </c>
      <c r="F642" s="119">
        <v>29.65</v>
      </c>
      <c r="G642" s="119">
        <v>29.8</v>
      </c>
      <c r="H642" s="119">
        <v>29.95</v>
      </c>
      <c r="I642" s="119">
        <v>10606</v>
      </c>
      <c r="J642" s="119">
        <v>315803.05</v>
      </c>
      <c r="K642" s="121">
        <v>43217</v>
      </c>
      <c r="L642" s="119">
        <v>82</v>
      </c>
      <c r="M642" s="119" t="s">
        <v>1102</v>
      </c>
    </row>
    <row r="643" spans="1:13">
      <c r="A643" s="119" t="s">
        <v>3028</v>
      </c>
      <c r="B643" s="119" t="s">
        <v>395</v>
      </c>
      <c r="C643" s="119">
        <v>12.6</v>
      </c>
      <c r="D643" s="119">
        <v>13.1</v>
      </c>
      <c r="E643" s="119">
        <v>12.35</v>
      </c>
      <c r="F643" s="119">
        <v>12.6</v>
      </c>
      <c r="G643" s="119">
        <v>12.8</v>
      </c>
      <c r="H643" s="119">
        <v>12.55</v>
      </c>
      <c r="I643" s="119">
        <v>12248</v>
      </c>
      <c r="J643" s="119">
        <v>153598.75</v>
      </c>
      <c r="K643" s="121">
        <v>43217</v>
      </c>
      <c r="L643" s="119">
        <v>39</v>
      </c>
      <c r="M643" s="119" t="s">
        <v>3029</v>
      </c>
    </row>
    <row r="644" spans="1:13">
      <c r="A644" s="119" t="s">
        <v>1103</v>
      </c>
      <c r="B644" s="119" t="s">
        <v>395</v>
      </c>
      <c r="C644" s="119">
        <v>159.55000000000001</v>
      </c>
      <c r="D644" s="119">
        <v>162.05000000000001</v>
      </c>
      <c r="E644" s="119">
        <v>156.85</v>
      </c>
      <c r="F644" s="119">
        <v>157.75</v>
      </c>
      <c r="G644" s="119">
        <v>157.19999999999999</v>
      </c>
      <c r="H644" s="119">
        <v>159.15</v>
      </c>
      <c r="I644" s="119">
        <v>1123239</v>
      </c>
      <c r="J644" s="119">
        <v>178950189.15000001</v>
      </c>
      <c r="K644" s="121">
        <v>43217</v>
      </c>
      <c r="L644" s="119">
        <v>8922</v>
      </c>
      <c r="M644" s="119" t="s">
        <v>1104</v>
      </c>
    </row>
    <row r="645" spans="1:13">
      <c r="A645" s="119" t="s">
        <v>3406</v>
      </c>
      <c r="B645" s="119" t="s">
        <v>395</v>
      </c>
      <c r="C645" s="119">
        <v>4.9000000000000004</v>
      </c>
      <c r="D645" s="119">
        <v>4.9000000000000004</v>
      </c>
      <c r="E645" s="119">
        <v>4.9000000000000004</v>
      </c>
      <c r="F645" s="119">
        <v>4.9000000000000004</v>
      </c>
      <c r="G645" s="119">
        <v>4.9000000000000004</v>
      </c>
      <c r="H645" s="119">
        <v>5</v>
      </c>
      <c r="I645" s="119">
        <v>10</v>
      </c>
      <c r="J645" s="119">
        <v>49</v>
      </c>
      <c r="K645" s="121">
        <v>43217</v>
      </c>
      <c r="L645" s="119">
        <v>1</v>
      </c>
      <c r="M645" s="119" t="s">
        <v>3407</v>
      </c>
    </row>
    <row r="646" spans="1:13">
      <c r="A646" s="119" t="s">
        <v>1105</v>
      </c>
      <c r="B646" s="119" t="s">
        <v>395</v>
      </c>
      <c r="C646" s="119">
        <v>93.95</v>
      </c>
      <c r="D646" s="119">
        <v>94.8</v>
      </c>
      <c r="E646" s="119">
        <v>91.75</v>
      </c>
      <c r="F646" s="119">
        <v>92.05</v>
      </c>
      <c r="G646" s="119">
        <v>91.9</v>
      </c>
      <c r="H646" s="119">
        <v>93.8</v>
      </c>
      <c r="I646" s="119">
        <v>1472547</v>
      </c>
      <c r="J646" s="119">
        <v>137063358.94999999</v>
      </c>
      <c r="K646" s="121">
        <v>43217</v>
      </c>
      <c r="L646" s="119">
        <v>9454</v>
      </c>
      <c r="M646" s="119" t="s">
        <v>2686</v>
      </c>
    </row>
    <row r="647" spans="1:13">
      <c r="A647" s="119" t="s">
        <v>1106</v>
      </c>
      <c r="B647" s="119" t="s">
        <v>395</v>
      </c>
      <c r="C647" s="119">
        <v>336.8</v>
      </c>
      <c r="D647" s="119">
        <v>339.4</v>
      </c>
      <c r="E647" s="119">
        <v>329.95</v>
      </c>
      <c r="F647" s="119">
        <v>330.65</v>
      </c>
      <c r="G647" s="119">
        <v>330.1</v>
      </c>
      <c r="H647" s="119">
        <v>333</v>
      </c>
      <c r="I647" s="119">
        <v>31378</v>
      </c>
      <c r="J647" s="119">
        <v>10454733.4</v>
      </c>
      <c r="K647" s="121">
        <v>43217</v>
      </c>
      <c r="L647" s="119">
        <v>942</v>
      </c>
      <c r="M647" s="119" t="s">
        <v>1107</v>
      </c>
    </row>
    <row r="648" spans="1:13">
      <c r="A648" s="119" t="s">
        <v>1108</v>
      </c>
      <c r="B648" s="119" t="s">
        <v>395</v>
      </c>
      <c r="C648" s="119">
        <v>485.2</v>
      </c>
      <c r="D648" s="119">
        <v>493.1</v>
      </c>
      <c r="E648" s="119">
        <v>477.2</v>
      </c>
      <c r="F648" s="119">
        <v>478.95</v>
      </c>
      <c r="G648" s="119">
        <v>479.95</v>
      </c>
      <c r="H648" s="119">
        <v>481.55</v>
      </c>
      <c r="I648" s="119">
        <v>48653</v>
      </c>
      <c r="J648" s="119">
        <v>23648831.050000001</v>
      </c>
      <c r="K648" s="121">
        <v>43217</v>
      </c>
      <c r="L648" s="119">
        <v>2723</v>
      </c>
      <c r="M648" s="119" t="s">
        <v>1109</v>
      </c>
    </row>
    <row r="649" spans="1:13">
      <c r="A649" s="119" t="s">
        <v>3030</v>
      </c>
      <c r="B649" s="119" t="s">
        <v>395</v>
      </c>
      <c r="C649" s="119">
        <v>7.7</v>
      </c>
      <c r="D649" s="119">
        <v>8</v>
      </c>
      <c r="E649" s="119">
        <v>7.7</v>
      </c>
      <c r="F649" s="119">
        <v>8</v>
      </c>
      <c r="G649" s="119">
        <v>8</v>
      </c>
      <c r="H649" s="119">
        <v>7.65</v>
      </c>
      <c r="I649" s="119">
        <v>51812</v>
      </c>
      <c r="J649" s="119">
        <v>414176.5</v>
      </c>
      <c r="K649" s="121">
        <v>43217</v>
      </c>
      <c r="L649" s="119">
        <v>46</v>
      </c>
      <c r="M649" s="119" t="s">
        <v>3031</v>
      </c>
    </row>
    <row r="650" spans="1:13">
      <c r="A650" s="119" t="s">
        <v>3032</v>
      </c>
      <c r="B650" s="119" t="s">
        <v>395</v>
      </c>
      <c r="C650" s="119">
        <v>95.75</v>
      </c>
      <c r="D650" s="119">
        <v>96.75</v>
      </c>
      <c r="E650" s="119">
        <v>94.05</v>
      </c>
      <c r="F650" s="119">
        <v>94.4</v>
      </c>
      <c r="G650" s="119">
        <v>94.15</v>
      </c>
      <c r="H650" s="119">
        <v>95.5</v>
      </c>
      <c r="I650" s="119">
        <v>60396</v>
      </c>
      <c r="J650" s="119">
        <v>5767650.2000000002</v>
      </c>
      <c r="K650" s="121">
        <v>43217</v>
      </c>
      <c r="L650" s="119">
        <v>847</v>
      </c>
      <c r="M650" s="119" t="s">
        <v>3033</v>
      </c>
    </row>
    <row r="651" spans="1:13">
      <c r="A651" s="119" t="s">
        <v>1110</v>
      </c>
      <c r="B651" s="119" t="s">
        <v>395</v>
      </c>
      <c r="C651" s="119">
        <v>318.75</v>
      </c>
      <c r="D651" s="119">
        <v>323</v>
      </c>
      <c r="E651" s="119">
        <v>316</v>
      </c>
      <c r="F651" s="119">
        <v>320.95</v>
      </c>
      <c r="G651" s="119">
        <v>320.14999999999998</v>
      </c>
      <c r="H651" s="119">
        <v>316.64999999999998</v>
      </c>
      <c r="I651" s="119">
        <v>56375</v>
      </c>
      <c r="J651" s="119">
        <v>18071999.75</v>
      </c>
      <c r="K651" s="121">
        <v>43217</v>
      </c>
      <c r="L651" s="119">
        <v>863</v>
      </c>
      <c r="M651" s="119" t="s">
        <v>1111</v>
      </c>
    </row>
    <row r="652" spans="1:13">
      <c r="A652" s="119" t="s">
        <v>1112</v>
      </c>
      <c r="B652" s="119" t="s">
        <v>395</v>
      </c>
      <c r="C652" s="119">
        <v>93</v>
      </c>
      <c r="D652" s="119">
        <v>99.65</v>
      </c>
      <c r="E652" s="119">
        <v>91.1</v>
      </c>
      <c r="F652" s="119">
        <v>98.4</v>
      </c>
      <c r="G652" s="119">
        <v>99</v>
      </c>
      <c r="H652" s="119">
        <v>94.95</v>
      </c>
      <c r="I652" s="119">
        <v>151509</v>
      </c>
      <c r="J652" s="119">
        <v>14637069.85</v>
      </c>
      <c r="K652" s="121">
        <v>43217</v>
      </c>
      <c r="L652" s="119">
        <v>1567</v>
      </c>
      <c r="M652" s="119" t="s">
        <v>1113</v>
      </c>
    </row>
    <row r="653" spans="1:13">
      <c r="A653" s="119" t="s">
        <v>1114</v>
      </c>
      <c r="B653" s="119" t="s">
        <v>395</v>
      </c>
      <c r="C653" s="119">
        <v>430</v>
      </c>
      <c r="D653" s="119">
        <v>433</v>
      </c>
      <c r="E653" s="119">
        <v>426.55</v>
      </c>
      <c r="F653" s="119">
        <v>429</v>
      </c>
      <c r="G653" s="119">
        <v>428</v>
      </c>
      <c r="H653" s="119">
        <v>424.05</v>
      </c>
      <c r="I653" s="119">
        <v>21691</v>
      </c>
      <c r="J653" s="119">
        <v>9310790</v>
      </c>
      <c r="K653" s="121">
        <v>43217</v>
      </c>
      <c r="L653" s="119">
        <v>883</v>
      </c>
      <c r="M653" s="119" t="s">
        <v>1115</v>
      </c>
    </row>
    <row r="654" spans="1:13">
      <c r="A654" s="119" t="s">
        <v>2217</v>
      </c>
      <c r="B654" s="119" t="s">
        <v>395</v>
      </c>
      <c r="C654" s="119">
        <v>2562.35</v>
      </c>
      <c r="D654" s="119">
        <v>2624</v>
      </c>
      <c r="E654" s="119">
        <v>2540.1999999999998</v>
      </c>
      <c r="F654" s="119">
        <v>2605.35</v>
      </c>
      <c r="G654" s="119">
        <v>2603</v>
      </c>
      <c r="H654" s="119">
        <v>2565.15</v>
      </c>
      <c r="I654" s="119">
        <v>5411</v>
      </c>
      <c r="J654" s="119">
        <v>14060988.4</v>
      </c>
      <c r="K654" s="121">
        <v>43217</v>
      </c>
      <c r="L654" s="119">
        <v>1721</v>
      </c>
      <c r="M654" s="119" t="s">
        <v>998</v>
      </c>
    </row>
    <row r="655" spans="1:13">
      <c r="A655" s="119" t="s">
        <v>349</v>
      </c>
      <c r="B655" s="119" t="s">
        <v>395</v>
      </c>
      <c r="C655" s="119">
        <v>624.5</v>
      </c>
      <c r="D655" s="119">
        <v>634.75</v>
      </c>
      <c r="E655" s="119">
        <v>618.1</v>
      </c>
      <c r="F655" s="119">
        <v>623.1</v>
      </c>
      <c r="G655" s="119">
        <v>621.15</v>
      </c>
      <c r="H655" s="119">
        <v>620.1</v>
      </c>
      <c r="I655" s="119">
        <v>2114146</v>
      </c>
      <c r="J655" s="119">
        <v>1325155095.6500001</v>
      </c>
      <c r="K655" s="121">
        <v>43217</v>
      </c>
      <c r="L655" s="119">
        <v>28098</v>
      </c>
      <c r="M655" s="119" t="s">
        <v>1116</v>
      </c>
    </row>
    <row r="656" spans="1:13">
      <c r="A656" s="119" t="s">
        <v>2460</v>
      </c>
      <c r="B656" s="119" t="s">
        <v>395</v>
      </c>
      <c r="C656" s="119">
        <v>60.8</v>
      </c>
      <c r="D656" s="119">
        <v>62.9</v>
      </c>
      <c r="E656" s="119">
        <v>60.75</v>
      </c>
      <c r="F656" s="119">
        <v>61.4</v>
      </c>
      <c r="G656" s="119">
        <v>61.4</v>
      </c>
      <c r="H656" s="119">
        <v>60.3</v>
      </c>
      <c r="I656" s="119">
        <v>70256</v>
      </c>
      <c r="J656" s="119">
        <v>4323584.3499999996</v>
      </c>
      <c r="K656" s="121">
        <v>43217</v>
      </c>
      <c r="L656" s="119">
        <v>917</v>
      </c>
      <c r="M656" s="119" t="s">
        <v>2461</v>
      </c>
    </row>
    <row r="657" spans="1:13">
      <c r="A657" s="119" t="s">
        <v>3034</v>
      </c>
      <c r="B657" s="119" t="s">
        <v>395</v>
      </c>
      <c r="C657" s="119">
        <v>53.8</v>
      </c>
      <c r="D657" s="119">
        <v>56</v>
      </c>
      <c r="E657" s="119">
        <v>53.8</v>
      </c>
      <c r="F657" s="119">
        <v>55.1</v>
      </c>
      <c r="G657" s="119">
        <v>55.1</v>
      </c>
      <c r="H657" s="119">
        <v>54.7</v>
      </c>
      <c r="I657" s="119">
        <v>3187</v>
      </c>
      <c r="J657" s="119">
        <v>176005.75</v>
      </c>
      <c r="K657" s="121">
        <v>43217</v>
      </c>
      <c r="L657" s="119">
        <v>38</v>
      </c>
      <c r="M657" s="119" t="s">
        <v>3035</v>
      </c>
    </row>
    <row r="658" spans="1:13">
      <c r="A658" s="119" t="s">
        <v>1117</v>
      </c>
      <c r="B658" s="119" t="s">
        <v>395</v>
      </c>
      <c r="C658" s="119">
        <v>316.2</v>
      </c>
      <c r="D658" s="119">
        <v>322</v>
      </c>
      <c r="E658" s="119">
        <v>310.89999999999998</v>
      </c>
      <c r="F658" s="119">
        <v>312.39999999999998</v>
      </c>
      <c r="G658" s="119">
        <v>311</v>
      </c>
      <c r="H658" s="119">
        <v>312.39999999999998</v>
      </c>
      <c r="I658" s="119">
        <v>89142</v>
      </c>
      <c r="J658" s="119">
        <v>28199658.25</v>
      </c>
      <c r="K658" s="121">
        <v>43217</v>
      </c>
      <c r="L658" s="119">
        <v>2567</v>
      </c>
      <c r="M658" s="119" t="s">
        <v>1118</v>
      </c>
    </row>
    <row r="659" spans="1:13">
      <c r="A659" s="119" t="s">
        <v>2215</v>
      </c>
      <c r="B659" s="119" t="s">
        <v>395</v>
      </c>
      <c r="C659" s="119">
        <v>121.45</v>
      </c>
      <c r="D659" s="119">
        <v>124.25</v>
      </c>
      <c r="E659" s="119">
        <v>121.1</v>
      </c>
      <c r="F659" s="119">
        <v>121.7</v>
      </c>
      <c r="G659" s="119">
        <v>121.7</v>
      </c>
      <c r="H659" s="119">
        <v>120.8</v>
      </c>
      <c r="I659" s="119">
        <v>768024</v>
      </c>
      <c r="J659" s="119">
        <v>94257098.549999997</v>
      </c>
      <c r="K659" s="121">
        <v>43217</v>
      </c>
      <c r="L659" s="119">
        <v>5022</v>
      </c>
      <c r="M659" s="119" t="s">
        <v>2216</v>
      </c>
    </row>
    <row r="660" spans="1:13">
      <c r="A660" s="119" t="s">
        <v>100</v>
      </c>
      <c r="B660" s="119" t="s">
        <v>395</v>
      </c>
      <c r="C660" s="119">
        <v>253</v>
      </c>
      <c r="D660" s="119">
        <v>256.8</v>
      </c>
      <c r="E660" s="119">
        <v>250</v>
      </c>
      <c r="F660" s="119">
        <v>253.6</v>
      </c>
      <c r="G660" s="119">
        <v>252.7</v>
      </c>
      <c r="H660" s="119">
        <v>251.6</v>
      </c>
      <c r="I660" s="119">
        <v>5690205</v>
      </c>
      <c r="J660" s="119">
        <v>1442259458</v>
      </c>
      <c r="K660" s="121">
        <v>43217</v>
      </c>
      <c r="L660" s="119">
        <v>27353</v>
      </c>
      <c r="M660" s="119" t="s">
        <v>1119</v>
      </c>
    </row>
    <row r="661" spans="1:13">
      <c r="A661" s="119" t="s">
        <v>1120</v>
      </c>
      <c r="B661" s="119" t="s">
        <v>395</v>
      </c>
      <c r="C661" s="119">
        <v>165.05</v>
      </c>
      <c r="D661" s="119">
        <v>169.9</v>
      </c>
      <c r="E661" s="119">
        <v>163.65</v>
      </c>
      <c r="F661" s="119">
        <v>165.8</v>
      </c>
      <c r="G661" s="119">
        <v>166</v>
      </c>
      <c r="H661" s="119">
        <v>164.6</v>
      </c>
      <c r="I661" s="119">
        <v>54355</v>
      </c>
      <c r="J661" s="119">
        <v>9049520.3000000007</v>
      </c>
      <c r="K661" s="121">
        <v>43217</v>
      </c>
      <c r="L661" s="119">
        <v>1193</v>
      </c>
      <c r="M661" s="119" t="s">
        <v>1121</v>
      </c>
    </row>
    <row r="662" spans="1:13">
      <c r="A662" s="119" t="s">
        <v>2349</v>
      </c>
      <c r="B662" s="119" t="s">
        <v>395</v>
      </c>
      <c r="C662" s="119">
        <v>601</v>
      </c>
      <c r="D662" s="119">
        <v>622.9</v>
      </c>
      <c r="E662" s="119">
        <v>600.54999999999995</v>
      </c>
      <c r="F662" s="119">
        <v>613.6</v>
      </c>
      <c r="G662" s="119">
        <v>614.75</v>
      </c>
      <c r="H662" s="119">
        <v>598.95000000000005</v>
      </c>
      <c r="I662" s="119">
        <v>127622</v>
      </c>
      <c r="J662" s="119">
        <v>78303802.900000006</v>
      </c>
      <c r="K662" s="121">
        <v>43217</v>
      </c>
      <c r="L662" s="119">
        <v>3083</v>
      </c>
      <c r="M662" s="119" t="s">
        <v>2863</v>
      </c>
    </row>
    <row r="663" spans="1:13">
      <c r="A663" s="119" t="s">
        <v>1122</v>
      </c>
      <c r="B663" s="119" t="s">
        <v>395</v>
      </c>
      <c r="C663" s="119">
        <v>67.5</v>
      </c>
      <c r="D663" s="119">
        <v>69.05</v>
      </c>
      <c r="E663" s="119">
        <v>67.5</v>
      </c>
      <c r="F663" s="119">
        <v>68.650000000000006</v>
      </c>
      <c r="G663" s="119">
        <v>68.75</v>
      </c>
      <c r="H663" s="119">
        <v>68.099999999999994</v>
      </c>
      <c r="I663" s="119">
        <v>46008</v>
      </c>
      <c r="J663" s="119">
        <v>3162423.3</v>
      </c>
      <c r="K663" s="121">
        <v>43217</v>
      </c>
      <c r="L663" s="119">
        <v>441</v>
      </c>
      <c r="M663" s="119" t="s">
        <v>1123</v>
      </c>
    </row>
    <row r="664" spans="1:13">
      <c r="A664" s="119" t="s">
        <v>101</v>
      </c>
      <c r="B664" s="119" t="s">
        <v>395</v>
      </c>
      <c r="C664" s="119">
        <v>116.25</v>
      </c>
      <c r="D664" s="119">
        <v>117.6</v>
      </c>
      <c r="E664" s="119">
        <v>115.1</v>
      </c>
      <c r="F664" s="119">
        <v>116.45</v>
      </c>
      <c r="G664" s="119">
        <v>116.5</v>
      </c>
      <c r="H664" s="119">
        <v>115.15</v>
      </c>
      <c r="I664" s="119">
        <v>3656453</v>
      </c>
      <c r="J664" s="119">
        <v>425551620.19999999</v>
      </c>
      <c r="K664" s="121">
        <v>43217</v>
      </c>
      <c r="L664" s="119">
        <v>16158</v>
      </c>
      <c r="M664" s="119" t="s">
        <v>1124</v>
      </c>
    </row>
    <row r="665" spans="1:13">
      <c r="A665" s="119" t="s">
        <v>1125</v>
      </c>
      <c r="B665" s="119" t="s">
        <v>395</v>
      </c>
      <c r="C665" s="119">
        <v>971.45</v>
      </c>
      <c r="D665" s="119">
        <v>985</v>
      </c>
      <c r="E665" s="119">
        <v>960</v>
      </c>
      <c r="F665" s="119">
        <v>980.2</v>
      </c>
      <c r="G665" s="119">
        <v>979.8</v>
      </c>
      <c r="H665" s="119">
        <v>966.4</v>
      </c>
      <c r="I665" s="119">
        <v>21711</v>
      </c>
      <c r="J665" s="119">
        <v>21207804.149999999</v>
      </c>
      <c r="K665" s="121">
        <v>43217</v>
      </c>
      <c r="L665" s="119">
        <v>1536</v>
      </c>
      <c r="M665" s="119" t="s">
        <v>1126</v>
      </c>
    </row>
    <row r="666" spans="1:13">
      <c r="A666" s="119" t="s">
        <v>2546</v>
      </c>
      <c r="B666" s="119" t="s">
        <v>395</v>
      </c>
      <c r="C666" s="119">
        <v>299</v>
      </c>
      <c r="D666" s="119">
        <v>299.5</v>
      </c>
      <c r="E666" s="119">
        <v>288.35000000000002</v>
      </c>
      <c r="F666" s="119">
        <v>290.64999999999998</v>
      </c>
      <c r="G666" s="119">
        <v>290</v>
      </c>
      <c r="H666" s="119">
        <v>296.60000000000002</v>
      </c>
      <c r="I666" s="119">
        <v>56835</v>
      </c>
      <c r="J666" s="119">
        <v>16711931.699999999</v>
      </c>
      <c r="K666" s="121">
        <v>43217</v>
      </c>
      <c r="L666" s="119">
        <v>2354</v>
      </c>
      <c r="M666" s="119" t="s">
        <v>2547</v>
      </c>
    </row>
    <row r="667" spans="1:13">
      <c r="A667" s="119" t="s">
        <v>1127</v>
      </c>
      <c r="B667" s="119" t="s">
        <v>395</v>
      </c>
      <c r="C667" s="119">
        <v>400</v>
      </c>
      <c r="D667" s="119">
        <v>407.4</v>
      </c>
      <c r="E667" s="119">
        <v>396</v>
      </c>
      <c r="F667" s="119">
        <v>397.95</v>
      </c>
      <c r="G667" s="119">
        <v>396</v>
      </c>
      <c r="H667" s="119">
        <v>400.45</v>
      </c>
      <c r="I667" s="119">
        <v>70346</v>
      </c>
      <c r="J667" s="119">
        <v>28184239.350000001</v>
      </c>
      <c r="K667" s="121">
        <v>43217</v>
      </c>
      <c r="L667" s="119">
        <v>2590</v>
      </c>
      <c r="M667" s="119" t="s">
        <v>1128</v>
      </c>
    </row>
    <row r="668" spans="1:13">
      <c r="A668" s="119" t="s">
        <v>1129</v>
      </c>
      <c r="B668" s="119" t="s">
        <v>395</v>
      </c>
      <c r="C668" s="119">
        <v>140</v>
      </c>
      <c r="D668" s="119">
        <v>141.75</v>
      </c>
      <c r="E668" s="119">
        <v>139.35</v>
      </c>
      <c r="F668" s="119">
        <v>140.55000000000001</v>
      </c>
      <c r="G668" s="119">
        <v>141</v>
      </c>
      <c r="H668" s="119">
        <v>139.1</v>
      </c>
      <c r="I668" s="119">
        <v>286271</v>
      </c>
      <c r="J668" s="119">
        <v>40217284.549999997</v>
      </c>
      <c r="K668" s="121">
        <v>43217</v>
      </c>
      <c r="L668" s="119">
        <v>2509</v>
      </c>
      <c r="M668" s="119" t="s">
        <v>1130</v>
      </c>
    </row>
    <row r="669" spans="1:13">
      <c r="A669" s="119" t="s">
        <v>1131</v>
      </c>
      <c r="B669" s="119" t="s">
        <v>395</v>
      </c>
      <c r="C669" s="119">
        <v>149.6</v>
      </c>
      <c r="D669" s="119">
        <v>154.80000000000001</v>
      </c>
      <c r="E669" s="119">
        <v>149.55000000000001</v>
      </c>
      <c r="F669" s="119">
        <v>153.55000000000001</v>
      </c>
      <c r="G669" s="119">
        <v>153.4</v>
      </c>
      <c r="H669" s="119">
        <v>149.65</v>
      </c>
      <c r="I669" s="119">
        <v>838215</v>
      </c>
      <c r="J669" s="119">
        <v>128360871.15000001</v>
      </c>
      <c r="K669" s="121">
        <v>43217</v>
      </c>
      <c r="L669" s="119">
        <v>9258</v>
      </c>
      <c r="M669" s="119" t="s">
        <v>1132</v>
      </c>
    </row>
    <row r="670" spans="1:13">
      <c r="A670" s="119" t="s">
        <v>2352</v>
      </c>
      <c r="B670" s="119" t="s">
        <v>395</v>
      </c>
      <c r="C670" s="119">
        <v>249.25</v>
      </c>
      <c r="D670" s="119">
        <v>267.89999999999998</v>
      </c>
      <c r="E670" s="119">
        <v>249.25</v>
      </c>
      <c r="F670" s="119">
        <v>261.14999999999998</v>
      </c>
      <c r="G670" s="119">
        <v>261.2</v>
      </c>
      <c r="H670" s="119">
        <v>252.2</v>
      </c>
      <c r="I670" s="119">
        <v>2464</v>
      </c>
      <c r="J670" s="119">
        <v>645997.94999999995</v>
      </c>
      <c r="K670" s="121">
        <v>43217</v>
      </c>
      <c r="L670" s="119">
        <v>73</v>
      </c>
      <c r="M670" s="119" t="s">
        <v>2353</v>
      </c>
    </row>
    <row r="671" spans="1:13">
      <c r="A671" s="119" t="s">
        <v>1133</v>
      </c>
      <c r="B671" s="119" t="s">
        <v>395</v>
      </c>
      <c r="C671" s="119">
        <v>630.20000000000005</v>
      </c>
      <c r="D671" s="119">
        <v>652</v>
      </c>
      <c r="E671" s="119">
        <v>617.35</v>
      </c>
      <c r="F671" s="119">
        <v>649.85</v>
      </c>
      <c r="G671" s="119">
        <v>652</v>
      </c>
      <c r="H671" s="119">
        <v>623.70000000000005</v>
      </c>
      <c r="I671" s="119">
        <v>13970</v>
      </c>
      <c r="J671" s="119">
        <v>8986332.1999999993</v>
      </c>
      <c r="K671" s="121">
        <v>43217</v>
      </c>
      <c r="L671" s="119">
        <v>1448</v>
      </c>
      <c r="M671" s="119" t="s">
        <v>1134</v>
      </c>
    </row>
    <row r="672" spans="1:13">
      <c r="A672" s="119" t="s">
        <v>1135</v>
      </c>
      <c r="B672" s="119" t="s">
        <v>395</v>
      </c>
      <c r="C672" s="119">
        <v>135</v>
      </c>
      <c r="D672" s="119">
        <v>142.5</v>
      </c>
      <c r="E672" s="119">
        <v>134.85</v>
      </c>
      <c r="F672" s="119">
        <v>141.4</v>
      </c>
      <c r="G672" s="119">
        <v>141.65</v>
      </c>
      <c r="H672" s="119">
        <v>135.30000000000001</v>
      </c>
      <c r="I672" s="119">
        <v>1462280</v>
      </c>
      <c r="J672" s="119">
        <v>204765150.15000001</v>
      </c>
      <c r="K672" s="121">
        <v>43217</v>
      </c>
      <c r="L672" s="119">
        <v>10234</v>
      </c>
      <c r="M672" s="119" t="s">
        <v>1136</v>
      </c>
    </row>
    <row r="673" spans="1:13">
      <c r="A673" s="119" t="s">
        <v>3036</v>
      </c>
      <c r="B673" s="119" t="s">
        <v>395</v>
      </c>
      <c r="C673" s="119">
        <v>4.0999999999999996</v>
      </c>
      <c r="D673" s="119">
        <v>4.4000000000000004</v>
      </c>
      <c r="E673" s="119">
        <v>3.95</v>
      </c>
      <c r="F673" s="119">
        <v>4.0999999999999996</v>
      </c>
      <c r="G673" s="119">
        <v>4.1500000000000004</v>
      </c>
      <c r="H673" s="119">
        <v>4.25</v>
      </c>
      <c r="I673" s="119">
        <v>432366</v>
      </c>
      <c r="J673" s="119">
        <v>1792728.9</v>
      </c>
      <c r="K673" s="121">
        <v>43217</v>
      </c>
      <c r="L673" s="119">
        <v>301</v>
      </c>
      <c r="M673" s="119" t="s">
        <v>3037</v>
      </c>
    </row>
    <row r="674" spans="1:13">
      <c r="A674" s="119" t="s">
        <v>1137</v>
      </c>
      <c r="B674" s="119" t="s">
        <v>395</v>
      </c>
      <c r="C674" s="119">
        <v>153.15</v>
      </c>
      <c r="D674" s="119">
        <v>156</v>
      </c>
      <c r="E674" s="119">
        <v>148</v>
      </c>
      <c r="F674" s="119">
        <v>149.6</v>
      </c>
      <c r="G674" s="119">
        <v>148.6</v>
      </c>
      <c r="H674" s="119">
        <v>154.19999999999999</v>
      </c>
      <c r="I674" s="119">
        <v>5466</v>
      </c>
      <c r="J674" s="119">
        <v>826020.4</v>
      </c>
      <c r="K674" s="121">
        <v>43217</v>
      </c>
      <c r="L674" s="119">
        <v>109</v>
      </c>
      <c r="M674" s="119" t="s">
        <v>1138</v>
      </c>
    </row>
    <row r="675" spans="1:13">
      <c r="A675" s="119" t="s">
        <v>102</v>
      </c>
      <c r="B675" s="119" t="s">
        <v>395</v>
      </c>
      <c r="C675" s="119">
        <v>19.600000000000001</v>
      </c>
      <c r="D675" s="119">
        <v>19.899999999999999</v>
      </c>
      <c r="E675" s="119">
        <v>19.149999999999999</v>
      </c>
      <c r="F675" s="119">
        <v>19.25</v>
      </c>
      <c r="G675" s="119">
        <v>19.25</v>
      </c>
      <c r="H675" s="119">
        <v>19.2</v>
      </c>
      <c r="I675" s="119">
        <v>51364090</v>
      </c>
      <c r="J675" s="119">
        <v>1001246521</v>
      </c>
      <c r="K675" s="121">
        <v>43217</v>
      </c>
      <c r="L675" s="119">
        <v>26112</v>
      </c>
      <c r="M675" s="119" t="s">
        <v>1139</v>
      </c>
    </row>
    <row r="676" spans="1:13">
      <c r="A676" s="119" t="s">
        <v>1140</v>
      </c>
      <c r="B676" s="119" t="s">
        <v>395</v>
      </c>
      <c r="C676" s="119">
        <v>5.45</v>
      </c>
      <c r="D676" s="119">
        <v>5.45</v>
      </c>
      <c r="E676" s="119">
        <v>5.45</v>
      </c>
      <c r="F676" s="119">
        <v>5.45</v>
      </c>
      <c r="G676" s="119">
        <v>5.45</v>
      </c>
      <c r="H676" s="119">
        <v>5.7</v>
      </c>
      <c r="I676" s="119">
        <v>806189</v>
      </c>
      <c r="J676" s="119">
        <v>4393730.05</v>
      </c>
      <c r="K676" s="121">
        <v>43217</v>
      </c>
      <c r="L676" s="119">
        <v>646</v>
      </c>
      <c r="M676" s="119" t="s">
        <v>1141</v>
      </c>
    </row>
    <row r="677" spans="1:13">
      <c r="A677" s="119" t="s">
        <v>1142</v>
      </c>
      <c r="B677" s="119" t="s">
        <v>395</v>
      </c>
      <c r="C677" s="119">
        <v>57.2</v>
      </c>
      <c r="D677" s="119">
        <v>59.3</v>
      </c>
      <c r="E677" s="119">
        <v>56.5</v>
      </c>
      <c r="F677" s="119">
        <v>58.95</v>
      </c>
      <c r="G677" s="119">
        <v>57.35</v>
      </c>
      <c r="H677" s="119">
        <v>57.35</v>
      </c>
      <c r="I677" s="119">
        <v>472</v>
      </c>
      <c r="J677" s="119">
        <v>27630.05</v>
      </c>
      <c r="K677" s="121">
        <v>43217</v>
      </c>
      <c r="L677" s="119">
        <v>21</v>
      </c>
      <c r="M677" s="119" t="s">
        <v>1143</v>
      </c>
    </row>
    <row r="678" spans="1:13">
      <c r="A678" s="119" t="s">
        <v>246</v>
      </c>
      <c r="B678" s="119" t="s">
        <v>395</v>
      </c>
      <c r="C678" s="119">
        <v>4.05</v>
      </c>
      <c r="D678" s="119">
        <v>4.05</v>
      </c>
      <c r="E678" s="119">
        <v>3.85</v>
      </c>
      <c r="F678" s="119">
        <v>3.85</v>
      </c>
      <c r="G678" s="119">
        <v>3.9</v>
      </c>
      <c r="H678" s="119">
        <v>4</v>
      </c>
      <c r="I678" s="119">
        <v>6043511</v>
      </c>
      <c r="J678" s="119">
        <v>23749845.300000001</v>
      </c>
      <c r="K678" s="121">
        <v>43217</v>
      </c>
      <c r="L678" s="119">
        <v>5611</v>
      </c>
      <c r="M678" s="119" t="s">
        <v>1144</v>
      </c>
    </row>
    <row r="679" spans="1:13">
      <c r="A679" s="119" t="s">
        <v>1145</v>
      </c>
      <c r="B679" s="119" t="s">
        <v>395</v>
      </c>
      <c r="C679" s="119">
        <v>98.9</v>
      </c>
      <c r="D679" s="119">
        <v>101</v>
      </c>
      <c r="E679" s="119">
        <v>93.8</v>
      </c>
      <c r="F679" s="119">
        <v>94.85</v>
      </c>
      <c r="G679" s="119">
        <v>94</v>
      </c>
      <c r="H679" s="119">
        <v>96.25</v>
      </c>
      <c r="I679" s="119">
        <v>677214</v>
      </c>
      <c r="J679" s="119">
        <v>65946870.600000001</v>
      </c>
      <c r="K679" s="121">
        <v>43217</v>
      </c>
      <c r="L679" s="119">
        <v>8079</v>
      </c>
      <c r="M679" s="119" t="s">
        <v>1146</v>
      </c>
    </row>
    <row r="680" spans="1:13">
      <c r="A680" s="119" t="s">
        <v>1147</v>
      </c>
      <c r="B680" s="119" t="s">
        <v>395</v>
      </c>
      <c r="C680" s="119">
        <v>187.8</v>
      </c>
      <c r="D680" s="119">
        <v>191</v>
      </c>
      <c r="E680" s="119">
        <v>183.5</v>
      </c>
      <c r="F680" s="119">
        <v>184.55</v>
      </c>
      <c r="G680" s="119">
        <v>184</v>
      </c>
      <c r="H680" s="119">
        <v>185.85</v>
      </c>
      <c r="I680" s="119">
        <v>809336</v>
      </c>
      <c r="J680" s="119">
        <v>151813644.80000001</v>
      </c>
      <c r="K680" s="121">
        <v>43217</v>
      </c>
      <c r="L680" s="119">
        <v>8924</v>
      </c>
      <c r="M680" s="119" t="s">
        <v>1148</v>
      </c>
    </row>
    <row r="681" spans="1:13">
      <c r="A681" s="119" t="s">
        <v>103</v>
      </c>
      <c r="B681" s="119" t="s">
        <v>395</v>
      </c>
      <c r="C681" s="119">
        <v>81.75</v>
      </c>
      <c r="D681" s="119">
        <v>82.65</v>
      </c>
      <c r="E681" s="119">
        <v>80.75</v>
      </c>
      <c r="F681" s="119">
        <v>80.849999999999994</v>
      </c>
      <c r="G681" s="119">
        <v>80.8</v>
      </c>
      <c r="H681" s="119">
        <v>81.55</v>
      </c>
      <c r="I681" s="119">
        <v>539333</v>
      </c>
      <c r="J681" s="119">
        <v>43958760.75</v>
      </c>
      <c r="K681" s="121">
        <v>43217</v>
      </c>
      <c r="L681" s="119">
        <v>3157</v>
      </c>
      <c r="M681" s="119" t="s">
        <v>1149</v>
      </c>
    </row>
    <row r="682" spans="1:13">
      <c r="A682" s="119" t="s">
        <v>1150</v>
      </c>
      <c r="B682" s="119" t="s">
        <v>395</v>
      </c>
      <c r="C682" s="119">
        <v>1969.9</v>
      </c>
      <c r="D682" s="119">
        <v>2025</v>
      </c>
      <c r="E682" s="119">
        <v>1900.25</v>
      </c>
      <c r="F682" s="119">
        <v>1914.15</v>
      </c>
      <c r="G682" s="119">
        <v>1914</v>
      </c>
      <c r="H682" s="119">
        <v>1943.2</v>
      </c>
      <c r="I682" s="119">
        <v>9791</v>
      </c>
      <c r="J682" s="119">
        <v>19282038.850000001</v>
      </c>
      <c r="K682" s="121">
        <v>43217</v>
      </c>
      <c r="L682" s="119">
        <v>983</v>
      </c>
      <c r="M682" s="119" t="s">
        <v>1151</v>
      </c>
    </row>
    <row r="683" spans="1:13">
      <c r="A683" s="119" t="s">
        <v>104</v>
      </c>
      <c r="B683" s="119" t="s">
        <v>395</v>
      </c>
      <c r="C683" s="119">
        <v>328</v>
      </c>
      <c r="D683" s="119">
        <v>330.35</v>
      </c>
      <c r="E683" s="119">
        <v>325.39999999999998</v>
      </c>
      <c r="F683" s="119">
        <v>327.60000000000002</v>
      </c>
      <c r="G683" s="119">
        <v>326.5</v>
      </c>
      <c r="H683" s="119">
        <v>327.7</v>
      </c>
      <c r="I683" s="119">
        <v>2704711</v>
      </c>
      <c r="J683" s="119">
        <v>886680897.39999998</v>
      </c>
      <c r="K683" s="121">
        <v>43217</v>
      </c>
      <c r="L683" s="119">
        <v>39428</v>
      </c>
      <c r="M683" s="119" t="s">
        <v>2338</v>
      </c>
    </row>
    <row r="684" spans="1:13">
      <c r="A684" s="119" t="s">
        <v>3459</v>
      </c>
      <c r="B684" s="119" t="s">
        <v>395</v>
      </c>
      <c r="C684" s="119">
        <v>115.3</v>
      </c>
      <c r="D684" s="119">
        <v>115.3</v>
      </c>
      <c r="E684" s="119">
        <v>110.55</v>
      </c>
      <c r="F684" s="119">
        <v>111.65</v>
      </c>
      <c r="G684" s="119">
        <v>111</v>
      </c>
      <c r="H684" s="119">
        <v>114.7</v>
      </c>
      <c r="I684" s="119">
        <v>171717</v>
      </c>
      <c r="J684" s="119">
        <v>19393645.100000001</v>
      </c>
      <c r="K684" s="121">
        <v>43217</v>
      </c>
      <c r="L684" s="119">
        <v>960</v>
      </c>
      <c r="M684" s="119" t="s">
        <v>1823</v>
      </c>
    </row>
    <row r="685" spans="1:13">
      <c r="A685" s="119" t="s">
        <v>1152</v>
      </c>
      <c r="B685" s="119" t="s">
        <v>395</v>
      </c>
      <c r="C685" s="119">
        <v>875</v>
      </c>
      <c r="D685" s="119">
        <v>890</v>
      </c>
      <c r="E685" s="119">
        <v>857.75</v>
      </c>
      <c r="F685" s="119">
        <v>880.65</v>
      </c>
      <c r="G685" s="119">
        <v>881.7</v>
      </c>
      <c r="H685" s="119">
        <v>873.45</v>
      </c>
      <c r="I685" s="119">
        <v>465522</v>
      </c>
      <c r="J685" s="119">
        <v>407358852.39999998</v>
      </c>
      <c r="K685" s="121">
        <v>43217</v>
      </c>
      <c r="L685" s="119">
        <v>15072</v>
      </c>
      <c r="M685" s="119" t="s">
        <v>1153</v>
      </c>
    </row>
    <row r="686" spans="1:13">
      <c r="A686" s="119" t="s">
        <v>105</v>
      </c>
      <c r="B686" s="119" t="s">
        <v>395</v>
      </c>
      <c r="C686" s="119">
        <v>2539</v>
      </c>
      <c r="D686" s="119">
        <v>2565.85</v>
      </c>
      <c r="E686" s="119">
        <v>2511.1</v>
      </c>
      <c r="F686" s="119">
        <v>2551.35</v>
      </c>
      <c r="G686" s="119">
        <v>2554.4499999999998</v>
      </c>
      <c r="H686" s="119">
        <v>2525.8000000000002</v>
      </c>
      <c r="I686" s="119">
        <v>675460</v>
      </c>
      <c r="J686" s="119">
        <v>1717403401.55</v>
      </c>
      <c r="K686" s="121">
        <v>43217</v>
      </c>
      <c r="L686" s="119">
        <v>27473</v>
      </c>
      <c r="M686" s="119" t="s">
        <v>1154</v>
      </c>
    </row>
    <row r="687" spans="1:13">
      <c r="A687" s="119" t="s">
        <v>1155</v>
      </c>
      <c r="B687" s="119" t="s">
        <v>395</v>
      </c>
      <c r="C687" s="119">
        <v>172.65</v>
      </c>
      <c r="D687" s="119">
        <v>176.45</v>
      </c>
      <c r="E687" s="119">
        <v>163.85</v>
      </c>
      <c r="F687" s="119">
        <v>169.8</v>
      </c>
      <c r="G687" s="119">
        <v>170</v>
      </c>
      <c r="H687" s="119">
        <v>171.8</v>
      </c>
      <c r="I687" s="119">
        <v>51281</v>
      </c>
      <c r="J687" s="119">
        <v>8659964.5500000007</v>
      </c>
      <c r="K687" s="121">
        <v>43217</v>
      </c>
      <c r="L687" s="119">
        <v>925</v>
      </c>
      <c r="M687" s="119" t="s">
        <v>1156</v>
      </c>
    </row>
    <row r="688" spans="1:13">
      <c r="A688" s="119" t="s">
        <v>1157</v>
      </c>
      <c r="B688" s="119" t="s">
        <v>395</v>
      </c>
      <c r="C688" s="119">
        <v>309.8</v>
      </c>
      <c r="D688" s="119">
        <v>312.83999999999997</v>
      </c>
      <c r="E688" s="119">
        <v>309.8</v>
      </c>
      <c r="F688" s="119">
        <v>310.81</v>
      </c>
      <c r="G688" s="119">
        <v>312.08</v>
      </c>
      <c r="H688" s="119">
        <v>309.44</v>
      </c>
      <c r="I688" s="119">
        <v>14004</v>
      </c>
      <c r="J688" s="119">
        <v>4359343.57</v>
      </c>
      <c r="K688" s="121">
        <v>43217</v>
      </c>
      <c r="L688" s="119">
        <v>154</v>
      </c>
      <c r="M688" s="119" t="s">
        <v>1158</v>
      </c>
    </row>
    <row r="689" spans="1:13">
      <c r="A689" s="119" t="s">
        <v>106</v>
      </c>
      <c r="B689" s="119" t="s">
        <v>395</v>
      </c>
      <c r="C689" s="119">
        <v>445</v>
      </c>
      <c r="D689" s="119">
        <v>455</v>
      </c>
      <c r="E689" s="119">
        <v>438.5</v>
      </c>
      <c r="F689" s="119">
        <v>448.15</v>
      </c>
      <c r="G689" s="119">
        <v>449.95</v>
      </c>
      <c r="H689" s="119">
        <v>443.1</v>
      </c>
      <c r="I689" s="119">
        <v>1603263</v>
      </c>
      <c r="J689" s="119">
        <v>716274301.45000005</v>
      </c>
      <c r="K689" s="121">
        <v>43217</v>
      </c>
      <c r="L689" s="119">
        <v>19004</v>
      </c>
      <c r="M689" s="119" t="s">
        <v>1159</v>
      </c>
    </row>
    <row r="690" spans="1:13">
      <c r="A690" s="119" t="s">
        <v>2277</v>
      </c>
      <c r="B690" s="119" t="s">
        <v>395</v>
      </c>
      <c r="C690" s="119">
        <v>24.45</v>
      </c>
      <c r="D690" s="119">
        <v>26.2</v>
      </c>
      <c r="E690" s="119">
        <v>24</v>
      </c>
      <c r="F690" s="119">
        <v>25.4</v>
      </c>
      <c r="G690" s="119">
        <v>25.35</v>
      </c>
      <c r="H690" s="119">
        <v>24.1</v>
      </c>
      <c r="I690" s="119">
        <v>451230</v>
      </c>
      <c r="J690" s="119">
        <v>11247061.15</v>
      </c>
      <c r="K690" s="121">
        <v>43217</v>
      </c>
      <c r="L690" s="119">
        <v>1870</v>
      </c>
      <c r="M690" s="119" t="s">
        <v>2278</v>
      </c>
    </row>
    <row r="691" spans="1:13">
      <c r="A691" s="119" t="s">
        <v>1160</v>
      </c>
      <c r="B691" s="119" t="s">
        <v>395</v>
      </c>
      <c r="C691" s="119">
        <v>367</v>
      </c>
      <c r="D691" s="119">
        <v>372.4</v>
      </c>
      <c r="E691" s="119">
        <v>358.6</v>
      </c>
      <c r="F691" s="119">
        <v>363.45</v>
      </c>
      <c r="G691" s="119">
        <v>362.7</v>
      </c>
      <c r="H691" s="119">
        <v>366.25</v>
      </c>
      <c r="I691" s="119">
        <v>44113</v>
      </c>
      <c r="J691" s="119">
        <v>16010045.699999999</v>
      </c>
      <c r="K691" s="121">
        <v>43217</v>
      </c>
      <c r="L691" s="119">
        <v>4609</v>
      </c>
      <c r="M691" s="119" t="s">
        <v>1161</v>
      </c>
    </row>
    <row r="692" spans="1:13">
      <c r="A692" s="119" t="s">
        <v>1162</v>
      </c>
      <c r="B692" s="119" t="s">
        <v>395</v>
      </c>
      <c r="C692" s="119">
        <v>118.4</v>
      </c>
      <c r="D692" s="119">
        <v>120.25</v>
      </c>
      <c r="E692" s="119">
        <v>116.5</v>
      </c>
      <c r="F692" s="119">
        <v>118</v>
      </c>
      <c r="G692" s="119">
        <v>117.9</v>
      </c>
      <c r="H692" s="119">
        <v>117.65</v>
      </c>
      <c r="I692" s="119">
        <v>82129</v>
      </c>
      <c r="J692" s="119">
        <v>9696855.5</v>
      </c>
      <c r="K692" s="121">
        <v>43217</v>
      </c>
      <c r="L692" s="119">
        <v>580</v>
      </c>
      <c r="M692" s="119" t="s">
        <v>1163</v>
      </c>
    </row>
    <row r="693" spans="1:13">
      <c r="A693" s="119" t="s">
        <v>1164</v>
      </c>
      <c r="B693" s="119" t="s">
        <v>395</v>
      </c>
      <c r="C693" s="119">
        <v>548.9</v>
      </c>
      <c r="D693" s="119">
        <v>548.9</v>
      </c>
      <c r="E693" s="119">
        <v>541.6</v>
      </c>
      <c r="F693" s="119">
        <v>544.75</v>
      </c>
      <c r="G693" s="119">
        <v>546.5</v>
      </c>
      <c r="H693" s="119">
        <v>541.20000000000005</v>
      </c>
      <c r="I693" s="119">
        <v>205558</v>
      </c>
      <c r="J693" s="119">
        <v>112018959.05</v>
      </c>
      <c r="K693" s="121">
        <v>43217</v>
      </c>
      <c r="L693" s="119">
        <v>8549</v>
      </c>
      <c r="M693" s="119" t="s">
        <v>2241</v>
      </c>
    </row>
    <row r="694" spans="1:13">
      <c r="A694" s="119" t="s">
        <v>1165</v>
      </c>
      <c r="B694" s="119" t="s">
        <v>395</v>
      </c>
      <c r="C694" s="119">
        <v>290.05</v>
      </c>
      <c r="D694" s="119">
        <v>304</v>
      </c>
      <c r="E694" s="119">
        <v>287.05</v>
      </c>
      <c r="F694" s="119">
        <v>292</v>
      </c>
      <c r="G694" s="119">
        <v>291</v>
      </c>
      <c r="H694" s="119">
        <v>289.5</v>
      </c>
      <c r="I694" s="119">
        <v>61293</v>
      </c>
      <c r="J694" s="119">
        <v>18156326.850000001</v>
      </c>
      <c r="K694" s="121">
        <v>43217</v>
      </c>
      <c r="L694" s="119">
        <v>2200</v>
      </c>
      <c r="M694" s="119" t="s">
        <v>1166</v>
      </c>
    </row>
    <row r="695" spans="1:13">
      <c r="A695" s="119" t="s">
        <v>1167</v>
      </c>
      <c r="B695" s="119" t="s">
        <v>395</v>
      </c>
      <c r="C695" s="119">
        <v>474.65</v>
      </c>
      <c r="D695" s="119">
        <v>478.95</v>
      </c>
      <c r="E695" s="119">
        <v>468.5</v>
      </c>
      <c r="F695" s="119">
        <v>470.4</v>
      </c>
      <c r="G695" s="119">
        <v>470</v>
      </c>
      <c r="H695" s="119">
        <v>470.45</v>
      </c>
      <c r="I695" s="119">
        <v>55254</v>
      </c>
      <c r="J695" s="119">
        <v>26152303.300000001</v>
      </c>
      <c r="K695" s="121">
        <v>43217</v>
      </c>
      <c r="L695" s="119">
        <v>3641</v>
      </c>
      <c r="M695" s="119" t="s">
        <v>1168</v>
      </c>
    </row>
    <row r="696" spans="1:13">
      <c r="A696" s="119" t="s">
        <v>1169</v>
      </c>
      <c r="B696" s="119" t="s">
        <v>395</v>
      </c>
      <c r="C696" s="119">
        <v>113.65</v>
      </c>
      <c r="D696" s="119">
        <v>114.85</v>
      </c>
      <c r="E696" s="119">
        <v>112.05</v>
      </c>
      <c r="F696" s="119">
        <v>112.6</v>
      </c>
      <c r="G696" s="119">
        <v>112.05</v>
      </c>
      <c r="H696" s="119">
        <v>111.95</v>
      </c>
      <c r="I696" s="119">
        <v>68279</v>
      </c>
      <c r="J696" s="119">
        <v>7737977</v>
      </c>
      <c r="K696" s="121">
        <v>43217</v>
      </c>
      <c r="L696" s="119">
        <v>940</v>
      </c>
      <c r="M696" s="119" t="s">
        <v>1170</v>
      </c>
    </row>
    <row r="697" spans="1:13">
      <c r="A697" s="119" t="s">
        <v>3038</v>
      </c>
      <c r="B697" s="119" t="s">
        <v>395</v>
      </c>
      <c r="C697" s="119">
        <v>240</v>
      </c>
      <c r="D697" s="119">
        <v>247</v>
      </c>
      <c r="E697" s="119">
        <v>238.1</v>
      </c>
      <c r="F697" s="119">
        <v>241.35</v>
      </c>
      <c r="G697" s="119">
        <v>241</v>
      </c>
      <c r="H697" s="119">
        <v>238.5</v>
      </c>
      <c r="I697" s="119">
        <v>19419</v>
      </c>
      <c r="J697" s="119">
        <v>4702015.8499999996</v>
      </c>
      <c r="K697" s="121">
        <v>43217</v>
      </c>
      <c r="L697" s="119">
        <v>243</v>
      </c>
      <c r="M697" s="119" t="s">
        <v>3039</v>
      </c>
    </row>
    <row r="698" spans="1:13">
      <c r="A698" s="119" t="s">
        <v>2158</v>
      </c>
      <c r="B698" s="119" t="s">
        <v>395</v>
      </c>
      <c r="C698" s="119">
        <v>8.35</v>
      </c>
      <c r="D698" s="119">
        <v>8.35</v>
      </c>
      <c r="E698" s="119">
        <v>7.7</v>
      </c>
      <c r="F698" s="119">
        <v>8.15</v>
      </c>
      <c r="G698" s="119">
        <v>8.1999999999999993</v>
      </c>
      <c r="H698" s="119">
        <v>8.1</v>
      </c>
      <c r="I698" s="119">
        <v>6558</v>
      </c>
      <c r="J698" s="119">
        <v>52536</v>
      </c>
      <c r="K698" s="121">
        <v>43217</v>
      </c>
      <c r="L698" s="119">
        <v>45</v>
      </c>
      <c r="M698" s="119" t="s">
        <v>2159</v>
      </c>
    </row>
    <row r="699" spans="1:13">
      <c r="A699" s="119" t="s">
        <v>1171</v>
      </c>
      <c r="B699" s="119" t="s">
        <v>395</v>
      </c>
      <c r="C699" s="119">
        <v>75.099999999999994</v>
      </c>
      <c r="D699" s="119">
        <v>76.95</v>
      </c>
      <c r="E699" s="119">
        <v>75.099999999999994</v>
      </c>
      <c r="F699" s="119">
        <v>75.7</v>
      </c>
      <c r="G699" s="119">
        <v>76.150000000000006</v>
      </c>
      <c r="H699" s="119">
        <v>75.05</v>
      </c>
      <c r="I699" s="119">
        <v>27207</v>
      </c>
      <c r="J699" s="119">
        <v>2063341.25</v>
      </c>
      <c r="K699" s="121">
        <v>43217</v>
      </c>
      <c r="L699" s="119">
        <v>328</v>
      </c>
      <c r="M699" s="119" t="s">
        <v>1172</v>
      </c>
    </row>
    <row r="700" spans="1:13">
      <c r="A700" s="119" t="s">
        <v>204</v>
      </c>
      <c r="B700" s="119" t="s">
        <v>395</v>
      </c>
      <c r="C700" s="119">
        <v>482.2</v>
      </c>
      <c r="D700" s="119">
        <v>485.05</v>
      </c>
      <c r="E700" s="119">
        <v>478.2</v>
      </c>
      <c r="F700" s="119">
        <v>482.85</v>
      </c>
      <c r="G700" s="119">
        <v>485.05</v>
      </c>
      <c r="H700" s="119">
        <v>482.75</v>
      </c>
      <c r="I700" s="119">
        <v>112932</v>
      </c>
      <c r="J700" s="119">
        <v>54326224.649999999</v>
      </c>
      <c r="K700" s="121">
        <v>43217</v>
      </c>
      <c r="L700" s="119">
        <v>9659</v>
      </c>
      <c r="M700" s="119" t="s">
        <v>1173</v>
      </c>
    </row>
    <row r="701" spans="1:13">
      <c r="A701" s="119" t="s">
        <v>3394</v>
      </c>
      <c r="B701" s="119" t="s">
        <v>395</v>
      </c>
      <c r="C701" s="119">
        <v>187.5</v>
      </c>
      <c r="D701" s="119">
        <v>188.65</v>
      </c>
      <c r="E701" s="119">
        <v>186</v>
      </c>
      <c r="F701" s="119">
        <v>187.75</v>
      </c>
      <c r="G701" s="119">
        <v>186</v>
      </c>
      <c r="H701" s="119">
        <v>189.9</v>
      </c>
      <c r="I701" s="119">
        <v>47320</v>
      </c>
      <c r="J701" s="119">
        <v>8890667.75</v>
      </c>
      <c r="K701" s="121">
        <v>43217</v>
      </c>
      <c r="L701" s="119">
        <v>534</v>
      </c>
      <c r="M701" s="119" t="s">
        <v>3396</v>
      </c>
    </row>
    <row r="702" spans="1:13">
      <c r="A702" s="119" t="s">
        <v>3276</v>
      </c>
      <c r="B702" s="119" t="s">
        <v>395</v>
      </c>
      <c r="C702" s="119">
        <v>29.95</v>
      </c>
      <c r="D702" s="119">
        <v>30</v>
      </c>
      <c r="E702" s="119">
        <v>28.75</v>
      </c>
      <c r="F702" s="119">
        <v>30</v>
      </c>
      <c r="G702" s="119">
        <v>30</v>
      </c>
      <c r="H702" s="119">
        <v>30.8</v>
      </c>
      <c r="I702" s="119">
        <v>945</v>
      </c>
      <c r="J702" s="119">
        <v>28036.25</v>
      </c>
      <c r="K702" s="121">
        <v>43217</v>
      </c>
      <c r="L702" s="119">
        <v>10</v>
      </c>
      <c r="M702" s="119" t="s">
        <v>3277</v>
      </c>
    </row>
    <row r="703" spans="1:13">
      <c r="A703" s="119" t="s">
        <v>205</v>
      </c>
      <c r="B703" s="119" t="s">
        <v>395</v>
      </c>
      <c r="C703" s="119">
        <v>106.1</v>
      </c>
      <c r="D703" s="119">
        <v>109.25</v>
      </c>
      <c r="E703" s="119">
        <v>105.3</v>
      </c>
      <c r="F703" s="119">
        <v>107.8</v>
      </c>
      <c r="G703" s="119">
        <v>107.9</v>
      </c>
      <c r="H703" s="119">
        <v>105.15</v>
      </c>
      <c r="I703" s="119">
        <v>1114960</v>
      </c>
      <c r="J703" s="119">
        <v>120006996.90000001</v>
      </c>
      <c r="K703" s="121">
        <v>43217</v>
      </c>
      <c r="L703" s="119">
        <v>6539</v>
      </c>
      <c r="M703" s="119" t="s">
        <v>2262</v>
      </c>
    </row>
    <row r="704" spans="1:13">
      <c r="A704" s="119" t="s">
        <v>2873</v>
      </c>
      <c r="B704" s="119" t="s">
        <v>395</v>
      </c>
      <c r="C704" s="119">
        <v>2.35</v>
      </c>
      <c r="D704" s="119">
        <v>2.35</v>
      </c>
      <c r="E704" s="119">
        <v>2.2000000000000002</v>
      </c>
      <c r="F704" s="119">
        <v>2.2000000000000002</v>
      </c>
      <c r="G704" s="119">
        <v>2.2000000000000002</v>
      </c>
      <c r="H704" s="119">
        <v>2.2999999999999998</v>
      </c>
      <c r="I704" s="119">
        <v>36916</v>
      </c>
      <c r="J704" s="119">
        <v>84151.95</v>
      </c>
      <c r="K704" s="121">
        <v>43217</v>
      </c>
      <c r="L704" s="119">
        <v>75</v>
      </c>
      <c r="M704" s="119" t="s">
        <v>2874</v>
      </c>
    </row>
    <row r="705" spans="1:13">
      <c r="A705" s="119" t="s">
        <v>2263</v>
      </c>
      <c r="B705" s="119" t="s">
        <v>395</v>
      </c>
      <c r="C705" s="119">
        <v>9.4</v>
      </c>
      <c r="D705" s="119">
        <v>9.5</v>
      </c>
      <c r="E705" s="119">
        <v>8.75</v>
      </c>
      <c r="F705" s="119">
        <v>9.4</v>
      </c>
      <c r="G705" s="119">
        <v>9.4</v>
      </c>
      <c r="H705" s="119">
        <v>9</v>
      </c>
      <c r="I705" s="119">
        <v>3102</v>
      </c>
      <c r="J705" s="119">
        <v>28716.25</v>
      </c>
      <c r="K705" s="121">
        <v>43217</v>
      </c>
      <c r="L705" s="119">
        <v>61</v>
      </c>
      <c r="M705" s="119" t="s">
        <v>2264</v>
      </c>
    </row>
    <row r="706" spans="1:13">
      <c r="A706" s="119" t="s">
        <v>1174</v>
      </c>
      <c r="B706" s="119" t="s">
        <v>395</v>
      </c>
      <c r="C706" s="119">
        <v>1146</v>
      </c>
      <c r="D706" s="119">
        <v>1170</v>
      </c>
      <c r="E706" s="119">
        <v>1129.8499999999999</v>
      </c>
      <c r="F706" s="119">
        <v>1139.95</v>
      </c>
      <c r="G706" s="119">
        <v>1141</v>
      </c>
      <c r="H706" s="119">
        <v>1140.3</v>
      </c>
      <c r="I706" s="119">
        <v>14002</v>
      </c>
      <c r="J706" s="119">
        <v>16106539.300000001</v>
      </c>
      <c r="K706" s="121">
        <v>43217</v>
      </c>
      <c r="L706" s="119">
        <v>907</v>
      </c>
      <c r="M706" s="119" t="s">
        <v>1175</v>
      </c>
    </row>
    <row r="707" spans="1:13">
      <c r="A707" s="119" t="s">
        <v>1176</v>
      </c>
      <c r="B707" s="119" t="s">
        <v>395</v>
      </c>
      <c r="C707" s="119">
        <v>137</v>
      </c>
      <c r="D707" s="119">
        <v>139.5</v>
      </c>
      <c r="E707" s="119">
        <v>134</v>
      </c>
      <c r="F707" s="119">
        <v>136.15</v>
      </c>
      <c r="G707" s="119">
        <v>134.94999999999999</v>
      </c>
      <c r="H707" s="119">
        <v>136.80000000000001</v>
      </c>
      <c r="I707" s="119">
        <v>65660</v>
      </c>
      <c r="J707" s="119">
        <v>9034363.4499999993</v>
      </c>
      <c r="K707" s="121">
        <v>43217</v>
      </c>
      <c r="L707" s="119">
        <v>637</v>
      </c>
      <c r="M707" s="119" t="s">
        <v>1177</v>
      </c>
    </row>
    <row r="708" spans="1:13">
      <c r="A708" s="119" t="s">
        <v>1178</v>
      </c>
      <c r="B708" s="119" t="s">
        <v>395</v>
      </c>
      <c r="C708" s="119">
        <v>24</v>
      </c>
      <c r="D708" s="119">
        <v>24.75</v>
      </c>
      <c r="E708" s="119">
        <v>23.8</v>
      </c>
      <c r="F708" s="119">
        <v>23.85</v>
      </c>
      <c r="G708" s="119">
        <v>23.9</v>
      </c>
      <c r="H708" s="119">
        <v>24</v>
      </c>
      <c r="I708" s="119">
        <v>169436</v>
      </c>
      <c r="J708" s="119">
        <v>4092249</v>
      </c>
      <c r="K708" s="121">
        <v>43217</v>
      </c>
      <c r="L708" s="119">
        <v>707</v>
      </c>
      <c r="M708" s="119" t="s">
        <v>1179</v>
      </c>
    </row>
    <row r="709" spans="1:13">
      <c r="A709" s="119" t="s">
        <v>3198</v>
      </c>
      <c r="B709" s="119" t="s">
        <v>395</v>
      </c>
      <c r="C709" s="119">
        <v>560.04999999999995</v>
      </c>
      <c r="D709" s="119">
        <v>595</v>
      </c>
      <c r="E709" s="119">
        <v>559.95000000000005</v>
      </c>
      <c r="F709" s="119">
        <v>581.35</v>
      </c>
      <c r="G709" s="119">
        <v>581.1</v>
      </c>
      <c r="H709" s="119">
        <v>555.54999999999995</v>
      </c>
      <c r="I709" s="119">
        <v>21472</v>
      </c>
      <c r="J709" s="119">
        <v>12436481.050000001</v>
      </c>
      <c r="K709" s="121">
        <v>43217</v>
      </c>
      <c r="L709" s="119">
        <v>930</v>
      </c>
      <c r="M709" s="119" t="s">
        <v>3199</v>
      </c>
    </row>
    <row r="710" spans="1:13">
      <c r="A710" s="119" t="s">
        <v>1180</v>
      </c>
      <c r="B710" s="119" t="s">
        <v>395</v>
      </c>
      <c r="C710" s="119">
        <v>407</v>
      </c>
      <c r="D710" s="119">
        <v>411.95</v>
      </c>
      <c r="E710" s="119">
        <v>397</v>
      </c>
      <c r="F710" s="119">
        <v>402.15</v>
      </c>
      <c r="G710" s="119">
        <v>400.25</v>
      </c>
      <c r="H710" s="119">
        <v>404.15</v>
      </c>
      <c r="I710" s="119">
        <v>252652</v>
      </c>
      <c r="J710" s="119">
        <v>101545348.45</v>
      </c>
      <c r="K710" s="121">
        <v>43217</v>
      </c>
      <c r="L710" s="119">
        <v>5971</v>
      </c>
      <c r="M710" s="119" t="s">
        <v>1181</v>
      </c>
    </row>
    <row r="711" spans="1:13">
      <c r="A711" s="119" t="s">
        <v>1182</v>
      </c>
      <c r="B711" s="119" t="s">
        <v>395</v>
      </c>
      <c r="C711" s="119">
        <v>30.35</v>
      </c>
      <c r="D711" s="119">
        <v>30.8</v>
      </c>
      <c r="E711" s="119">
        <v>29.55</v>
      </c>
      <c r="F711" s="119">
        <v>29.8</v>
      </c>
      <c r="G711" s="119">
        <v>29.75</v>
      </c>
      <c r="H711" s="119">
        <v>30.55</v>
      </c>
      <c r="I711" s="119">
        <v>70494</v>
      </c>
      <c r="J711" s="119">
        <v>2127551.2999999998</v>
      </c>
      <c r="K711" s="121">
        <v>43217</v>
      </c>
      <c r="L711" s="119">
        <v>546</v>
      </c>
      <c r="M711" s="119" t="s">
        <v>1183</v>
      </c>
    </row>
    <row r="712" spans="1:13">
      <c r="A712" s="119" t="s">
        <v>1184</v>
      </c>
      <c r="B712" s="119" t="s">
        <v>395</v>
      </c>
      <c r="C712" s="119">
        <v>428.4</v>
      </c>
      <c r="D712" s="119">
        <v>431.8</v>
      </c>
      <c r="E712" s="119">
        <v>421</v>
      </c>
      <c r="F712" s="119">
        <v>429.25</v>
      </c>
      <c r="G712" s="119">
        <v>428.05</v>
      </c>
      <c r="H712" s="119">
        <v>425.95</v>
      </c>
      <c r="I712" s="119">
        <v>102177</v>
      </c>
      <c r="J712" s="119">
        <v>43584926.149999999</v>
      </c>
      <c r="K712" s="121">
        <v>43217</v>
      </c>
      <c r="L712" s="119">
        <v>3588</v>
      </c>
      <c r="M712" s="119" t="s">
        <v>1185</v>
      </c>
    </row>
    <row r="713" spans="1:13">
      <c r="A713" s="119" t="s">
        <v>3040</v>
      </c>
      <c r="B713" s="119" t="s">
        <v>395</v>
      </c>
      <c r="C713" s="119">
        <v>70.099999999999994</v>
      </c>
      <c r="D713" s="119">
        <v>74.400000000000006</v>
      </c>
      <c r="E713" s="119">
        <v>67.05</v>
      </c>
      <c r="F713" s="119">
        <v>67.849999999999994</v>
      </c>
      <c r="G713" s="119">
        <v>67.099999999999994</v>
      </c>
      <c r="H713" s="119">
        <v>71.5</v>
      </c>
      <c r="I713" s="119">
        <v>282494</v>
      </c>
      <c r="J713" s="119">
        <v>19787254</v>
      </c>
      <c r="K713" s="121">
        <v>43217</v>
      </c>
      <c r="L713" s="119">
        <v>1755</v>
      </c>
      <c r="M713" s="119" t="s">
        <v>3041</v>
      </c>
    </row>
    <row r="714" spans="1:13">
      <c r="A714" s="119" t="s">
        <v>1186</v>
      </c>
      <c r="B714" s="119" t="s">
        <v>395</v>
      </c>
      <c r="C714" s="119">
        <v>40.049999999999997</v>
      </c>
      <c r="D714" s="119">
        <v>42.4</v>
      </c>
      <c r="E714" s="119">
        <v>40</v>
      </c>
      <c r="F714" s="119">
        <v>41.35</v>
      </c>
      <c r="G714" s="119">
        <v>40.799999999999997</v>
      </c>
      <c r="H714" s="119">
        <v>40.700000000000003</v>
      </c>
      <c r="I714" s="119">
        <v>6851</v>
      </c>
      <c r="J714" s="119">
        <v>282042.75</v>
      </c>
      <c r="K714" s="121">
        <v>43217</v>
      </c>
      <c r="L714" s="119">
        <v>299</v>
      </c>
      <c r="M714" s="119" t="s">
        <v>1187</v>
      </c>
    </row>
    <row r="715" spans="1:13">
      <c r="A715" s="119" t="s">
        <v>1188</v>
      </c>
      <c r="B715" s="119" t="s">
        <v>395</v>
      </c>
      <c r="C715" s="119">
        <v>116.7</v>
      </c>
      <c r="D715" s="119">
        <v>118.9</v>
      </c>
      <c r="E715" s="119">
        <v>115.65</v>
      </c>
      <c r="F715" s="119">
        <v>116.6</v>
      </c>
      <c r="G715" s="119">
        <v>116.3</v>
      </c>
      <c r="H715" s="119">
        <v>116.5</v>
      </c>
      <c r="I715" s="119">
        <v>244266</v>
      </c>
      <c r="J715" s="119">
        <v>28581342.550000001</v>
      </c>
      <c r="K715" s="121">
        <v>43217</v>
      </c>
      <c r="L715" s="119">
        <v>2743</v>
      </c>
      <c r="M715" s="119" t="s">
        <v>1189</v>
      </c>
    </row>
    <row r="716" spans="1:13">
      <c r="A716" s="119" t="s">
        <v>2794</v>
      </c>
      <c r="B716" s="119" t="s">
        <v>395</v>
      </c>
      <c r="C716" s="119">
        <v>771</v>
      </c>
      <c r="D716" s="119">
        <v>786</v>
      </c>
      <c r="E716" s="119">
        <v>765</v>
      </c>
      <c r="F716" s="119">
        <v>776.5</v>
      </c>
      <c r="G716" s="119">
        <v>780</v>
      </c>
      <c r="H716" s="119">
        <v>770.3</v>
      </c>
      <c r="I716" s="119">
        <v>39605</v>
      </c>
      <c r="J716" s="119">
        <v>30804765.199999999</v>
      </c>
      <c r="K716" s="121">
        <v>43217</v>
      </c>
      <c r="L716" s="119">
        <v>2853</v>
      </c>
      <c r="M716" s="119" t="s">
        <v>2795</v>
      </c>
    </row>
    <row r="717" spans="1:13">
      <c r="A717" s="119" t="s">
        <v>3042</v>
      </c>
      <c r="B717" s="119" t="s">
        <v>395</v>
      </c>
      <c r="C717" s="119">
        <v>19.5</v>
      </c>
      <c r="D717" s="119">
        <v>19.5</v>
      </c>
      <c r="E717" s="119">
        <v>19</v>
      </c>
      <c r="F717" s="119">
        <v>19</v>
      </c>
      <c r="G717" s="119">
        <v>19</v>
      </c>
      <c r="H717" s="119">
        <v>19.95</v>
      </c>
      <c r="I717" s="119">
        <v>5302</v>
      </c>
      <c r="J717" s="119">
        <v>101818</v>
      </c>
      <c r="K717" s="121">
        <v>43217</v>
      </c>
      <c r="L717" s="119">
        <v>21</v>
      </c>
      <c r="M717" s="119" t="s">
        <v>3043</v>
      </c>
    </row>
    <row r="718" spans="1:13">
      <c r="A718" s="119" t="s">
        <v>1190</v>
      </c>
      <c r="B718" s="119" t="s">
        <v>395</v>
      </c>
      <c r="C718" s="119">
        <v>2623.95</v>
      </c>
      <c r="D718" s="119">
        <v>2649.95</v>
      </c>
      <c r="E718" s="119">
        <v>2551</v>
      </c>
      <c r="F718" s="119">
        <v>2615.85</v>
      </c>
      <c r="G718" s="119">
        <v>2625</v>
      </c>
      <c r="H718" s="119">
        <v>2579.0500000000002</v>
      </c>
      <c r="I718" s="119">
        <v>636</v>
      </c>
      <c r="J718" s="119">
        <v>1661063.55</v>
      </c>
      <c r="K718" s="121">
        <v>43217</v>
      </c>
      <c r="L718" s="119">
        <v>188</v>
      </c>
      <c r="M718" s="119" t="s">
        <v>1191</v>
      </c>
    </row>
    <row r="719" spans="1:13">
      <c r="A719" s="119" t="s">
        <v>2796</v>
      </c>
      <c r="B719" s="119" t="s">
        <v>395</v>
      </c>
      <c r="C719" s="119">
        <v>87.25</v>
      </c>
      <c r="D719" s="119">
        <v>87.35</v>
      </c>
      <c r="E719" s="119">
        <v>83</v>
      </c>
      <c r="F719" s="119">
        <v>83.65</v>
      </c>
      <c r="G719" s="119">
        <v>84.95</v>
      </c>
      <c r="H719" s="119">
        <v>83.55</v>
      </c>
      <c r="I719" s="119">
        <v>9751</v>
      </c>
      <c r="J719" s="119">
        <v>823772.35</v>
      </c>
      <c r="K719" s="121">
        <v>43217</v>
      </c>
      <c r="L719" s="119">
        <v>167</v>
      </c>
      <c r="M719" s="119" t="s">
        <v>2797</v>
      </c>
    </row>
    <row r="720" spans="1:13">
      <c r="A720" s="119" t="s">
        <v>2433</v>
      </c>
      <c r="B720" s="119" t="s">
        <v>395</v>
      </c>
      <c r="C720" s="119">
        <v>244.05</v>
      </c>
      <c r="D720" s="119">
        <v>249.85</v>
      </c>
      <c r="E720" s="119">
        <v>236.15</v>
      </c>
      <c r="F720" s="119">
        <v>239.85</v>
      </c>
      <c r="G720" s="119">
        <v>237.25</v>
      </c>
      <c r="H720" s="119">
        <v>245.8</v>
      </c>
      <c r="I720" s="119">
        <v>22926</v>
      </c>
      <c r="J720" s="119">
        <v>5593122.0499999998</v>
      </c>
      <c r="K720" s="121">
        <v>43217</v>
      </c>
      <c r="L720" s="119">
        <v>1136</v>
      </c>
      <c r="M720" s="119" t="s">
        <v>2434</v>
      </c>
    </row>
    <row r="721" spans="1:13">
      <c r="A721" s="119" t="s">
        <v>1192</v>
      </c>
      <c r="B721" s="119" t="s">
        <v>395</v>
      </c>
      <c r="C721" s="119">
        <v>420</v>
      </c>
      <c r="D721" s="119">
        <v>429.5</v>
      </c>
      <c r="E721" s="119">
        <v>416.55</v>
      </c>
      <c r="F721" s="119">
        <v>420.35</v>
      </c>
      <c r="G721" s="119">
        <v>418</v>
      </c>
      <c r="H721" s="119">
        <v>416.65</v>
      </c>
      <c r="I721" s="119">
        <v>143459</v>
      </c>
      <c r="J721" s="119">
        <v>60644733.950000003</v>
      </c>
      <c r="K721" s="121">
        <v>43217</v>
      </c>
      <c r="L721" s="119">
        <v>3503</v>
      </c>
      <c r="M721" s="119" t="s">
        <v>1193</v>
      </c>
    </row>
    <row r="722" spans="1:13">
      <c r="A722" s="119" t="s">
        <v>1194</v>
      </c>
      <c r="B722" s="119" t="s">
        <v>395</v>
      </c>
      <c r="C722" s="119">
        <v>280</v>
      </c>
      <c r="D722" s="119">
        <v>288</v>
      </c>
      <c r="E722" s="119">
        <v>276.2</v>
      </c>
      <c r="F722" s="119">
        <v>279.2</v>
      </c>
      <c r="G722" s="119">
        <v>278</v>
      </c>
      <c r="H722" s="119">
        <v>279.55</v>
      </c>
      <c r="I722" s="119">
        <v>31573</v>
      </c>
      <c r="J722" s="119">
        <v>8885467.5500000007</v>
      </c>
      <c r="K722" s="121">
        <v>43217</v>
      </c>
      <c r="L722" s="119">
        <v>1063</v>
      </c>
      <c r="M722" s="119" t="s">
        <v>1195</v>
      </c>
    </row>
    <row r="723" spans="1:13">
      <c r="A723" s="119" t="s">
        <v>1196</v>
      </c>
      <c r="B723" s="119" t="s">
        <v>395</v>
      </c>
      <c r="C723" s="119">
        <v>332.95</v>
      </c>
      <c r="D723" s="119">
        <v>339</v>
      </c>
      <c r="E723" s="119">
        <v>332</v>
      </c>
      <c r="F723" s="119">
        <v>333.85</v>
      </c>
      <c r="G723" s="119">
        <v>333</v>
      </c>
      <c r="H723" s="119">
        <v>334.2</v>
      </c>
      <c r="I723" s="119">
        <v>8530</v>
      </c>
      <c r="J723" s="119">
        <v>2857581.9</v>
      </c>
      <c r="K723" s="121">
        <v>43217</v>
      </c>
      <c r="L723" s="119">
        <v>366</v>
      </c>
      <c r="M723" s="119" t="s">
        <v>1197</v>
      </c>
    </row>
    <row r="724" spans="1:13">
      <c r="A724" s="119" t="s">
        <v>1198</v>
      </c>
      <c r="B724" s="119" t="s">
        <v>395</v>
      </c>
      <c r="C724" s="119">
        <v>1271.5</v>
      </c>
      <c r="D724" s="119">
        <v>1327.05</v>
      </c>
      <c r="E724" s="119">
        <v>1241.05</v>
      </c>
      <c r="F724" s="119">
        <v>1320.5</v>
      </c>
      <c r="G724" s="119">
        <v>1300</v>
      </c>
      <c r="H724" s="119">
        <v>1271.45</v>
      </c>
      <c r="I724" s="119">
        <v>630</v>
      </c>
      <c r="J724" s="119">
        <v>820761.75</v>
      </c>
      <c r="K724" s="121">
        <v>43217</v>
      </c>
      <c r="L724" s="119">
        <v>118</v>
      </c>
      <c r="M724" s="119" t="s">
        <v>1199</v>
      </c>
    </row>
    <row r="725" spans="1:13">
      <c r="A725" s="119" t="s">
        <v>1200</v>
      </c>
      <c r="B725" s="119" t="s">
        <v>395</v>
      </c>
      <c r="C725" s="119">
        <v>242.3</v>
      </c>
      <c r="D725" s="119">
        <v>247</v>
      </c>
      <c r="E725" s="119">
        <v>240</v>
      </c>
      <c r="F725" s="119">
        <v>240.95</v>
      </c>
      <c r="G725" s="119">
        <v>240.05</v>
      </c>
      <c r="H725" s="119">
        <v>243.2</v>
      </c>
      <c r="I725" s="119">
        <v>36795</v>
      </c>
      <c r="J725" s="119">
        <v>8921987</v>
      </c>
      <c r="K725" s="121">
        <v>43217</v>
      </c>
      <c r="L725" s="119">
        <v>964</v>
      </c>
      <c r="M725" s="119" t="s">
        <v>1201</v>
      </c>
    </row>
    <row r="726" spans="1:13">
      <c r="A726" s="119" t="s">
        <v>2854</v>
      </c>
      <c r="B726" s="119" t="s">
        <v>395</v>
      </c>
      <c r="C726" s="119">
        <v>1583</v>
      </c>
      <c r="D726" s="119">
        <v>1583</v>
      </c>
      <c r="E726" s="119">
        <v>1545</v>
      </c>
      <c r="F726" s="119">
        <v>1564.65</v>
      </c>
      <c r="G726" s="119">
        <v>1560</v>
      </c>
      <c r="H726" s="119">
        <v>1545.7</v>
      </c>
      <c r="I726" s="119">
        <v>727</v>
      </c>
      <c r="J726" s="119">
        <v>1136895.8500000001</v>
      </c>
      <c r="K726" s="121">
        <v>43217</v>
      </c>
      <c r="L726" s="119">
        <v>132</v>
      </c>
      <c r="M726" s="119" t="s">
        <v>2855</v>
      </c>
    </row>
    <row r="727" spans="1:13">
      <c r="A727" s="119" t="s">
        <v>1202</v>
      </c>
      <c r="B727" s="119" t="s">
        <v>395</v>
      </c>
      <c r="C727" s="119">
        <v>11.15</v>
      </c>
      <c r="D727" s="119">
        <v>11.65</v>
      </c>
      <c r="E727" s="119">
        <v>11.1</v>
      </c>
      <c r="F727" s="119">
        <v>11.2</v>
      </c>
      <c r="G727" s="119">
        <v>11.2</v>
      </c>
      <c r="H727" s="119">
        <v>11.05</v>
      </c>
      <c r="I727" s="119">
        <v>243764</v>
      </c>
      <c r="J727" s="119">
        <v>2772572.3</v>
      </c>
      <c r="K727" s="121">
        <v>43217</v>
      </c>
      <c r="L727" s="119">
        <v>599</v>
      </c>
      <c r="M727" s="119" t="s">
        <v>1203</v>
      </c>
    </row>
    <row r="728" spans="1:13">
      <c r="A728" s="119" t="s">
        <v>1204</v>
      </c>
      <c r="B728" s="119" t="s">
        <v>395</v>
      </c>
      <c r="C728" s="119">
        <v>320.8</v>
      </c>
      <c r="D728" s="119">
        <v>330</v>
      </c>
      <c r="E728" s="119">
        <v>320.8</v>
      </c>
      <c r="F728" s="119">
        <v>326.39999999999998</v>
      </c>
      <c r="G728" s="119">
        <v>326.89999999999998</v>
      </c>
      <c r="H728" s="119">
        <v>315.75</v>
      </c>
      <c r="I728" s="119">
        <v>242903</v>
      </c>
      <c r="J728" s="119">
        <v>79082205.349999994</v>
      </c>
      <c r="K728" s="121">
        <v>43217</v>
      </c>
      <c r="L728" s="119">
        <v>7064</v>
      </c>
      <c r="M728" s="119" t="s">
        <v>2319</v>
      </c>
    </row>
    <row r="729" spans="1:13">
      <c r="A729" s="119" t="s">
        <v>1205</v>
      </c>
      <c r="B729" s="119" t="s">
        <v>395</v>
      </c>
      <c r="C729" s="119">
        <v>63.55</v>
      </c>
      <c r="D729" s="119">
        <v>65.45</v>
      </c>
      <c r="E729" s="119">
        <v>63.55</v>
      </c>
      <c r="F729" s="119">
        <v>64.25</v>
      </c>
      <c r="G729" s="119">
        <v>64.2</v>
      </c>
      <c r="H729" s="119">
        <v>63.75</v>
      </c>
      <c r="I729" s="119">
        <v>67811</v>
      </c>
      <c r="J729" s="119">
        <v>4388627.8499999996</v>
      </c>
      <c r="K729" s="121">
        <v>43217</v>
      </c>
      <c r="L729" s="119">
        <v>594</v>
      </c>
      <c r="M729" s="119" t="s">
        <v>1206</v>
      </c>
    </row>
    <row r="730" spans="1:13">
      <c r="A730" s="119" t="s">
        <v>1207</v>
      </c>
      <c r="B730" s="119" t="s">
        <v>395</v>
      </c>
      <c r="C730" s="119">
        <v>118.4</v>
      </c>
      <c r="D730" s="119">
        <v>120</v>
      </c>
      <c r="E730" s="119">
        <v>116.1</v>
      </c>
      <c r="F730" s="119">
        <v>118.25</v>
      </c>
      <c r="G730" s="119">
        <v>118.5</v>
      </c>
      <c r="H730" s="119">
        <v>118.2</v>
      </c>
      <c r="I730" s="119">
        <v>31431</v>
      </c>
      <c r="J730" s="119">
        <v>3714373.7</v>
      </c>
      <c r="K730" s="121">
        <v>43217</v>
      </c>
      <c r="L730" s="119">
        <v>412</v>
      </c>
      <c r="M730" s="119" t="s">
        <v>1208</v>
      </c>
    </row>
    <row r="731" spans="1:13">
      <c r="A731" s="119" t="s">
        <v>1209</v>
      </c>
      <c r="B731" s="119" t="s">
        <v>395</v>
      </c>
      <c r="C731" s="119">
        <v>332.3</v>
      </c>
      <c r="D731" s="119">
        <v>335.7</v>
      </c>
      <c r="E731" s="119">
        <v>326.75</v>
      </c>
      <c r="F731" s="119">
        <v>329.6</v>
      </c>
      <c r="G731" s="119">
        <v>328</v>
      </c>
      <c r="H731" s="119">
        <v>331.85</v>
      </c>
      <c r="I731" s="119">
        <v>56010</v>
      </c>
      <c r="J731" s="119">
        <v>18607256.050000001</v>
      </c>
      <c r="K731" s="121">
        <v>43217</v>
      </c>
      <c r="L731" s="119">
        <v>1524</v>
      </c>
      <c r="M731" s="119" t="s">
        <v>1210</v>
      </c>
    </row>
    <row r="732" spans="1:13">
      <c r="A732" s="119" t="s">
        <v>1211</v>
      </c>
      <c r="B732" s="119" t="s">
        <v>395</v>
      </c>
      <c r="C732" s="119">
        <v>67.400000000000006</v>
      </c>
      <c r="D732" s="119">
        <v>69.7</v>
      </c>
      <c r="E732" s="119">
        <v>67.349999999999994</v>
      </c>
      <c r="F732" s="119">
        <v>68.05</v>
      </c>
      <c r="G732" s="119">
        <v>68</v>
      </c>
      <c r="H732" s="119">
        <v>67.349999999999994</v>
      </c>
      <c r="I732" s="119">
        <v>119499</v>
      </c>
      <c r="J732" s="119">
        <v>8188514.9500000002</v>
      </c>
      <c r="K732" s="121">
        <v>43217</v>
      </c>
      <c r="L732" s="119">
        <v>1095</v>
      </c>
      <c r="M732" s="119" t="s">
        <v>1212</v>
      </c>
    </row>
    <row r="733" spans="1:13">
      <c r="A733" s="119" t="s">
        <v>107</v>
      </c>
      <c r="B733" s="119" t="s">
        <v>395</v>
      </c>
      <c r="C733" s="119">
        <v>1190</v>
      </c>
      <c r="D733" s="119">
        <v>1207</v>
      </c>
      <c r="E733" s="119">
        <v>1178.45</v>
      </c>
      <c r="F733" s="119">
        <v>1188.75</v>
      </c>
      <c r="G733" s="119">
        <v>1192</v>
      </c>
      <c r="H733" s="119">
        <v>1185.7</v>
      </c>
      <c r="I733" s="119">
        <v>1816266</v>
      </c>
      <c r="J733" s="119">
        <v>2156615513</v>
      </c>
      <c r="K733" s="121">
        <v>43217</v>
      </c>
      <c r="L733" s="119">
        <v>35316</v>
      </c>
      <c r="M733" s="119" t="s">
        <v>1213</v>
      </c>
    </row>
    <row r="734" spans="1:13">
      <c r="A734" s="119" t="s">
        <v>1214</v>
      </c>
      <c r="B734" s="119" t="s">
        <v>395</v>
      </c>
      <c r="C734" s="119">
        <v>255.65</v>
      </c>
      <c r="D734" s="119">
        <v>258.5</v>
      </c>
      <c r="E734" s="119">
        <v>255.65</v>
      </c>
      <c r="F734" s="119">
        <v>258.5</v>
      </c>
      <c r="G734" s="119">
        <v>258.5</v>
      </c>
      <c r="H734" s="119">
        <v>254.85</v>
      </c>
      <c r="I734" s="119">
        <v>1218</v>
      </c>
      <c r="J734" s="119">
        <v>313225.01</v>
      </c>
      <c r="K734" s="121">
        <v>43217</v>
      </c>
      <c r="L734" s="119">
        <v>38</v>
      </c>
      <c r="M734" s="119" t="s">
        <v>1215</v>
      </c>
    </row>
    <row r="735" spans="1:13">
      <c r="A735" s="119" t="s">
        <v>2714</v>
      </c>
      <c r="B735" s="119" t="s">
        <v>395</v>
      </c>
      <c r="C735" s="119">
        <v>277.95</v>
      </c>
      <c r="D735" s="119">
        <v>280</v>
      </c>
      <c r="E735" s="119">
        <v>275.10000000000002</v>
      </c>
      <c r="F735" s="119">
        <v>278.95</v>
      </c>
      <c r="G735" s="119">
        <v>278</v>
      </c>
      <c r="H735" s="119">
        <v>277.89999999999998</v>
      </c>
      <c r="I735" s="119">
        <v>10651</v>
      </c>
      <c r="J735" s="119">
        <v>2951261.85</v>
      </c>
      <c r="K735" s="121">
        <v>43217</v>
      </c>
      <c r="L735" s="119">
        <v>258</v>
      </c>
      <c r="M735" s="119" t="s">
        <v>2715</v>
      </c>
    </row>
    <row r="736" spans="1:13">
      <c r="A736" s="119" t="s">
        <v>1216</v>
      </c>
      <c r="B736" s="119" t="s">
        <v>395</v>
      </c>
      <c r="C736" s="119">
        <v>108</v>
      </c>
      <c r="D736" s="119">
        <v>108.75</v>
      </c>
      <c r="E736" s="119">
        <v>108</v>
      </c>
      <c r="F736" s="119">
        <v>108.29</v>
      </c>
      <c r="G736" s="119">
        <v>108.5</v>
      </c>
      <c r="H736" s="119">
        <v>107.47</v>
      </c>
      <c r="I736" s="119">
        <v>15907</v>
      </c>
      <c r="J736" s="119">
        <v>1723192.3</v>
      </c>
      <c r="K736" s="121">
        <v>43217</v>
      </c>
      <c r="L736" s="119">
        <v>150</v>
      </c>
      <c r="M736" s="119" t="s">
        <v>2526</v>
      </c>
    </row>
    <row r="737" spans="1:13">
      <c r="A737" s="119" t="s">
        <v>2875</v>
      </c>
      <c r="B737" s="119" t="s">
        <v>395</v>
      </c>
      <c r="C737" s="119">
        <v>49.99</v>
      </c>
      <c r="D737" s="119">
        <v>49.99</v>
      </c>
      <c r="E737" s="119">
        <v>49.5</v>
      </c>
      <c r="F737" s="119">
        <v>49.99</v>
      </c>
      <c r="G737" s="119">
        <v>49.99</v>
      </c>
      <c r="H737" s="119">
        <v>48.85</v>
      </c>
      <c r="I737" s="119">
        <v>265</v>
      </c>
      <c r="J737" s="119">
        <v>13189.45</v>
      </c>
      <c r="K737" s="121">
        <v>43217</v>
      </c>
      <c r="L737" s="119">
        <v>13</v>
      </c>
      <c r="M737" s="119" t="s">
        <v>2876</v>
      </c>
    </row>
    <row r="738" spans="1:13">
      <c r="A738" s="119" t="s">
        <v>1217</v>
      </c>
      <c r="B738" s="119" t="s">
        <v>395</v>
      </c>
      <c r="C738" s="119">
        <v>274.10000000000002</v>
      </c>
      <c r="D738" s="119">
        <v>286.3</v>
      </c>
      <c r="E738" s="119">
        <v>273.20999999999998</v>
      </c>
      <c r="F738" s="119">
        <v>281.76</v>
      </c>
      <c r="G738" s="119">
        <v>283</v>
      </c>
      <c r="H738" s="119">
        <v>273.52</v>
      </c>
      <c r="I738" s="119">
        <v>13492</v>
      </c>
      <c r="J738" s="119">
        <v>3818568.42</v>
      </c>
      <c r="K738" s="121">
        <v>43217</v>
      </c>
      <c r="L738" s="119">
        <v>114</v>
      </c>
      <c r="M738" s="119" t="s">
        <v>1218</v>
      </c>
    </row>
    <row r="739" spans="1:13">
      <c r="A739" s="119" t="s">
        <v>1219</v>
      </c>
      <c r="B739" s="119" t="s">
        <v>395</v>
      </c>
      <c r="C739" s="119">
        <v>12.3</v>
      </c>
      <c r="D739" s="119">
        <v>12.85</v>
      </c>
      <c r="E739" s="119">
        <v>12.3</v>
      </c>
      <c r="F739" s="119">
        <v>12.55</v>
      </c>
      <c r="G739" s="119">
        <v>12.65</v>
      </c>
      <c r="H739" s="119">
        <v>12.35</v>
      </c>
      <c r="I739" s="119">
        <v>41787</v>
      </c>
      <c r="J739" s="119">
        <v>527602.65</v>
      </c>
      <c r="K739" s="121">
        <v>43217</v>
      </c>
      <c r="L739" s="119">
        <v>155</v>
      </c>
      <c r="M739" s="119" t="s">
        <v>1220</v>
      </c>
    </row>
    <row r="740" spans="1:13">
      <c r="A740" s="119" t="s">
        <v>1221</v>
      </c>
      <c r="B740" s="119" t="s">
        <v>395</v>
      </c>
      <c r="C740" s="119">
        <v>30.75</v>
      </c>
      <c r="D740" s="119">
        <v>31.25</v>
      </c>
      <c r="E740" s="119">
        <v>29.15</v>
      </c>
      <c r="F740" s="119">
        <v>30.2</v>
      </c>
      <c r="G740" s="119">
        <v>30</v>
      </c>
      <c r="H740" s="119">
        <v>29.85</v>
      </c>
      <c r="I740" s="119">
        <v>134054</v>
      </c>
      <c r="J740" s="119">
        <v>4069169.4</v>
      </c>
      <c r="K740" s="121">
        <v>43217</v>
      </c>
      <c r="L740" s="119">
        <v>404</v>
      </c>
      <c r="M740" s="119" t="s">
        <v>1222</v>
      </c>
    </row>
    <row r="741" spans="1:13">
      <c r="A741" s="119" t="s">
        <v>1223</v>
      </c>
      <c r="B741" s="119" t="s">
        <v>395</v>
      </c>
      <c r="C741" s="119">
        <v>160.94999999999999</v>
      </c>
      <c r="D741" s="119">
        <v>160.94999999999999</v>
      </c>
      <c r="E741" s="119">
        <v>154.1</v>
      </c>
      <c r="F741" s="119">
        <v>155.80000000000001</v>
      </c>
      <c r="G741" s="119">
        <v>157</v>
      </c>
      <c r="H741" s="119">
        <v>155.30000000000001</v>
      </c>
      <c r="I741" s="119">
        <v>5421</v>
      </c>
      <c r="J741" s="119">
        <v>852082.4</v>
      </c>
      <c r="K741" s="121">
        <v>43217</v>
      </c>
      <c r="L741" s="119">
        <v>301</v>
      </c>
      <c r="M741" s="119" t="s">
        <v>1224</v>
      </c>
    </row>
    <row r="742" spans="1:13">
      <c r="A742" s="119" t="s">
        <v>203</v>
      </c>
      <c r="B742" s="119" t="s">
        <v>395</v>
      </c>
      <c r="C742" s="119">
        <v>249.95</v>
      </c>
      <c r="D742" s="119">
        <v>250.8</v>
      </c>
      <c r="E742" s="119">
        <v>244.3</v>
      </c>
      <c r="F742" s="119">
        <v>247.85</v>
      </c>
      <c r="G742" s="119">
        <v>248.75</v>
      </c>
      <c r="H742" s="119">
        <v>247.6</v>
      </c>
      <c r="I742" s="119">
        <v>1078782</v>
      </c>
      <c r="J742" s="119">
        <v>267177836.25</v>
      </c>
      <c r="K742" s="121">
        <v>43217</v>
      </c>
      <c r="L742" s="119">
        <v>9791</v>
      </c>
      <c r="M742" s="119" t="s">
        <v>1225</v>
      </c>
    </row>
    <row r="743" spans="1:13">
      <c r="A743" s="119" t="s">
        <v>1226</v>
      </c>
      <c r="B743" s="119" t="s">
        <v>395</v>
      </c>
      <c r="C743" s="119">
        <v>705.7</v>
      </c>
      <c r="D743" s="119">
        <v>709.75</v>
      </c>
      <c r="E743" s="119">
        <v>698.45</v>
      </c>
      <c r="F743" s="119">
        <v>700.35</v>
      </c>
      <c r="G743" s="119">
        <v>700</v>
      </c>
      <c r="H743" s="119">
        <v>701.4</v>
      </c>
      <c r="I743" s="119">
        <v>16134</v>
      </c>
      <c r="J743" s="119">
        <v>11370061</v>
      </c>
      <c r="K743" s="121">
        <v>43217</v>
      </c>
      <c r="L743" s="119">
        <v>2146</v>
      </c>
      <c r="M743" s="119" t="s">
        <v>2279</v>
      </c>
    </row>
    <row r="744" spans="1:13">
      <c r="A744" s="119" t="s">
        <v>1227</v>
      </c>
      <c r="B744" s="119" t="s">
        <v>395</v>
      </c>
      <c r="C744" s="119">
        <v>441</v>
      </c>
      <c r="D744" s="119">
        <v>447</v>
      </c>
      <c r="E744" s="119">
        <v>437.4</v>
      </c>
      <c r="F744" s="119">
        <v>443.35</v>
      </c>
      <c r="G744" s="119">
        <v>442.75</v>
      </c>
      <c r="H744" s="119">
        <v>439.2</v>
      </c>
      <c r="I744" s="119">
        <v>78662</v>
      </c>
      <c r="J744" s="119">
        <v>34676688.399999999</v>
      </c>
      <c r="K744" s="121">
        <v>43217</v>
      </c>
      <c r="L744" s="119">
        <v>3352</v>
      </c>
      <c r="M744" s="119" t="s">
        <v>1228</v>
      </c>
    </row>
    <row r="745" spans="1:13">
      <c r="A745" s="119" t="s">
        <v>2462</v>
      </c>
      <c r="B745" s="119" t="s">
        <v>395</v>
      </c>
      <c r="C745" s="119">
        <v>104.65</v>
      </c>
      <c r="D745" s="119">
        <v>106.35</v>
      </c>
      <c r="E745" s="119">
        <v>100</v>
      </c>
      <c r="F745" s="119">
        <v>102.6</v>
      </c>
      <c r="G745" s="119">
        <v>103</v>
      </c>
      <c r="H745" s="119">
        <v>104.6</v>
      </c>
      <c r="I745" s="119">
        <v>262940</v>
      </c>
      <c r="J745" s="119">
        <v>27118881</v>
      </c>
      <c r="K745" s="121">
        <v>43217</v>
      </c>
      <c r="L745" s="119">
        <v>2550</v>
      </c>
      <c r="M745" s="119" t="s">
        <v>2463</v>
      </c>
    </row>
    <row r="746" spans="1:13">
      <c r="A746" s="119" t="s">
        <v>1229</v>
      </c>
      <c r="B746" s="119" t="s">
        <v>395</v>
      </c>
      <c r="C746" s="119">
        <v>822.05</v>
      </c>
      <c r="D746" s="119">
        <v>843.8</v>
      </c>
      <c r="E746" s="119">
        <v>817</v>
      </c>
      <c r="F746" s="119">
        <v>833.85</v>
      </c>
      <c r="G746" s="119">
        <v>835.9</v>
      </c>
      <c r="H746" s="119">
        <v>822</v>
      </c>
      <c r="I746" s="119">
        <v>13161</v>
      </c>
      <c r="J746" s="119">
        <v>10965594.949999999</v>
      </c>
      <c r="K746" s="121">
        <v>43217</v>
      </c>
      <c r="L746" s="119">
        <v>619</v>
      </c>
      <c r="M746" s="119" t="s">
        <v>1230</v>
      </c>
    </row>
    <row r="747" spans="1:13">
      <c r="A747" s="119" t="s">
        <v>229</v>
      </c>
      <c r="B747" s="119" t="s">
        <v>395</v>
      </c>
      <c r="C747" s="119">
        <v>532.45000000000005</v>
      </c>
      <c r="D747" s="119">
        <v>541.29999999999995</v>
      </c>
      <c r="E747" s="119">
        <v>528.20000000000005</v>
      </c>
      <c r="F747" s="119">
        <v>534.15</v>
      </c>
      <c r="G747" s="119">
        <v>531.65</v>
      </c>
      <c r="H747" s="119">
        <v>532.15</v>
      </c>
      <c r="I747" s="119">
        <v>357500</v>
      </c>
      <c r="J747" s="119">
        <v>191062126.84999999</v>
      </c>
      <c r="K747" s="121">
        <v>43217</v>
      </c>
      <c r="L747" s="119">
        <v>8357</v>
      </c>
      <c r="M747" s="119" t="s">
        <v>1231</v>
      </c>
    </row>
    <row r="748" spans="1:13">
      <c r="A748" s="119" t="s">
        <v>1232</v>
      </c>
      <c r="B748" s="119" t="s">
        <v>395</v>
      </c>
      <c r="C748" s="119">
        <v>322.05</v>
      </c>
      <c r="D748" s="119">
        <v>327.60000000000002</v>
      </c>
      <c r="E748" s="119">
        <v>320.14999999999998</v>
      </c>
      <c r="F748" s="119">
        <v>322.60000000000002</v>
      </c>
      <c r="G748" s="119">
        <v>325</v>
      </c>
      <c r="H748" s="119">
        <v>320.45</v>
      </c>
      <c r="I748" s="119">
        <v>49877</v>
      </c>
      <c r="J748" s="119">
        <v>16170955.35</v>
      </c>
      <c r="K748" s="121">
        <v>43217</v>
      </c>
      <c r="L748" s="119">
        <v>1309</v>
      </c>
      <c r="M748" s="119" t="s">
        <v>1233</v>
      </c>
    </row>
    <row r="749" spans="1:13">
      <c r="A749" s="119" t="s">
        <v>1234</v>
      </c>
      <c r="B749" s="119" t="s">
        <v>395</v>
      </c>
      <c r="C749" s="119">
        <v>136</v>
      </c>
      <c r="D749" s="119">
        <v>139.69999999999999</v>
      </c>
      <c r="E749" s="119">
        <v>135.15</v>
      </c>
      <c r="F749" s="119">
        <v>136.4</v>
      </c>
      <c r="G749" s="119">
        <v>136.6</v>
      </c>
      <c r="H749" s="119">
        <v>136.55000000000001</v>
      </c>
      <c r="I749" s="119">
        <v>2584</v>
      </c>
      <c r="J749" s="119">
        <v>352404.75</v>
      </c>
      <c r="K749" s="121">
        <v>43217</v>
      </c>
      <c r="L749" s="119">
        <v>87</v>
      </c>
      <c r="M749" s="119" t="s">
        <v>2193</v>
      </c>
    </row>
    <row r="750" spans="1:13">
      <c r="A750" s="119" t="s">
        <v>108</v>
      </c>
      <c r="B750" s="119" t="s">
        <v>395</v>
      </c>
      <c r="C750" s="119">
        <v>117.8</v>
      </c>
      <c r="D750" s="119">
        <v>124.7</v>
      </c>
      <c r="E750" s="119">
        <v>117.5</v>
      </c>
      <c r="F750" s="119">
        <v>122.5</v>
      </c>
      <c r="G750" s="119">
        <v>122.4</v>
      </c>
      <c r="H750" s="119">
        <v>116.75</v>
      </c>
      <c r="I750" s="119">
        <v>4575645</v>
      </c>
      <c r="J750" s="119">
        <v>560484956.10000002</v>
      </c>
      <c r="K750" s="121">
        <v>43217</v>
      </c>
      <c r="L750" s="119">
        <v>24851</v>
      </c>
      <c r="M750" s="119" t="s">
        <v>1235</v>
      </c>
    </row>
    <row r="751" spans="1:13">
      <c r="A751" s="119" t="s">
        <v>1236</v>
      </c>
      <c r="B751" s="119" t="s">
        <v>395</v>
      </c>
      <c r="C751" s="119">
        <v>50</v>
      </c>
      <c r="D751" s="119">
        <v>51</v>
      </c>
      <c r="E751" s="119">
        <v>48</v>
      </c>
      <c r="F751" s="119">
        <v>48.45</v>
      </c>
      <c r="G751" s="119">
        <v>48.55</v>
      </c>
      <c r="H751" s="119">
        <v>50.1</v>
      </c>
      <c r="I751" s="119">
        <v>3504401</v>
      </c>
      <c r="J751" s="119">
        <v>174217518.25</v>
      </c>
      <c r="K751" s="121">
        <v>43217</v>
      </c>
      <c r="L751" s="119">
        <v>12245</v>
      </c>
      <c r="M751" s="119" t="s">
        <v>1237</v>
      </c>
    </row>
    <row r="752" spans="1:13">
      <c r="A752" s="119" t="s">
        <v>109</v>
      </c>
      <c r="B752" s="119" t="s">
        <v>395</v>
      </c>
      <c r="C752" s="119">
        <v>166.9</v>
      </c>
      <c r="D752" s="119">
        <v>169.8</v>
      </c>
      <c r="E752" s="119">
        <v>166.2</v>
      </c>
      <c r="F752" s="119">
        <v>168.75</v>
      </c>
      <c r="G752" s="119">
        <v>169.8</v>
      </c>
      <c r="H752" s="119">
        <v>165.05</v>
      </c>
      <c r="I752" s="119">
        <v>2836644</v>
      </c>
      <c r="J752" s="119">
        <v>477836022.19999999</v>
      </c>
      <c r="K752" s="121">
        <v>43217</v>
      </c>
      <c r="L752" s="119">
        <v>17680</v>
      </c>
      <c r="M752" s="119" t="s">
        <v>1238</v>
      </c>
    </row>
    <row r="753" spans="1:13">
      <c r="A753" s="119" t="s">
        <v>3044</v>
      </c>
      <c r="B753" s="119" t="s">
        <v>395</v>
      </c>
      <c r="C753" s="119">
        <v>16.600000000000001</v>
      </c>
      <c r="D753" s="119">
        <v>16.899999999999999</v>
      </c>
      <c r="E753" s="119">
        <v>16.399999999999999</v>
      </c>
      <c r="F753" s="119">
        <v>16.75</v>
      </c>
      <c r="G753" s="119">
        <v>16.850000000000001</v>
      </c>
      <c r="H753" s="119">
        <v>16.7</v>
      </c>
      <c r="I753" s="119">
        <v>65194</v>
      </c>
      <c r="J753" s="119">
        <v>1084167</v>
      </c>
      <c r="K753" s="121">
        <v>43217</v>
      </c>
      <c r="L753" s="119">
        <v>351</v>
      </c>
      <c r="M753" s="119" t="s">
        <v>3045</v>
      </c>
    </row>
    <row r="754" spans="1:13">
      <c r="A754" s="119" t="s">
        <v>1239</v>
      </c>
      <c r="B754" s="119" t="s">
        <v>395</v>
      </c>
      <c r="C754" s="119">
        <v>88.8</v>
      </c>
      <c r="D754" s="119">
        <v>91.35</v>
      </c>
      <c r="E754" s="119">
        <v>88.1</v>
      </c>
      <c r="F754" s="119">
        <v>89.4</v>
      </c>
      <c r="G754" s="119">
        <v>89.7</v>
      </c>
      <c r="H754" s="119">
        <v>88.8</v>
      </c>
      <c r="I754" s="119">
        <v>331587</v>
      </c>
      <c r="J754" s="119">
        <v>29808022.149999999</v>
      </c>
      <c r="K754" s="121">
        <v>43217</v>
      </c>
      <c r="L754" s="119">
        <v>2228</v>
      </c>
      <c r="M754" s="119" t="s">
        <v>1240</v>
      </c>
    </row>
    <row r="755" spans="1:13">
      <c r="A755" s="119" t="s">
        <v>1241</v>
      </c>
      <c r="B755" s="119" t="s">
        <v>395</v>
      </c>
      <c r="C755" s="119">
        <v>845.1</v>
      </c>
      <c r="D755" s="119">
        <v>849.4</v>
      </c>
      <c r="E755" s="119">
        <v>841</v>
      </c>
      <c r="F755" s="119">
        <v>847.7</v>
      </c>
      <c r="G755" s="119">
        <v>847.9</v>
      </c>
      <c r="H755" s="119">
        <v>847.85</v>
      </c>
      <c r="I755" s="119">
        <v>19629</v>
      </c>
      <c r="J755" s="119">
        <v>16629837.6</v>
      </c>
      <c r="K755" s="121">
        <v>43217</v>
      </c>
      <c r="L755" s="119">
        <v>3116</v>
      </c>
      <c r="M755" s="119" t="s">
        <v>1242</v>
      </c>
    </row>
    <row r="756" spans="1:13">
      <c r="A756" s="119" t="s">
        <v>1243</v>
      </c>
      <c r="B756" s="119" t="s">
        <v>395</v>
      </c>
      <c r="C756" s="119">
        <v>78.55</v>
      </c>
      <c r="D756" s="119">
        <v>78.8</v>
      </c>
      <c r="E756" s="119">
        <v>75.599999999999994</v>
      </c>
      <c r="F756" s="119">
        <v>76.5</v>
      </c>
      <c r="G756" s="119">
        <v>76</v>
      </c>
      <c r="H756" s="119">
        <v>77.599999999999994</v>
      </c>
      <c r="I756" s="119">
        <v>15035</v>
      </c>
      <c r="J756" s="119">
        <v>1161911.55</v>
      </c>
      <c r="K756" s="121">
        <v>43217</v>
      </c>
      <c r="L756" s="119">
        <v>319</v>
      </c>
      <c r="M756" s="119" t="s">
        <v>1244</v>
      </c>
    </row>
    <row r="757" spans="1:13">
      <c r="A757" s="119" t="s">
        <v>1245</v>
      </c>
      <c r="B757" s="119" t="s">
        <v>395</v>
      </c>
      <c r="C757" s="119">
        <v>285.5</v>
      </c>
      <c r="D757" s="119">
        <v>285.7</v>
      </c>
      <c r="E757" s="119">
        <v>281.25</v>
      </c>
      <c r="F757" s="119">
        <v>282.60000000000002</v>
      </c>
      <c r="G757" s="119">
        <v>282.95</v>
      </c>
      <c r="H757" s="119">
        <v>280.25</v>
      </c>
      <c r="I757" s="119">
        <v>8019</v>
      </c>
      <c r="J757" s="119">
        <v>2271407.9</v>
      </c>
      <c r="K757" s="121">
        <v>43217</v>
      </c>
      <c r="L757" s="119">
        <v>373</v>
      </c>
      <c r="M757" s="119" t="s">
        <v>1246</v>
      </c>
    </row>
    <row r="758" spans="1:13">
      <c r="A758" s="119" t="s">
        <v>3200</v>
      </c>
      <c r="B758" s="119" t="s">
        <v>395</v>
      </c>
      <c r="C758" s="119">
        <v>82.75</v>
      </c>
      <c r="D758" s="119">
        <v>83.05</v>
      </c>
      <c r="E758" s="119">
        <v>80.5</v>
      </c>
      <c r="F758" s="119">
        <v>81.95</v>
      </c>
      <c r="G758" s="119">
        <v>82.05</v>
      </c>
      <c r="H758" s="119">
        <v>81.8</v>
      </c>
      <c r="I758" s="119">
        <v>65773</v>
      </c>
      <c r="J758" s="119">
        <v>5401376.2999999998</v>
      </c>
      <c r="K758" s="121">
        <v>43217</v>
      </c>
      <c r="L758" s="119">
        <v>589</v>
      </c>
      <c r="M758" s="119" t="s">
        <v>3201</v>
      </c>
    </row>
    <row r="759" spans="1:13">
      <c r="A759" s="119" t="s">
        <v>2322</v>
      </c>
      <c r="B759" s="119" t="s">
        <v>395</v>
      </c>
      <c r="C759" s="119">
        <v>507.95</v>
      </c>
      <c r="D759" s="119">
        <v>507.95</v>
      </c>
      <c r="E759" s="119">
        <v>502.5</v>
      </c>
      <c r="F759" s="119">
        <v>504</v>
      </c>
      <c r="G759" s="119">
        <v>504.2</v>
      </c>
      <c r="H759" s="119">
        <v>505.1</v>
      </c>
      <c r="I759" s="119">
        <v>17796</v>
      </c>
      <c r="J759" s="119">
        <v>8980476.75</v>
      </c>
      <c r="K759" s="121">
        <v>43217</v>
      </c>
      <c r="L759" s="119">
        <v>1750</v>
      </c>
      <c r="M759" s="119" t="s">
        <v>2323</v>
      </c>
    </row>
    <row r="760" spans="1:13">
      <c r="A760" s="119" t="s">
        <v>1247</v>
      </c>
      <c r="B760" s="119" t="s">
        <v>395</v>
      </c>
      <c r="C760" s="119">
        <v>7911</v>
      </c>
      <c r="D760" s="119">
        <v>8091.65</v>
      </c>
      <c r="E760" s="119">
        <v>7820.25</v>
      </c>
      <c r="F760" s="119">
        <v>7978.05</v>
      </c>
      <c r="G760" s="119">
        <v>7976.2</v>
      </c>
      <c r="H760" s="119">
        <v>7931.65</v>
      </c>
      <c r="I760" s="119">
        <v>7239</v>
      </c>
      <c r="J760" s="119">
        <v>57621990.5</v>
      </c>
      <c r="K760" s="121">
        <v>43217</v>
      </c>
      <c r="L760" s="119">
        <v>1395</v>
      </c>
      <c r="M760" s="119" t="s">
        <v>1248</v>
      </c>
    </row>
    <row r="761" spans="1:13">
      <c r="A761" s="119" t="s">
        <v>2495</v>
      </c>
      <c r="B761" s="119" t="s">
        <v>395</v>
      </c>
      <c r="C761" s="119">
        <v>235</v>
      </c>
      <c r="D761" s="119">
        <v>238</v>
      </c>
      <c r="E761" s="119">
        <v>225.35</v>
      </c>
      <c r="F761" s="119">
        <v>228.75</v>
      </c>
      <c r="G761" s="119">
        <v>229.85</v>
      </c>
      <c r="H761" s="119">
        <v>233</v>
      </c>
      <c r="I761" s="119">
        <v>102432</v>
      </c>
      <c r="J761" s="119">
        <v>23791512.699999999</v>
      </c>
      <c r="K761" s="121">
        <v>43217</v>
      </c>
      <c r="L761" s="119">
        <v>1959</v>
      </c>
      <c r="M761" s="119" t="s">
        <v>1260</v>
      </c>
    </row>
    <row r="762" spans="1:13">
      <c r="A762" s="119" t="s">
        <v>3341</v>
      </c>
      <c r="B762" s="119" t="s">
        <v>395</v>
      </c>
      <c r="C762" s="119">
        <v>73</v>
      </c>
      <c r="D762" s="119">
        <v>76.900000000000006</v>
      </c>
      <c r="E762" s="119">
        <v>72.2</v>
      </c>
      <c r="F762" s="119">
        <v>75.349999999999994</v>
      </c>
      <c r="G762" s="119">
        <v>75.400000000000006</v>
      </c>
      <c r="H762" s="119">
        <v>73.099999999999994</v>
      </c>
      <c r="I762" s="119">
        <v>3916156</v>
      </c>
      <c r="J762" s="119">
        <v>294032531.30000001</v>
      </c>
      <c r="K762" s="121">
        <v>43217</v>
      </c>
      <c r="L762" s="119">
        <v>24179</v>
      </c>
      <c r="M762" s="119" t="s">
        <v>3342</v>
      </c>
    </row>
    <row r="763" spans="1:13">
      <c r="A763" s="119" t="s">
        <v>1249</v>
      </c>
      <c r="B763" s="119" t="s">
        <v>395</v>
      </c>
      <c r="C763" s="119">
        <v>1314.7</v>
      </c>
      <c r="D763" s="119">
        <v>1327</v>
      </c>
      <c r="E763" s="119">
        <v>1260</v>
      </c>
      <c r="F763" s="119">
        <v>1271.3499999999999</v>
      </c>
      <c r="G763" s="119">
        <v>1260</v>
      </c>
      <c r="H763" s="119">
        <v>1297.25</v>
      </c>
      <c r="I763" s="119">
        <v>10006</v>
      </c>
      <c r="J763" s="119">
        <v>13027764</v>
      </c>
      <c r="K763" s="121">
        <v>43217</v>
      </c>
      <c r="L763" s="119">
        <v>931</v>
      </c>
      <c r="M763" s="119" t="s">
        <v>1250</v>
      </c>
    </row>
    <row r="764" spans="1:13">
      <c r="A764" s="119" t="s">
        <v>2798</v>
      </c>
      <c r="B764" s="119" t="s">
        <v>395</v>
      </c>
      <c r="C764" s="119">
        <v>230.95</v>
      </c>
      <c r="D764" s="119">
        <v>233.6</v>
      </c>
      <c r="E764" s="119">
        <v>226.25</v>
      </c>
      <c r="F764" s="119">
        <v>227.6</v>
      </c>
      <c r="G764" s="119">
        <v>227.9</v>
      </c>
      <c r="H764" s="119">
        <v>229.05</v>
      </c>
      <c r="I764" s="119">
        <v>36195</v>
      </c>
      <c r="J764" s="119">
        <v>8306117.5499999998</v>
      </c>
      <c r="K764" s="121">
        <v>43217</v>
      </c>
      <c r="L764" s="119">
        <v>842</v>
      </c>
      <c r="M764" s="119" t="s">
        <v>2799</v>
      </c>
    </row>
    <row r="765" spans="1:13">
      <c r="A765" s="119" t="s">
        <v>110</v>
      </c>
      <c r="B765" s="119" t="s">
        <v>395</v>
      </c>
      <c r="C765" s="119">
        <v>548</v>
      </c>
      <c r="D765" s="119">
        <v>554.70000000000005</v>
      </c>
      <c r="E765" s="119">
        <v>539.95000000000005</v>
      </c>
      <c r="F765" s="119">
        <v>542.35</v>
      </c>
      <c r="G765" s="119">
        <v>540.54999999999995</v>
      </c>
      <c r="H765" s="119">
        <v>545.15</v>
      </c>
      <c r="I765" s="119">
        <v>1539582</v>
      </c>
      <c r="J765" s="119">
        <v>842554609.95000005</v>
      </c>
      <c r="K765" s="121">
        <v>43217</v>
      </c>
      <c r="L765" s="119">
        <v>34078</v>
      </c>
      <c r="M765" s="119" t="s">
        <v>1251</v>
      </c>
    </row>
    <row r="766" spans="1:13">
      <c r="A766" s="119" t="s">
        <v>3474</v>
      </c>
      <c r="B766" s="119" t="s">
        <v>395</v>
      </c>
      <c r="C766" s="119">
        <v>18.190000000000001</v>
      </c>
      <c r="D766" s="119">
        <v>18.190000000000001</v>
      </c>
      <c r="E766" s="119">
        <v>15.33</v>
      </c>
      <c r="F766" s="119">
        <v>15.94</v>
      </c>
      <c r="G766" s="119">
        <v>15.94</v>
      </c>
      <c r="H766" s="119">
        <v>16.05</v>
      </c>
      <c r="I766" s="119">
        <v>626</v>
      </c>
      <c r="J766" s="119">
        <v>9828.6200000000008</v>
      </c>
      <c r="K766" s="121">
        <v>43217</v>
      </c>
      <c r="L766" s="119">
        <v>7</v>
      </c>
      <c r="M766" s="119" t="s">
        <v>3475</v>
      </c>
    </row>
    <row r="767" spans="1:13">
      <c r="A767" s="119" t="s">
        <v>2517</v>
      </c>
      <c r="B767" s="119" t="s">
        <v>395</v>
      </c>
      <c r="C767" s="119">
        <v>110</v>
      </c>
      <c r="D767" s="119">
        <v>110.3</v>
      </c>
      <c r="E767" s="119">
        <v>110</v>
      </c>
      <c r="F767" s="119">
        <v>110.2</v>
      </c>
      <c r="G767" s="119">
        <v>110.2</v>
      </c>
      <c r="H767" s="119">
        <v>107.4</v>
      </c>
      <c r="I767" s="119">
        <v>22</v>
      </c>
      <c r="J767" s="119">
        <v>2424.3000000000002</v>
      </c>
      <c r="K767" s="121">
        <v>43217</v>
      </c>
      <c r="L767" s="119">
        <v>3</v>
      </c>
      <c r="M767" s="119" t="s">
        <v>2518</v>
      </c>
    </row>
    <row r="768" spans="1:13">
      <c r="A768" s="119" t="s">
        <v>3375</v>
      </c>
      <c r="B768" s="119" t="s">
        <v>395</v>
      </c>
      <c r="C768" s="119">
        <v>112</v>
      </c>
      <c r="D768" s="119">
        <v>112</v>
      </c>
      <c r="E768" s="119">
        <v>112</v>
      </c>
      <c r="F768" s="119">
        <v>112</v>
      </c>
      <c r="G768" s="119">
        <v>112</v>
      </c>
      <c r="H768" s="119">
        <v>113</v>
      </c>
      <c r="I768" s="119">
        <v>100</v>
      </c>
      <c r="J768" s="119">
        <v>11200</v>
      </c>
      <c r="K768" s="121">
        <v>43217</v>
      </c>
      <c r="L768" s="119">
        <v>1</v>
      </c>
      <c r="M768" s="119" t="s">
        <v>3376</v>
      </c>
    </row>
    <row r="769" spans="1:13">
      <c r="A769" s="119" t="s">
        <v>1252</v>
      </c>
      <c r="B769" s="119" t="s">
        <v>395</v>
      </c>
      <c r="C769" s="119">
        <v>228.8</v>
      </c>
      <c r="D769" s="119">
        <v>229.1</v>
      </c>
      <c r="E769" s="119">
        <v>222.55</v>
      </c>
      <c r="F769" s="119">
        <v>224.2</v>
      </c>
      <c r="G769" s="119">
        <v>222.55</v>
      </c>
      <c r="H769" s="119">
        <v>226.8</v>
      </c>
      <c r="I769" s="119">
        <v>10497</v>
      </c>
      <c r="J769" s="119">
        <v>2366227</v>
      </c>
      <c r="K769" s="121">
        <v>43217</v>
      </c>
      <c r="L769" s="119">
        <v>268</v>
      </c>
      <c r="M769" s="119" t="s">
        <v>1253</v>
      </c>
    </row>
    <row r="770" spans="1:13">
      <c r="A770" s="119" t="s">
        <v>1254</v>
      </c>
      <c r="B770" s="119" t="s">
        <v>395</v>
      </c>
      <c r="C770" s="119">
        <v>418.8</v>
      </c>
      <c r="D770" s="119">
        <v>419.55</v>
      </c>
      <c r="E770" s="119">
        <v>401.55</v>
      </c>
      <c r="F770" s="119">
        <v>410</v>
      </c>
      <c r="G770" s="119">
        <v>401.55</v>
      </c>
      <c r="H770" s="119">
        <v>414</v>
      </c>
      <c r="I770" s="119">
        <v>7731</v>
      </c>
      <c r="J770" s="119">
        <v>3171785.55</v>
      </c>
      <c r="K770" s="121">
        <v>43217</v>
      </c>
      <c r="L770" s="119">
        <v>141</v>
      </c>
      <c r="M770" s="119" t="s">
        <v>1255</v>
      </c>
    </row>
    <row r="771" spans="1:13">
      <c r="A771" s="119" t="s">
        <v>1256</v>
      </c>
      <c r="B771" s="119" t="s">
        <v>395</v>
      </c>
      <c r="C771" s="119">
        <v>457.85</v>
      </c>
      <c r="D771" s="119">
        <v>464.5</v>
      </c>
      <c r="E771" s="119">
        <v>455</v>
      </c>
      <c r="F771" s="119">
        <v>458.8</v>
      </c>
      <c r="G771" s="119">
        <v>464.5</v>
      </c>
      <c r="H771" s="119">
        <v>455.75</v>
      </c>
      <c r="I771" s="119">
        <v>8777</v>
      </c>
      <c r="J771" s="119">
        <v>4043173.8</v>
      </c>
      <c r="K771" s="121">
        <v>43217</v>
      </c>
      <c r="L771" s="119">
        <v>337</v>
      </c>
      <c r="M771" s="119" t="s">
        <v>1257</v>
      </c>
    </row>
    <row r="772" spans="1:13">
      <c r="A772" s="119" t="s">
        <v>1258</v>
      </c>
      <c r="B772" s="119" t="s">
        <v>395</v>
      </c>
      <c r="C772" s="119">
        <v>999.99</v>
      </c>
      <c r="D772" s="119">
        <v>1000.01</v>
      </c>
      <c r="E772" s="119">
        <v>999.99</v>
      </c>
      <c r="F772" s="119">
        <v>1000</v>
      </c>
      <c r="G772" s="119">
        <v>1000.01</v>
      </c>
      <c r="H772" s="119">
        <v>1000</v>
      </c>
      <c r="I772" s="119">
        <v>1703966</v>
      </c>
      <c r="J772" s="119">
        <v>1703971246.5699999</v>
      </c>
      <c r="K772" s="121">
        <v>43217</v>
      </c>
      <c r="L772" s="119">
        <v>6212</v>
      </c>
      <c r="M772" s="119" t="s">
        <v>1259</v>
      </c>
    </row>
    <row r="773" spans="1:13">
      <c r="A773" s="119" t="s">
        <v>3236</v>
      </c>
      <c r="B773" s="119" t="s">
        <v>395</v>
      </c>
      <c r="C773" s="119">
        <v>999.99</v>
      </c>
      <c r="D773" s="119">
        <v>1000.01</v>
      </c>
      <c r="E773" s="119">
        <v>999.99</v>
      </c>
      <c r="F773" s="119">
        <v>1000.01</v>
      </c>
      <c r="G773" s="119">
        <v>1000.01</v>
      </c>
      <c r="H773" s="119">
        <v>999.99</v>
      </c>
      <c r="I773" s="119">
        <v>145</v>
      </c>
      <c r="J773" s="119">
        <v>144998.75</v>
      </c>
      <c r="K773" s="121">
        <v>43217</v>
      </c>
      <c r="L773" s="119">
        <v>3</v>
      </c>
      <c r="M773" s="119" t="s">
        <v>3237</v>
      </c>
    </row>
    <row r="774" spans="1:13">
      <c r="A774" s="119" t="s">
        <v>3046</v>
      </c>
      <c r="B774" s="119" t="s">
        <v>395</v>
      </c>
      <c r="C774" s="119">
        <v>5.75</v>
      </c>
      <c r="D774" s="119">
        <v>5.8</v>
      </c>
      <c r="E774" s="119">
        <v>5.65</v>
      </c>
      <c r="F774" s="119">
        <v>5.8</v>
      </c>
      <c r="G774" s="119">
        <v>5.75</v>
      </c>
      <c r="H774" s="119">
        <v>5.75</v>
      </c>
      <c r="I774" s="119">
        <v>119773</v>
      </c>
      <c r="J774" s="119">
        <v>687899</v>
      </c>
      <c r="K774" s="121">
        <v>43217</v>
      </c>
      <c r="L774" s="119">
        <v>198</v>
      </c>
      <c r="M774" s="119" t="s">
        <v>3047</v>
      </c>
    </row>
    <row r="775" spans="1:13">
      <c r="A775" s="119" t="s">
        <v>1261</v>
      </c>
      <c r="B775" s="119" t="s">
        <v>395</v>
      </c>
      <c r="C775" s="119">
        <v>60.85</v>
      </c>
      <c r="D775" s="119">
        <v>61.5</v>
      </c>
      <c r="E775" s="119">
        <v>59.25</v>
      </c>
      <c r="F775" s="119">
        <v>59.65</v>
      </c>
      <c r="G775" s="119">
        <v>59.6</v>
      </c>
      <c r="H775" s="119">
        <v>58.95</v>
      </c>
      <c r="I775" s="119">
        <v>19785</v>
      </c>
      <c r="J775" s="119">
        <v>1188517.95</v>
      </c>
      <c r="K775" s="121">
        <v>43217</v>
      </c>
      <c r="L775" s="119">
        <v>298</v>
      </c>
      <c r="M775" s="119" t="s">
        <v>1262</v>
      </c>
    </row>
    <row r="776" spans="1:13">
      <c r="A776" s="119" t="s">
        <v>3048</v>
      </c>
      <c r="B776" s="119" t="s">
        <v>395</v>
      </c>
      <c r="C776" s="119">
        <v>29.75</v>
      </c>
      <c r="D776" s="119">
        <v>30.9</v>
      </c>
      <c r="E776" s="119">
        <v>28.25</v>
      </c>
      <c r="F776" s="119">
        <v>28.45</v>
      </c>
      <c r="G776" s="119">
        <v>28.4</v>
      </c>
      <c r="H776" s="119">
        <v>29.7</v>
      </c>
      <c r="I776" s="119">
        <v>15141</v>
      </c>
      <c r="J776" s="119">
        <v>436928.25</v>
      </c>
      <c r="K776" s="121">
        <v>43217</v>
      </c>
      <c r="L776" s="119">
        <v>78</v>
      </c>
      <c r="M776" s="119" t="s">
        <v>3049</v>
      </c>
    </row>
    <row r="777" spans="1:13">
      <c r="A777" s="119" t="s">
        <v>1263</v>
      </c>
      <c r="B777" s="119" t="s">
        <v>395</v>
      </c>
      <c r="C777" s="119">
        <v>174.65</v>
      </c>
      <c r="D777" s="119">
        <v>182.3</v>
      </c>
      <c r="E777" s="119">
        <v>172.65</v>
      </c>
      <c r="F777" s="119">
        <v>177.5</v>
      </c>
      <c r="G777" s="119">
        <v>177.5</v>
      </c>
      <c r="H777" s="119">
        <v>174.25</v>
      </c>
      <c r="I777" s="119">
        <v>85769</v>
      </c>
      <c r="J777" s="119">
        <v>15289043.35</v>
      </c>
      <c r="K777" s="121">
        <v>43217</v>
      </c>
      <c r="L777" s="119">
        <v>2306</v>
      </c>
      <c r="M777" s="119" t="s">
        <v>1264</v>
      </c>
    </row>
    <row r="778" spans="1:13">
      <c r="A778" s="119" t="s">
        <v>3050</v>
      </c>
      <c r="B778" s="119" t="s">
        <v>395</v>
      </c>
      <c r="C778" s="119">
        <v>3.95</v>
      </c>
      <c r="D778" s="119">
        <v>3.95</v>
      </c>
      <c r="E778" s="119">
        <v>3.65</v>
      </c>
      <c r="F778" s="119">
        <v>3.7</v>
      </c>
      <c r="G778" s="119">
        <v>3.85</v>
      </c>
      <c r="H778" s="119">
        <v>3.8</v>
      </c>
      <c r="I778" s="119">
        <v>13288</v>
      </c>
      <c r="J778" s="119">
        <v>49154.7</v>
      </c>
      <c r="K778" s="121">
        <v>43217</v>
      </c>
      <c r="L778" s="119">
        <v>38</v>
      </c>
      <c r="M778" s="119" t="s">
        <v>3051</v>
      </c>
    </row>
    <row r="779" spans="1:13">
      <c r="A779" s="119" t="s">
        <v>111</v>
      </c>
      <c r="B779" s="119" t="s">
        <v>395</v>
      </c>
      <c r="C779" s="119">
        <v>1353.5</v>
      </c>
      <c r="D779" s="119">
        <v>1383</v>
      </c>
      <c r="E779" s="119">
        <v>1353.5</v>
      </c>
      <c r="F779" s="119">
        <v>1377.75</v>
      </c>
      <c r="G779" s="119">
        <v>1377.5</v>
      </c>
      <c r="H779" s="119">
        <v>1347.2</v>
      </c>
      <c r="I779" s="119">
        <v>1746280</v>
      </c>
      <c r="J779" s="119">
        <v>2392179160</v>
      </c>
      <c r="K779" s="121">
        <v>43217</v>
      </c>
      <c r="L779" s="119">
        <v>67701</v>
      </c>
      <c r="M779" s="119" t="s">
        <v>1265</v>
      </c>
    </row>
    <row r="780" spans="1:13">
      <c r="A780" s="119" t="s">
        <v>2176</v>
      </c>
      <c r="B780" s="119" t="s">
        <v>395</v>
      </c>
      <c r="C780" s="119">
        <v>1675.05</v>
      </c>
      <c r="D780" s="119">
        <v>1693.3</v>
      </c>
      <c r="E780" s="119">
        <v>1582</v>
      </c>
      <c r="F780" s="119">
        <v>1592.9</v>
      </c>
      <c r="G780" s="119">
        <v>1592</v>
      </c>
      <c r="H780" s="119">
        <v>1660.1</v>
      </c>
      <c r="I780" s="119">
        <v>206112</v>
      </c>
      <c r="J780" s="119">
        <v>332355059.80000001</v>
      </c>
      <c r="K780" s="121">
        <v>43217</v>
      </c>
      <c r="L780" s="119">
        <v>17229</v>
      </c>
      <c r="M780" s="119" t="s">
        <v>2177</v>
      </c>
    </row>
    <row r="781" spans="1:13">
      <c r="A781" s="119" t="s">
        <v>2233</v>
      </c>
      <c r="B781" s="119" t="s">
        <v>395</v>
      </c>
      <c r="C781" s="119">
        <v>1353</v>
      </c>
      <c r="D781" s="119">
        <v>1363.9</v>
      </c>
      <c r="E781" s="119">
        <v>1309.0999999999999</v>
      </c>
      <c r="F781" s="119">
        <v>1337.05</v>
      </c>
      <c r="G781" s="119">
        <v>1336.1</v>
      </c>
      <c r="H781" s="119">
        <v>1349.4</v>
      </c>
      <c r="I781" s="119">
        <v>141781</v>
      </c>
      <c r="J781" s="119">
        <v>189712424.34999999</v>
      </c>
      <c r="K781" s="121">
        <v>43217</v>
      </c>
      <c r="L781" s="119">
        <v>12954</v>
      </c>
      <c r="M781" s="119" t="s">
        <v>2234</v>
      </c>
    </row>
    <row r="782" spans="1:13">
      <c r="A782" s="119" t="s">
        <v>1266</v>
      </c>
      <c r="B782" s="119" t="s">
        <v>395</v>
      </c>
      <c r="C782" s="119">
        <v>2290</v>
      </c>
      <c r="D782" s="119">
        <v>2295.0500000000002</v>
      </c>
      <c r="E782" s="119">
        <v>2250</v>
      </c>
      <c r="F782" s="119">
        <v>2261.6999999999998</v>
      </c>
      <c r="G782" s="119">
        <v>2260.8000000000002</v>
      </c>
      <c r="H782" s="119">
        <v>2287.65</v>
      </c>
      <c r="I782" s="119">
        <v>2365</v>
      </c>
      <c r="J782" s="119">
        <v>5360958.7</v>
      </c>
      <c r="K782" s="121">
        <v>43217</v>
      </c>
      <c r="L782" s="119">
        <v>240</v>
      </c>
      <c r="M782" s="119" t="s">
        <v>1267</v>
      </c>
    </row>
    <row r="783" spans="1:13">
      <c r="A783" s="119" t="s">
        <v>1268</v>
      </c>
      <c r="B783" s="119" t="s">
        <v>395</v>
      </c>
      <c r="C783" s="119">
        <v>880</v>
      </c>
      <c r="D783" s="119">
        <v>894.85</v>
      </c>
      <c r="E783" s="119">
        <v>871</v>
      </c>
      <c r="F783" s="119">
        <v>873.7</v>
      </c>
      <c r="G783" s="119">
        <v>876.95</v>
      </c>
      <c r="H783" s="119">
        <v>882.85</v>
      </c>
      <c r="I783" s="119">
        <v>3981</v>
      </c>
      <c r="J783" s="119">
        <v>3506988.35</v>
      </c>
      <c r="K783" s="121">
        <v>43217</v>
      </c>
      <c r="L783" s="119">
        <v>333</v>
      </c>
      <c r="M783" s="119" t="s">
        <v>1269</v>
      </c>
    </row>
    <row r="784" spans="1:13">
      <c r="A784" s="119" t="s">
        <v>112</v>
      </c>
      <c r="B784" s="119" t="s">
        <v>395</v>
      </c>
      <c r="C784" s="119">
        <v>794</v>
      </c>
      <c r="D784" s="119">
        <v>805.8</v>
      </c>
      <c r="E784" s="119">
        <v>787.1</v>
      </c>
      <c r="F784" s="119">
        <v>801.45</v>
      </c>
      <c r="G784" s="119">
        <v>801.1</v>
      </c>
      <c r="H784" s="119">
        <v>792.7</v>
      </c>
      <c r="I784" s="119">
        <v>1357939</v>
      </c>
      <c r="J784" s="119">
        <v>1084949357</v>
      </c>
      <c r="K784" s="121">
        <v>43217</v>
      </c>
      <c r="L784" s="119">
        <v>33743</v>
      </c>
      <c r="M784" s="119" t="s">
        <v>1270</v>
      </c>
    </row>
    <row r="785" spans="1:13">
      <c r="A785" s="119" t="s">
        <v>1271</v>
      </c>
      <c r="B785" s="119" t="s">
        <v>395</v>
      </c>
      <c r="C785" s="119">
        <v>1986.65</v>
      </c>
      <c r="D785" s="119">
        <v>1995</v>
      </c>
      <c r="E785" s="119">
        <v>1945</v>
      </c>
      <c r="F785" s="119">
        <v>1953.95</v>
      </c>
      <c r="G785" s="119">
        <v>1950</v>
      </c>
      <c r="H785" s="119">
        <v>1967.4</v>
      </c>
      <c r="I785" s="119">
        <v>55593</v>
      </c>
      <c r="J785" s="119">
        <v>109415939.2</v>
      </c>
      <c r="K785" s="121">
        <v>43217</v>
      </c>
      <c r="L785" s="119">
        <v>3573</v>
      </c>
      <c r="M785" s="119" t="s">
        <v>1272</v>
      </c>
    </row>
    <row r="786" spans="1:13">
      <c r="A786" s="119" t="s">
        <v>1273</v>
      </c>
      <c r="B786" s="119" t="s">
        <v>395</v>
      </c>
      <c r="C786" s="119">
        <v>45.9</v>
      </c>
      <c r="D786" s="119">
        <v>46.5</v>
      </c>
      <c r="E786" s="119">
        <v>45.2</v>
      </c>
      <c r="F786" s="119">
        <v>45.4</v>
      </c>
      <c r="G786" s="119">
        <v>45.4</v>
      </c>
      <c r="H786" s="119">
        <v>45.3</v>
      </c>
      <c r="I786" s="119">
        <v>24037</v>
      </c>
      <c r="J786" s="119">
        <v>1096839.8500000001</v>
      </c>
      <c r="K786" s="121">
        <v>43217</v>
      </c>
      <c r="L786" s="119">
        <v>207</v>
      </c>
      <c r="M786" s="119" t="s">
        <v>1274</v>
      </c>
    </row>
    <row r="787" spans="1:13">
      <c r="A787" s="119" t="s">
        <v>1275</v>
      </c>
      <c r="B787" s="119" t="s">
        <v>395</v>
      </c>
      <c r="C787" s="119">
        <v>22.5</v>
      </c>
      <c r="D787" s="119">
        <v>26</v>
      </c>
      <c r="E787" s="119">
        <v>22.35</v>
      </c>
      <c r="F787" s="119">
        <v>25.45</v>
      </c>
      <c r="G787" s="119">
        <v>24.3</v>
      </c>
      <c r="H787" s="119">
        <v>21.7</v>
      </c>
      <c r="I787" s="119">
        <v>1453827</v>
      </c>
      <c r="J787" s="119">
        <v>36645717.450000003</v>
      </c>
      <c r="K787" s="121">
        <v>43217</v>
      </c>
      <c r="L787" s="119">
        <v>5884</v>
      </c>
      <c r="M787" s="119" t="s">
        <v>1276</v>
      </c>
    </row>
    <row r="788" spans="1:13">
      <c r="A788" s="119" t="s">
        <v>113</v>
      </c>
      <c r="B788" s="119" t="s">
        <v>395</v>
      </c>
      <c r="C788" s="119">
        <v>859.9</v>
      </c>
      <c r="D788" s="119">
        <v>866.8</v>
      </c>
      <c r="E788" s="119">
        <v>851.2</v>
      </c>
      <c r="F788" s="119">
        <v>862.7</v>
      </c>
      <c r="G788" s="119">
        <v>861.5</v>
      </c>
      <c r="H788" s="119">
        <v>858.15</v>
      </c>
      <c r="I788" s="119">
        <v>1087577</v>
      </c>
      <c r="J788" s="119">
        <v>936643595.95000005</v>
      </c>
      <c r="K788" s="121">
        <v>43217</v>
      </c>
      <c r="L788" s="119">
        <v>39945</v>
      </c>
      <c r="M788" s="119" t="s">
        <v>1277</v>
      </c>
    </row>
    <row r="789" spans="1:13">
      <c r="A789" s="119" t="s">
        <v>114</v>
      </c>
      <c r="B789" s="119" t="s">
        <v>395</v>
      </c>
      <c r="C789" s="119">
        <v>513.5</v>
      </c>
      <c r="D789" s="119">
        <v>528.85</v>
      </c>
      <c r="E789" s="119">
        <v>513.29999999999995</v>
      </c>
      <c r="F789" s="119">
        <v>523.25</v>
      </c>
      <c r="G789" s="119">
        <v>521.29999999999995</v>
      </c>
      <c r="H789" s="119">
        <v>512.4</v>
      </c>
      <c r="I789" s="119">
        <v>1750331</v>
      </c>
      <c r="J789" s="119">
        <v>909146101.35000002</v>
      </c>
      <c r="K789" s="121">
        <v>43217</v>
      </c>
      <c r="L789" s="119">
        <v>38223</v>
      </c>
      <c r="M789" s="119" t="s">
        <v>1278</v>
      </c>
    </row>
    <row r="790" spans="1:13">
      <c r="A790" s="119" t="s">
        <v>1279</v>
      </c>
      <c r="B790" s="119" t="s">
        <v>395</v>
      </c>
      <c r="C790" s="119">
        <v>20.68</v>
      </c>
      <c r="D790" s="119">
        <v>20.69</v>
      </c>
      <c r="E790" s="119">
        <v>20.41</v>
      </c>
      <c r="F790" s="119">
        <v>20.65</v>
      </c>
      <c r="G790" s="119">
        <v>20.5</v>
      </c>
      <c r="H790" s="119">
        <v>20.51</v>
      </c>
      <c r="I790" s="119">
        <v>10136</v>
      </c>
      <c r="J790" s="119">
        <v>208657.77</v>
      </c>
      <c r="K790" s="121">
        <v>43217</v>
      </c>
      <c r="L790" s="119">
        <v>83</v>
      </c>
      <c r="M790" s="119" t="s">
        <v>1280</v>
      </c>
    </row>
    <row r="791" spans="1:13">
      <c r="A791" s="119" t="s">
        <v>1281</v>
      </c>
      <c r="B791" s="119" t="s">
        <v>395</v>
      </c>
      <c r="C791" s="119">
        <v>100.35</v>
      </c>
      <c r="D791" s="119">
        <v>101.7</v>
      </c>
      <c r="E791" s="119">
        <v>100.1</v>
      </c>
      <c r="F791" s="119">
        <v>100.61</v>
      </c>
      <c r="G791" s="119">
        <v>100.1</v>
      </c>
      <c r="H791" s="119">
        <v>100</v>
      </c>
      <c r="I791" s="119">
        <v>744</v>
      </c>
      <c r="J791" s="119">
        <v>74882.31</v>
      </c>
      <c r="K791" s="121">
        <v>43217</v>
      </c>
      <c r="L791" s="119">
        <v>34</v>
      </c>
      <c r="M791" s="119" t="s">
        <v>1282</v>
      </c>
    </row>
    <row r="792" spans="1:13">
      <c r="A792" s="119" t="s">
        <v>1283</v>
      </c>
      <c r="B792" s="119" t="s">
        <v>395</v>
      </c>
      <c r="C792" s="119">
        <v>136.65</v>
      </c>
      <c r="D792" s="119">
        <v>140.80000000000001</v>
      </c>
      <c r="E792" s="119">
        <v>135</v>
      </c>
      <c r="F792" s="119">
        <v>136.55000000000001</v>
      </c>
      <c r="G792" s="119">
        <v>136.5</v>
      </c>
      <c r="H792" s="119">
        <v>137.55000000000001</v>
      </c>
      <c r="I792" s="119">
        <v>12406</v>
      </c>
      <c r="J792" s="119">
        <v>1715135.5</v>
      </c>
      <c r="K792" s="121">
        <v>43217</v>
      </c>
      <c r="L792" s="119">
        <v>364</v>
      </c>
      <c r="M792" s="119" t="s">
        <v>1284</v>
      </c>
    </row>
    <row r="793" spans="1:13">
      <c r="A793" s="119" t="s">
        <v>1285</v>
      </c>
      <c r="B793" s="119" t="s">
        <v>395</v>
      </c>
      <c r="C793" s="119">
        <v>52</v>
      </c>
      <c r="D793" s="119">
        <v>53.35</v>
      </c>
      <c r="E793" s="119">
        <v>52</v>
      </c>
      <c r="F793" s="119">
        <v>52.25</v>
      </c>
      <c r="G793" s="119">
        <v>52.15</v>
      </c>
      <c r="H793" s="119">
        <v>52.05</v>
      </c>
      <c r="I793" s="119">
        <v>6555</v>
      </c>
      <c r="J793" s="119">
        <v>344602.7</v>
      </c>
      <c r="K793" s="121">
        <v>43217</v>
      </c>
      <c r="L793" s="119">
        <v>90</v>
      </c>
      <c r="M793" s="119" t="s">
        <v>1286</v>
      </c>
    </row>
    <row r="794" spans="1:13">
      <c r="A794" s="119" t="s">
        <v>1287</v>
      </c>
      <c r="B794" s="119" t="s">
        <v>395</v>
      </c>
      <c r="C794" s="119">
        <v>22.5</v>
      </c>
      <c r="D794" s="119">
        <v>22.75</v>
      </c>
      <c r="E794" s="119">
        <v>21.5</v>
      </c>
      <c r="F794" s="119">
        <v>21.7</v>
      </c>
      <c r="G794" s="119">
        <v>21.65</v>
      </c>
      <c r="H794" s="119">
        <v>22.15</v>
      </c>
      <c r="I794" s="119">
        <v>92686</v>
      </c>
      <c r="J794" s="119">
        <v>2041545.45</v>
      </c>
      <c r="K794" s="121">
        <v>43217</v>
      </c>
      <c r="L794" s="119">
        <v>568</v>
      </c>
      <c r="M794" s="119" t="s">
        <v>1288</v>
      </c>
    </row>
    <row r="795" spans="1:13">
      <c r="A795" s="119" t="s">
        <v>2464</v>
      </c>
      <c r="B795" s="119" t="s">
        <v>395</v>
      </c>
      <c r="C795" s="119">
        <v>37.4</v>
      </c>
      <c r="D795" s="119">
        <v>38.25</v>
      </c>
      <c r="E795" s="119">
        <v>36.049999999999997</v>
      </c>
      <c r="F795" s="119">
        <v>36.299999999999997</v>
      </c>
      <c r="G795" s="119">
        <v>36.049999999999997</v>
      </c>
      <c r="H795" s="119">
        <v>37.5</v>
      </c>
      <c r="I795" s="119">
        <v>146715</v>
      </c>
      <c r="J795" s="119">
        <v>5452906.75</v>
      </c>
      <c r="K795" s="121">
        <v>43217</v>
      </c>
      <c r="L795" s="119">
        <v>792</v>
      </c>
      <c r="M795" s="119" t="s">
        <v>2465</v>
      </c>
    </row>
    <row r="796" spans="1:13">
      <c r="A796" s="119" t="s">
        <v>2829</v>
      </c>
      <c r="B796" s="119" t="s">
        <v>395</v>
      </c>
      <c r="C796" s="119">
        <v>90.5</v>
      </c>
      <c r="D796" s="119">
        <v>96</v>
      </c>
      <c r="E796" s="119">
        <v>89.75</v>
      </c>
      <c r="F796" s="119">
        <v>94.4</v>
      </c>
      <c r="G796" s="119">
        <v>94.4</v>
      </c>
      <c r="H796" s="119">
        <v>90.25</v>
      </c>
      <c r="I796" s="119">
        <v>27458</v>
      </c>
      <c r="J796" s="119">
        <v>2573663.2000000002</v>
      </c>
      <c r="K796" s="121">
        <v>43217</v>
      </c>
      <c r="L796" s="119">
        <v>210</v>
      </c>
      <c r="M796" s="119" t="s">
        <v>2830</v>
      </c>
    </row>
    <row r="797" spans="1:13">
      <c r="A797" s="119" t="s">
        <v>1289</v>
      </c>
      <c r="B797" s="119" t="s">
        <v>395</v>
      </c>
      <c r="C797" s="119">
        <v>173.4</v>
      </c>
      <c r="D797" s="119">
        <v>173.95</v>
      </c>
      <c r="E797" s="119">
        <v>170.45</v>
      </c>
      <c r="F797" s="119">
        <v>173.1</v>
      </c>
      <c r="G797" s="119">
        <v>173.75</v>
      </c>
      <c r="H797" s="119">
        <v>173.4</v>
      </c>
      <c r="I797" s="119">
        <v>399210</v>
      </c>
      <c r="J797" s="119">
        <v>68657618.299999997</v>
      </c>
      <c r="K797" s="121">
        <v>43217</v>
      </c>
      <c r="L797" s="119">
        <v>8276</v>
      </c>
      <c r="M797" s="119" t="s">
        <v>1290</v>
      </c>
    </row>
    <row r="798" spans="1:13">
      <c r="A798" s="119" t="s">
        <v>2231</v>
      </c>
      <c r="B798" s="119" t="s">
        <v>395</v>
      </c>
      <c r="C798" s="119">
        <v>10.95</v>
      </c>
      <c r="D798" s="119">
        <v>11</v>
      </c>
      <c r="E798" s="119">
        <v>10.25</v>
      </c>
      <c r="F798" s="119">
        <v>11</v>
      </c>
      <c r="G798" s="119">
        <v>11</v>
      </c>
      <c r="H798" s="119">
        <v>10.5</v>
      </c>
      <c r="I798" s="119">
        <v>22471</v>
      </c>
      <c r="J798" s="119">
        <v>246523.05</v>
      </c>
      <c r="K798" s="121">
        <v>43217</v>
      </c>
      <c r="L798" s="119">
        <v>68</v>
      </c>
      <c r="M798" s="119" t="s">
        <v>2232</v>
      </c>
    </row>
    <row r="799" spans="1:13">
      <c r="A799" s="119" t="s">
        <v>1291</v>
      </c>
      <c r="B799" s="119" t="s">
        <v>395</v>
      </c>
      <c r="C799" s="119">
        <v>13.55</v>
      </c>
      <c r="D799" s="119">
        <v>13.85</v>
      </c>
      <c r="E799" s="119">
        <v>13.45</v>
      </c>
      <c r="F799" s="119">
        <v>13.75</v>
      </c>
      <c r="G799" s="119">
        <v>13.8</v>
      </c>
      <c r="H799" s="119">
        <v>13.65</v>
      </c>
      <c r="I799" s="119">
        <v>1238758</v>
      </c>
      <c r="J799" s="119">
        <v>16879959.75</v>
      </c>
      <c r="K799" s="121">
        <v>43217</v>
      </c>
      <c r="L799" s="119">
        <v>1738</v>
      </c>
      <c r="M799" s="119" t="s">
        <v>1292</v>
      </c>
    </row>
    <row r="800" spans="1:13">
      <c r="A800" s="119" t="s">
        <v>2150</v>
      </c>
      <c r="B800" s="119" t="s">
        <v>395</v>
      </c>
      <c r="C800" s="119">
        <v>67.2</v>
      </c>
      <c r="D800" s="119">
        <v>67.2</v>
      </c>
      <c r="E800" s="119">
        <v>65.3</v>
      </c>
      <c r="F800" s="119">
        <v>66.05</v>
      </c>
      <c r="G800" s="119">
        <v>65.900000000000006</v>
      </c>
      <c r="H800" s="119">
        <v>65.95</v>
      </c>
      <c r="I800" s="119">
        <v>6742</v>
      </c>
      <c r="J800" s="119">
        <v>446377.95</v>
      </c>
      <c r="K800" s="121">
        <v>43217</v>
      </c>
      <c r="L800" s="119">
        <v>206</v>
      </c>
      <c r="M800" s="119" t="s">
        <v>2151</v>
      </c>
    </row>
    <row r="801" spans="1:13">
      <c r="A801" s="119" t="s">
        <v>1293</v>
      </c>
      <c r="B801" s="119" t="s">
        <v>395</v>
      </c>
      <c r="C801" s="119">
        <v>249.65</v>
      </c>
      <c r="D801" s="119">
        <v>249.95</v>
      </c>
      <c r="E801" s="119">
        <v>245.35</v>
      </c>
      <c r="F801" s="119">
        <v>247.75</v>
      </c>
      <c r="G801" s="119">
        <v>246.4</v>
      </c>
      <c r="H801" s="119">
        <v>247.9</v>
      </c>
      <c r="I801" s="119">
        <v>379273</v>
      </c>
      <c r="J801" s="119">
        <v>93749781.349999994</v>
      </c>
      <c r="K801" s="121">
        <v>43217</v>
      </c>
      <c r="L801" s="119">
        <v>12874</v>
      </c>
      <c r="M801" s="119" t="s">
        <v>1294</v>
      </c>
    </row>
    <row r="802" spans="1:13">
      <c r="A802" s="119" t="s">
        <v>1295</v>
      </c>
      <c r="B802" s="119" t="s">
        <v>395</v>
      </c>
      <c r="C802" s="119">
        <v>448.6</v>
      </c>
      <c r="D802" s="119">
        <v>476.1</v>
      </c>
      <c r="E802" s="119">
        <v>445.85</v>
      </c>
      <c r="F802" s="119">
        <v>464.55</v>
      </c>
      <c r="G802" s="119">
        <v>464.1</v>
      </c>
      <c r="H802" s="119">
        <v>446.5</v>
      </c>
      <c r="I802" s="119">
        <v>468842</v>
      </c>
      <c r="J802" s="119">
        <v>217777065.59999999</v>
      </c>
      <c r="K802" s="121">
        <v>43217</v>
      </c>
      <c r="L802" s="119">
        <v>10755</v>
      </c>
      <c r="M802" s="119" t="s">
        <v>1296</v>
      </c>
    </row>
    <row r="803" spans="1:13">
      <c r="A803" s="119" t="s">
        <v>2759</v>
      </c>
      <c r="B803" s="119" t="s">
        <v>395</v>
      </c>
      <c r="C803" s="119">
        <v>493.9</v>
      </c>
      <c r="D803" s="119">
        <v>494</v>
      </c>
      <c r="E803" s="119">
        <v>484</v>
      </c>
      <c r="F803" s="119">
        <v>487.2</v>
      </c>
      <c r="G803" s="119">
        <v>494</v>
      </c>
      <c r="H803" s="119">
        <v>483.25</v>
      </c>
      <c r="I803" s="119">
        <v>18445</v>
      </c>
      <c r="J803" s="119">
        <v>8992222.0500000007</v>
      </c>
      <c r="K803" s="121">
        <v>43217</v>
      </c>
      <c r="L803" s="119">
        <v>1162</v>
      </c>
      <c r="M803" s="119" t="s">
        <v>2760</v>
      </c>
    </row>
    <row r="804" spans="1:13">
      <c r="A804" s="119" t="s">
        <v>1297</v>
      </c>
      <c r="B804" s="119" t="s">
        <v>395</v>
      </c>
      <c r="C804" s="119">
        <v>2416.9</v>
      </c>
      <c r="D804" s="119">
        <v>2456</v>
      </c>
      <c r="E804" s="119">
        <v>2416.85</v>
      </c>
      <c r="F804" s="119">
        <v>2429.65</v>
      </c>
      <c r="G804" s="119">
        <v>2448.9</v>
      </c>
      <c r="H804" s="119">
        <v>2403.4</v>
      </c>
      <c r="I804" s="119">
        <v>1318</v>
      </c>
      <c r="J804" s="119">
        <v>3210071.1</v>
      </c>
      <c r="K804" s="121">
        <v>43217</v>
      </c>
      <c r="L804" s="119">
        <v>165</v>
      </c>
      <c r="M804" s="119" t="s">
        <v>1298</v>
      </c>
    </row>
    <row r="805" spans="1:13">
      <c r="A805" s="119" t="s">
        <v>1299</v>
      </c>
      <c r="B805" s="119" t="s">
        <v>395</v>
      </c>
      <c r="C805" s="119">
        <v>468.35</v>
      </c>
      <c r="D805" s="119">
        <v>469.65</v>
      </c>
      <c r="E805" s="119">
        <v>458</v>
      </c>
      <c r="F805" s="119">
        <v>462.3</v>
      </c>
      <c r="G805" s="119">
        <v>459</v>
      </c>
      <c r="H805" s="119">
        <v>465.4</v>
      </c>
      <c r="I805" s="119">
        <v>77396</v>
      </c>
      <c r="J805" s="119">
        <v>35854599.950000003</v>
      </c>
      <c r="K805" s="121">
        <v>43217</v>
      </c>
      <c r="L805" s="119">
        <v>1410</v>
      </c>
      <c r="M805" s="119" t="s">
        <v>1300</v>
      </c>
    </row>
    <row r="806" spans="1:13">
      <c r="A806" s="119" t="s">
        <v>1301</v>
      </c>
      <c r="B806" s="119" t="s">
        <v>395</v>
      </c>
      <c r="C806" s="119">
        <v>897.5</v>
      </c>
      <c r="D806" s="119">
        <v>897.5</v>
      </c>
      <c r="E806" s="119">
        <v>880</v>
      </c>
      <c r="F806" s="119">
        <v>889.3</v>
      </c>
      <c r="G806" s="119">
        <v>894.8</v>
      </c>
      <c r="H806" s="119">
        <v>881.1</v>
      </c>
      <c r="I806" s="119">
        <v>28859</v>
      </c>
      <c r="J806" s="119">
        <v>25635984.699999999</v>
      </c>
      <c r="K806" s="121">
        <v>43217</v>
      </c>
      <c r="L806" s="119">
        <v>984</v>
      </c>
      <c r="M806" s="119" t="s">
        <v>1302</v>
      </c>
    </row>
    <row r="807" spans="1:13">
      <c r="A807" s="119" t="s">
        <v>1303</v>
      </c>
      <c r="B807" s="119" t="s">
        <v>395</v>
      </c>
      <c r="C807" s="119">
        <v>567.54999999999995</v>
      </c>
      <c r="D807" s="119">
        <v>577.79999999999995</v>
      </c>
      <c r="E807" s="119">
        <v>560.04999999999995</v>
      </c>
      <c r="F807" s="119">
        <v>567.45000000000005</v>
      </c>
      <c r="G807" s="119">
        <v>570</v>
      </c>
      <c r="H807" s="119">
        <v>571.04999999999995</v>
      </c>
      <c r="I807" s="119">
        <v>76885</v>
      </c>
      <c r="J807" s="119">
        <v>43565729.799999997</v>
      </c>
      <c r="K807" s="121">
        <v>43217</v>
      </c>
      <c r="L807" s="119">
        <v>2469</v>
      </c>
      <c r="M807" s="119" t="s">
        <v>1304</v>
      </c>
    </row>
    <row r="808" spans="1:13">
      <c r="A808" s="119" t="s">
        <v>2172</v>
      </c>
      <c r="B808" s="119" t="s">
        <v>395</v>
      </c>
      <c r="C808" s="119">
        <v>42.15</v>
      </c>
      <c r="D808" s="119">
        <v>42.55</v>
      </c>
      <c r="E808" s="119">
        <v>41.3</v>
      </c>
      <c r="F808" s="119">
        <v>42.2</v>
      </c>
      <c r="G808" s="119">
        <v>42</v>
      </c>
      <c r="H808" s="119">
        <v>42.05</v>
      </c>
      <c r="I808" s="119">
        <v>17712</v>
      </c>
      <c r="J808" s="119">
        <v>744615.3</v>
      </c>
      <c r="K808" s="121">
        <v>43217</v>
      </c>
      <c r="L808" s="119">
        <v>117</v>
      </c>
      <c r="M808" s="119" t="s">
        <v>2173</v>
      </c>
    </row>
    <row r="809" spans="1:13">
      <c r="A809" s="119" t="s">
        <v>2613</v>
      </c>
      <c r="B809" s="119" t="s">
        <v>395</v>
      </c>
      <c r="C809" s="119">
        <v>10.95</v>
      </c>
      <c r="D809" s="119">
        <v>11</v>
      </c>
      <c r="E809" s="119">
        <v>10.3</v>
      </c>
      <c r="F809" s="119">
        <v>10.6</v>
      </c>
      <c r="G809" s="119">
        <v>10.6</v>
      </c>
      <c r="H809" s="119">
        <v>10.45</v>
      </c>
      <c r="I809" s="119">
        <v>39529</v>
      </c>
      <c r="J809" s="119">
        <v>425993.65</v>
      </c>
      <c r="K809" s="121">
        <v>43217</v>
      </c>
      <c r="L809" s="119">
        <v>80</v>
      </c>
      <c r="M809" s="119" t="s">
        <v>2614</v>
      </c>
    </row>
    <row r="810" spans="1:13">
      <c r="A810" s="119" t="s">
        <v>2304</v>
      </c>
      <c r="B810" s="119" t="s">
        <v>395</v>
      </c>
      <c r="C810" s="119">
        <v>16.55</v>
      </c>
      <c r="D810" s="119">
        <v>17.75</v>
      </c>
      <c r="E810" s="119">
        <v>15.75</v>
      </c>
      <c r="F810" s="119">
        <v>15.9</v>
      </c>
      <c r="G810" s="119">
        <v>16.05</v>
      </c>
      <c r="H810" s="119">
        <v>16.5</v>
      </c>
      <c r="I810" s="119">
        <v>70188</v>
      </c>
      <c r="J810" s="119">
        <v>1175014.3</v>
      </c>
      <c r="K810" s="121">
        <v>43217</v>
      </c>
      <c r="L810" s="119">
        <v>285</v>
      </c>
      <c r="M810" s="119" t="s">
        <v>2305</v>
      </c>
    </row>
    <row r="811" spans="1:13">
      <c r="A811" s="119" t="s">
        <v>1305</v>
      </c>
      <c r="B811" s="119" t="s">
        <v>395</v>
      </c>
      <c r="C811" s="119">
        <v>56.8</v>
      </c>
      <c r="D811" s="119">
        <v>59</v>
      </c>
      <c r="E811" s="119">
        <v>56.5</v>
      </c>
      <c r="F811" s="119">
        <v>57.55</v>
      </c>
      <c r="G811" s="119">
        <v>58</v>
      </c>
      <c r="H811" s="119">
        <v>57.15</v>
      </c>
      <c r="I811" s="119">
        <v>16184</v>
      </c>
      <c r="J811" s="119">
        <v>932952.2</v>
      </c>
      <c r="K811" s="121">
        <v>43217</v>
      </c>
      <c r="L811" s="119">
        <v>201</v>
      </c>
      <c r="M811" s="119" t="s">
        <v>1306</v>
      </c>
    </row>
    <row r="812" spans="1:13">
      <c r="A812" s="119" t="s">
        <v>3052</v>
      </c>
      <c r="B812" s="119" t="s">
        <v>395</v>
      </c>
      <c r="C812" s="119">
        <v>30.75</v>
      </c>
      <c r="D812" s="119">
        <v>30.75</v>
      </c>
      <c r="E812" s="119">
        <v>29.55</v>
      </c>
      <c r="F812" s="119">
        <v>30</v>
      </c>
      <c r="G812" s="119">
        <v>29.75</v>
      </c>
      <c r="H812" s="119">
        <v>30.9</v>
      </c>
      <c r="I812" s="119">
        <v>122579</v>
      </c>
      <c r="J812" s="119">
        <v>3673959.65</v>
      </c>
      <c r="K812" s="121">
        <v>43217</v>
      </c>
      <c r="L812" s="119">
        <v>388</v>
      </c>
      <c r="M812" s="119" t="s">
        <v>3053</v>
      </c>
    </row>
    <row r="813" spans="1:13">
      <c r="A813" s="119" t="s">
        <v>1307</v>
      </c>
      <c r="B813" s="119" t="s">
        <v>395</v>
      </c>
      <c r="C813" s="119">
        <v>35.5</v>
      </c>
      <c r="D813" s="119">
        <v>36.6</v>
      </c>
      <c r="E813" s="119">
        <v>35.299999999999997</v>
      </c>
      <c r="F813" s="119">
        <v>35.65</v>
      </c>
      <c r="G813" s="119">
        <v>35.950000000000003</v>
      </c>
      <c r="H813" s="119">
        <v>35.450000000000003</v>
      </c>
      <c r="I813" s="119">
        <v>169764</v>
      </c>
      <c r="J813" s="119">
        <v>6092647.3499999996</v>
      </c>
      <c r="K813" s="121">
        <v>43217</v>
      </c>
      <c r="L813" s="119">
        <v>1148</v>
      </c>
      <c r="M813" s="119" t="s">
        <v>1308</v>
      </c>
    </row>
    <row r="814" spans="1:13">
      <c r="A814" s="119" t="s">
        <v>1309</v>
      </c>
      <c r="B814" s="119" t="s">
        <v>395</v>
      </c>
      <c r="C814" s="119">
        <v>121.35</v>
      </c>
      <c r="D814" s="119">
        <v>123.15</v>
      </c>
      <c r="E814" s="119">
        <v>120.65</v>
      </c>
      <c r="F814" s="119">
        <v>122.05</v>
      </c>
      <c r="G814" s="119">
        <v>122.1</v>
      </c>
      <c r="H814" s="119">
        <v>119.95</v>
      </c>
      <c r="I814" s="119">
        <v>3159697</v>
      </c>
      <c r="J814" s="119">
        <v>385249362.89999998</v>
      </c>
      <c r="K814" s="121">
        <v>43217</v>
      </c>
      <c r="L814" s="119">
        <v>23153</v>
      </c>
      <c r="M814" s="119" t="s">
        <v>1310</v>
      </c>
    </row>
    <row r="815" spans="1:13">
      <c r="A815" s="119" t="s">
        <v>3054</v>
      </c>
      <c r="B815" s="119" t="s">
        <v>395</v>
      </c>
      <c r="C815" s="119">
        <v>6.2</v>
      </c>
      <c r="D815" s="119">
        <v>6.35</v>
      </c>
      <c r="E815" s="119">
        <v>6.1</v>
      </c>
      <c r="F815" s="119">
        <v>6.1</v>
      </c>
      <c r="G815" s="119">
        <v>6.15</v>
      </c>
      <c r="H815" s="119">
        <v>6.2</v>
      </c>
      <c r="I815" s="119">
        <v>36168</v>
      </c>
      <c r="J815" s="119">
        <v>224551.1</v>
      </c>
      <c r="K815" s="121">
        <v>43217</v>
      </c>
      <c r="L815" s="119">
        <v>93</v>
      </c>
      <c r="M815" s="119" t="s">
        <v>3055</v>
      </c>
    </row>
    <row r="816" spans="1:13">
      <c r="A816" s="119" t="s">
        <v>1311</v>
      </c>
      <c r="B816" s="119" t="s">
        <v>395</v>
      </c>
      <c r="C816" s="119">
        <v>171.2</v>
      </c>
      <c r="D816" s="119">
        <v>173.6</v>
      </c>
      <c r="E816" s="119">
        <v>168.55</v>
      </c>
      <c r="F816" s="119">
        <v>171.4</v>
      </c>
      <c r="G816" s="119">
        <v>170.65</v>
      </c>
      <c r="H816" s="119">
        <v>172.65</v>
      </c>
      <c r="I816" s="119">
        <v>29976</v>
      </c>
      <c r="J816" s="119">
        <v>5142266.5</v>
      </c>
      <c r="K816" s="121">
        <v>43217</v>
      </c>
      <c r="L816" s="119">
        <v>589</v>
      </c>
      <c r="M816" s="119" t="s">
        <v>1312</v>
      </c>
    </row>
    <row r="817" spans="1:13">
      <c r="A817" s="119" t="s">
        <v>1313</v>
      </c>
      <c r="B817" s="119" t="s">
        <v>395</v>
      </c>
      <c r="C817" s="119">
        <v>63.5</v>
      </c>
      <c r="D817" s="119">
        <v>65.2</v>
      </c>
      <c r="E817" s="119">
        <v>63.5</v>
      </c>
      <c r="F817" s="119">
        <v>64.849999999999994</v>
      </c>
      <c r="G817" s="119">
        <v>65.150000000000006</v>
      </c>
      <c r="H817" s="119">
        <v>63.3</v>
      </c>
      <c r="I817" s="119">
        <v>49322</v>
      </c>
      <c r="J817" s="119">
        <v>3179804.75</v>
      </c>
      <c r="K817" s="121">
        <v>43217</v>
      </c>
      <c r="L817" s="119">
        <v>305</v>
      </c>
      <c r="M817" s="119" t="s">
        <v>1314</v>
      </c>
    </row>
    <row r="818" spans="1:13">
      <c r="A818" s="119" t="s">
        <v>1315</v>
      </c>
      <c r="B818" s="119" t="s">
        <v>395</v>
      </c>
      <c r="C818" s="119">
        <v>307.3</v>
      </c>
      <c r="D818" s="119">
        <v>307.75</v>
      </c>
      <c r="E818" s="119">
        <v>301.64999999999998</v>
      </c>
      <c r="F818" s="119">
        <v>302.39999999999998</v>
      </c>
      <c r="G818" s="119">
        <v>302.05</v>
      </c>
      <c r="H818" s="119">
        <v>303.64999999999998</v>
      </c>
      <c r="I818" s="119">
        <v>21523</v>
      </c>
      <c r="J818" s="119">
        <v>6532617</v>
      </c>
      <c r="K818" s="121">
        <v>43217</v>
      </c>
      <c r="L818" s="119">
        <v>281</v>
      </c>
      <c r="M818" s="119" t="s">
        <v>1316</v>
      </c>
    </row>
    <row r="819" spans="1:13">
      <c r="A819" s="119" t="s">
        <v>3056</v>
      </c>
      <c r="B819" s="119" t="s">
        <v>395</v>
      </c>
      <c r="C819" s="119">
        <v>28.65</v>
      </c>
      <c r="D819" s="119">
        <v>28.65</v>
      </c>
      <c r="E819" s="119">
        <v>27.3</v>
      </c>
      <c r="F819" s="119">
        <v>28.65</v>
      </c>
      <c r="G819" s="119">
        <v>28.65</v>
      </c>
      <c r="H819" s="119">
        <v>26.05</v>
      </c>
      <c r="I819" s="119">
        <v>138361</v>
      </c>
      <c r="J819" s="119">
        <v>3919618.1</v>
      </c>
      <c r="K819" s="121">
        <v>43217</v>
      </c>
      <c r="L819" s="119">
        <v>664</v>
      </c>
      <c r="M819" s="119" t="s">
        <v>3057</v>
      </c>
    </row>
    <row r="820" spans="1:13">
      <c r="A820" s="119" t="s">
        <v>1317</v>
      </c>
      <c r="B820" s="119" t="s">
        <v>395</v>
      </c>
      <c r="C820" s="119">
        <v>136.9</v>
      </c>
      <c r="D820" s="119">
        <v>136.94999999999999</v>
      </c>
      <c r="E820" s="119">
        <v>133</v>
      </c>
      <c r="F820" s="119">
        <v>133.5</v>
      </c>
      <c r="G820" s="119">
        <v>133.55000000000001</v>
      </c>
      <c r="H820" s="119">
        <v>134.9</v>
      </c>
      <c r="I820" s="119">
        <v>103845</v>
      </c>
      <c r="J820" s="119">
        <v>13996374.800000001</v>
      </c>
      <c r="K820" s="121">
        <v>43217</v>
      </c>
      <c r="L820" s="119">
        <v>1054</v>
      </c>
      <c r="M820" s="119" t="s">
        <v>1318</v>
      </c>
    </row>
    <row r="821" spans="1:13">
      <c r="A821" s="119" t="s">
        <v>1319</v>
      </c>
      <c r="B821" s="119" t="s">
        <v>395</v>
      </c>
      <c r="C821" s="119">
        <v>53.85</v>
      </c>
      <c r="D821" s="119">
        <v>54.45</v>
      </c>
      <c r="E821" s="119">
        <v>52.95</v>
      </c>
      <c r="F821" s="119">
        <v>53.15</v>
      </c>
      <c r="G821" s="119">
        <v>53.05</v>
      </c>
      <c r="H821" s="119">
        <v>53.35</v>
      </c>
      <c r="I821" s="119">
        <v>150607</v>
      </c>
      <c r="J821" s="119">
        <v>8048385.3499999996</v>
      </c>
      <c r="K821" s="121">
        <v>43217</v>
      </c>
      <c r="L821" s="119">
        <v>1816</v>
      </c>
      <c r="M821" s="119" t="s">
        <v>1320</v>
      </c>
    </row>
    <row r="822" spans="1:13">
      <c r="A822" s="119" t="s">
        <v>1321</v>
      </c>
      <c r="B822" s="119" t="s">
        <v>395</v>
      </c>
      <c r="C822" s="119">
        <v>400.05</v>
      </c>
      <c r="D822" s="119">
        <v>405</v>
      </c>
      <c r="E822" s="119">
        <v>395</v>
      </c>
      <c r="F822" s="119">
        <v>395.4</v>
      </c>
      <c r="G822" s="119">
        <v>395.5</v>
      </c>
      <c r="H822" s="119">
        <v>400.05</v>
      </c>
      <c r="I822" s="119">
        <v>119327</v>
      </c>
      <c r="J822" s="119">
        <v>47743255.649999999</v>
      </c>
      <c r="K822" s="121">
        <v>43217</v>
      </c>
      <c r="L822" s="119">
        <v>3331</v>
      </c>
      <c r="M822" s="119" t="s">
        <v>1322</v>
      </c>
    </row>
    <row r="823" spans="1:13">
      <c r="A823" s="119" t="s">
        <v>1323</v>
      </c>
      <c r="B823" s="119" t="s">
        <v>395</v>
      </c>
      <c r="C823" s="119">
        <v>48.45</v>
      </c>
      <c r="D823" s="119">
        <v>48.5</v>
      </c>
      <c r="E823" s="119">
        <v>47.55</v>
      </c>
      <c r="F823" s="119">
        <v>47.6</v>
      </c>
      <c r="G823" s="119">
        <v>47.6</v>
      </c>
      <c r="H823" s="119">
        <v>47.25</v>
      </c>
      <c r="I823" s="119">
        <v>3582</v>
      </c>
      <c r="J823" s="119">
        <v>170838.85</v>
      </c>
      <c r="K823" s="121">
        <v>43217</v>
      </c>
      <c r="L823" s="119">
        <v>33</v>
      </c>
      <c r="M823" s="119" t="s">
        <v>1324</v>
      </c>
    </row>
    <row r="824" spans="1:13">
      <c r="A824" s="119" t="s">
        <v>1325</v>
      </c>
      <c r="B824" s="119" t="s">
        <v>395</v>
      </c>
      <c r="C824" s="119">
        <v>34.65</v>
      </c>
      <c r="D824" s="119">
        <v>34.65</v>
      </c>
      <c r="E824" s="119">
        <v>34.1</v>
      </c>
      <c r="F824" s="119">
        <v>34.15</v>
      </c>
      <c r="G824" s="119">
        <v>34.15</v>
      </c>
      <c r="H824" s="119">
        <v>34.75</v>
      </c>
      <c r="I824" s="119">
        <v>4842</v>
      </c>
      <c r="J824" s="119">
        <v>166801.60000000001</v>
      </c>
      <c r="K824" s="121">
        <v>43217</v>
      </c>
      <c r="L824" s="119">
        <v>76</v>
      </c>
      <c r="M824" s="119" t="s">
        <v>1326</v>
      </c>
    </row>
    <row r="825" spans="1:13">
      <c r="A825" s="119" t="s">
        <v>2237</v>
      </c>
      <c r="B825" s="119" t="s">
        <v>395</v>
      </c>
      <c r="C825" s="119">
        <v>234.45</v>
      </c>
      <c r="D825" s="119">
        <v>237.55</v>
      </c>
      <c r="E825" s="119">
        <v>225.1</v>
      </c>
      <c r="F825" s="119">
        <v>228.95</v>
      </c>
      <c r="G825" s="119">
        <v>226.15</v>
      </c>
      <c r="H825" s="119">
        <v>230.6</v>
      </c>
      <c r="I825" s="119">
        <v>5318</v>
      </c>
      <c r="J825" s="119">
        <v>1228548.8</v>
      </c>
      <c r="K825" s="121">
        <v>43217</v>
      </c>
      <c r="L825" s="119">
        <v>175</v>
      </c>
      <c r="M825" s="119" t="s">
        <v>3326</v>
      </c>
    </row>
    <row r="826" spans="1:13">
      <c r="A826" s="119" t="s">
        <v>242</v>
      </c>
      <c r="B826" s="119" t="s">
        <v>395</v>
      </c>
      <c r="C826" s="119">
        <v>318.5</v>
      </c>
      <c r="D826" s="119">
        <v>324.25</v>
      </c>
      <c r="E826" s="119">
        <v>318.5</v>
      </c>
      <c r="F826" s="119">
        <v>321.10000000000002</v>
      </c>
      <c r="G826" s="119">
        <v>322.5</v>
      </c>
      <c r="H826" s="119">
        <v>319.45</v>
      </c>
      <c r="I826" s="119">
        <v>1158920</v>
      </c>
      <c r="J826" s="119">
        <v>372323695.10000002</v>
      </c>
      <c r="K826" s="121">
        <v>43217</v>
      </c>
      <c r="L826" s="119">
        <v>13108</v>
      </c>
      <c r="M826" s="119" t="s">
        <v>1327</v>
      </c>
    </row>
    <row r="827" spans="1:13">
      <c r="A827" s="119" t="s">
        <v>1328</v>
      </c>
      <c r="B827" s="119" t="s">
        <v>395</v>
      </c>
      <c r="C827" s="119">
        <v>33.4</v>
      </c>
      <c r="D827" s="119">
        <v>33.85</v>
      </c>
      <c r="E827" s="119">
        <v>33.1</v>
      </c>
      <c r="F827" s="119">
        <v>33.200000000000003</v>
      </c>
      <c r="G827" s="119">
        <v>33.15</v>
      </c>
      <c r="H827" s="119">
        <v>33.4</v>
      </c>
      <c r="I827" s="119">
        <v>1148401</v>
      </c>
      <c r="J827" s="119">
        <v>38417164.75</v>
      </c>
      <c r="K827" s="121">
        <v>43217</v>
      </c>
      <c r="L827" s="119">
        <v>3497</v>
      </c>
      <c r="M827" s="119" t="s">
        <v>1329</v>
      </c>
    </row>
    <row r="828" spans="1:13">
      <c r="A828" s="119" t="s">
        <v>115</v>
      </c>
      <c r="B828" s="119" t="s">
        <v>395</v>
      </c>
      <c r="C828" s="119">
        <v>9015</v>
      </c>
      <c r="D828" s="119">
        <v>9137</v>
      </c>
      <c r="E828" s="119">
        <v>8715.1</v>
      </c>
      <c r="F828" s="119">
        <v>8783.35</v>
      </c>
      <c r="G828" s="119">
        <v>8769</v>
      </c>
      <c r="H828" s="119">
        <v>8946.4500000000007</v>
      </c>
      <c r="I828" s="119">
        <v>1873816</v>
      </c>
      <c r="J828" s="119">
        <v>16708770706.549999</v>
      </c>
      <c r="K828" s="121">
        <v>43217</v>
      </c>
      <c r="L828" s="119">
        <v>158265</v>
      </c>
      <c r="M828" s="119" t="s">
        <v>1330</v>
      </c>
    </row>
    <row r="829" spans="1:13">
      <c r="A829" s="119" t="s">
        <v>2716</v>
      </c>
      <c r="B829" s="119" t="s">
        <v>395</v>
      </c>
      <c r="C829" s="119">
        <v>622.20000000000005</v>
      </c>
      <c r="D829" s="119">
        <v>631</v>
      </c>
      <c r="E829" s="119">
        <v>620.1</v>
      </c>
      <c r="F829" s="119">
        <v>629.79999999999995</v>
      </c>
      <c r="G829" s="119">
        <v>630.04999999999995</v>
      </c>
      <c r="H829" s="119">
        <v>622.20000000000005</v>
      </c>
      <c r="I829" s="119">
        <v>14665</v>
      </c>
      <c r="J829" s="119">
        <v>9201263.9499999993</v>
      </c>
      <c r="K829" s="121">
        <v>43217</v>
      </c>
      <c r="L829" s="119">
        <v>436</v>
      </c>
      <c r="M829" s="119" t="s">
        <v>2717</v>
      </c>
    </row>
    <row r="830" spans="1:13">
      <c r="A830" s="119" t="s">
        <v>1331</v>
      </c>
      <c r="B830" s="119" t="s">
        <v>395</v>
      </c>
      <c r="C830" s="119">
        <v>586</v>
      </c>
      <c r="D830" s="119">
        <v>589.25</v>
      </c>
      <c r="E830" s="119">
        <v>571.1</v>
      </c>
      <c r="F830" s="119">
        <v>573.70000000000005</v>
      </c>
      <c r="G830" s="119">
        <v>575.29999999999995</v>
      </c>
      <c r="H830" s="119">
        <v>583.95000000000005</v>
      </c>
      <c r="I830" s="119">
        <v>122412</v>
      </c>
      <c r="J830" s="119">
        <v>71152363.150000006</v>
      </c>
      <c r="K830" s="121">
        <v>43217</v>
      </c>
      <c r="L830" s="119">
        <v>4643</v>
      </c>
      <c r="M830" s="119" t="s">
        <v>1332</v>
      </c>
    </row>
    <row r="831" spans="1:13">
      <c r="A831" s="119" t="s">
        <v>2658</v>
      </c>
      <c r="B831" s="119" t="s">
        <v>395</v>
      </c>
      <c r="C831" s="119">
        <v>843.25</v>
      </c>
      <c r="D831" s="119">
        <v>858.55</v>
      </c>
      <c r="E831" s="119">
        <v>826.2</v>
      </c>
      <c r="F831" s="119">
        <v>836.65</v>
      </c>
      <c r="G831" s="119">
        <v>836.05</v>
      </c>
      <c r="H831" s="119">
        <v>851.75</v>
      </c>
      <c r="I831" s="119">
        <v>484</v>
      </c>
      <c r="J831" s="119">
        <v>406578.25</v>
      </c>
      <c r="K831" s="121">
        <v>43217</v>
      </c>
      <c r="L831" s="119">
        <v>127</v>
      </c>
      <c r="M831" s="119" t="s">
        <v>2659</v>
      </c>
    </row>
    <row r="832" spans="1:13">
      <c r="A832" s="119" t="s">
        <v>1333</v>
      </c>
      <c r="B832" s="119" t="s">
        <v>395</v>
      </c>
      <c r="C832" s="119">
        <v>42</v>
      </c>
      <c r="D832" s="119">
        <v>45</v>
      </c>
      <c r="E832" s="119">
        <v>40.5</v>
      </c>
      <c r="F832" s="119">
        <v>41.3</v>
      </c>
      <c r="G832" s="119">
        <v>41.4</v>
      </c>
      <c r="H832" s="119">
        <v>41.55</v>
      </c>
      <c r="I832" s="119">
        <v>501421</v>
      </c>
      <c r="J832" s="119">
        <v>21556265.050000001</v>
      </c>
      <c r="K832" s="121">
        <v>43217</v>
      </c>
      <c r="L832" s="119">
        <v>3751</v>
      </c>
      <c r="M832" s="119" t="s">
        <v>1334</v>
      </c>
    </row>
    <row r="833" spans="1:13">
      <c r="A833" s="119" t="s">
        <v>2178</v>
      </c>
      <c r="B833" s="119" t="s">
        <v>395</v>
      </c>
      <c r="C833" s="119">
        <v>81</v>
      </c>
      <c r="D833" s="119">
        <v>81</v>
      </c>
      <c r="E833" s="119">
        <v>78.849999999999994</v>
      </c>
      <c r="F833" s="119">
        <v>79.150000000000006</v>
      </c>
      <c r="G833" s="119">
        <v>78.900000000000006</v>
      </c>
      <c r="H833" s="119">
        <v>79.849999999999994</v>
      </c>
      <c r="I833" s="119">
        <v>1178659</v>
      </c>
      <c r="J833" s="119">
        <v>94113977.799999997</v>
      </c>
      <c r="K833" s="121">
        <v>43217</v>
      </c>
      <c r="L833" s="119">
        <v>3327</v>
      </c>
      <c r="M833" s="119" t="s">
        <v>2179</v>
      </c>
    </row>
    <row r="834" spans="1:13">
      <c r="A834" s="119" t="s">
        <v>2161</v>
      </c>
      <c r="B834" s="119" t="s">
        <v>395</v>
      </c>
      <c r="C834" s="119">
        <v>72.05</v>
      </c>
      <c r="D834" s="119">
        <v>74.400000000000006</v>
      </c>
      <c r="E834" s="119">
        <v>71.5</v>
      </c>
      <c r="F834" s="119">
        <v>73.8</v>
      </c>
      <c r="G834" s="119">
        <v>72.8</v>
      </c>
      <c r="H834" s="119">
        <v>72.849999999999994</v>
      </c>
      <c r="I834" s="119">
        <v>66855</v>
      </c>
      <c r="J834" s="119">
        <v>4900150.05</v>
      </c>
      <c r="K834" s="121">
        <v>43217</v>
      </c>
      <c r="L834" s="119">
        <v>598</v>
      </c>
      <c r="M834" s="119" t="s">
        <v>2163</v>
      </c>
    </row>
    <row r="835" spans="1:13">
      <c r="A835" s="119" t="s">
        <v>1336</v>
      </c>
      <c r="B835" s="119" t="s">
        <v>395</v>
      </c>
      <c r="C835" s="119">
        <v>492.5</v>
      </c>
      <c r="D835" s="119">
        <v>511</v>
      </c>
      <c r="E835" s="119">
        <v>492.5</v>
      </c>
      <c r="F835" s="119">
        <v>502.1</v>
      </c>
      <c r="G835" s="119">
        <v>504</v>
      </c>
      <c r="H835" s="119">
        <v>499.95</v>
      </c>
      <c r="I835" s="119">
        <v>87623</v>
      </c>
      <c r="J835" s="119">
        <v>44132463.299999997</v>
      </c>
      <c r="K835" s="121">
        <v>43217</v>
      </c>
      <c r="L835" s="119">
        <v>1570</v>
      </c>
      <c r="M835" s="119" t="s">
        <v>1337</v>
      </c>
    </row>
    <row r="836" spans="1:13">
      <c r="A836" s="119" t="s">
        <v>2344</v>
      </c>
      <c r="B836" s="119" t="s">
        <v>395</v>
      </c>
      <c r="C836" s="119">
        <v>387.5</v>
      </c>
      <c r="D836" s="119">
        <v>389.9</v>
      </c>
      <c r="E836" s="119">
        <v>383</v>
      </c>
      <c r="F836" s="119">
        <v>384.9</v>
      </c>
      <c r="G836" s="119">
        <v>386</v>
      </c>
      <c r="H836" s="119">
        <v>383.8</v>
      </c>
      <c r="I836" s="119">
        <v>3177</v>
      </c>
      <c r="J836" s="119">
        <v>1227477.1000000001</v>
      </c>
      <c r="K836" s="121">
        <v>43217</v>
      </c>
      <c r="L836" s="119">
        <v>253</v>
      </c>
      <c r="M836" s="119" t="s">
        <v>2345</v>
      </c>
    </row>
    <row r="837" spans="1:13">
      <c r="A837" s="119" t="s">
        <v>3202</v>
      </c>
      <c r="B837" s="119" t="s">
        <v>395</v>
      </c>
      <c r="C837" s="119">
        <v>58.85</v>
      </c>
      <c r="D837" s="119">
        <v>60</v>
      </c>
      <c r="E837" s="119">
        <v>58</v>
      </c>
      <c r="F837" s="119">
        <v>58.05</v>
      </c>
      <c r="G837" s="119">
        <v>58.25</v>
      </c>
      <c r="H837" s="119">
        <v>59.65</v>
      </c>
      <c r="I837" s="119">
        <v>17587</v>
      </c>
      <c r="J837" s="119">
        <v>1034469.35</v>
      </c>
      <c r="K837" s="121">
        <v>43217</v>
      </c>
      <c r="L837" s="119">
        <v>111</v>
      </c>
      <c r="M837" s="119" t="s">
        <v>3203</v>
      </c>
    </row>
    <row r="838" spans="1:13">
      <c r="A838" s="119" t="s">
        <v>3058</v>
      </c>
      <c r="B838" s="119" t="s">
        <v>395</v>
      </c>
      <c r="C838" s="119">
        <v>22.1</v>
      </c>
      <c r="D838" s="119">
        <v>22.1</v>
      </c>
      <c r="E838" s="119">
        <v>22.1</v>
      </c>
      <c r="F838" s="119">
        <v>22.1</v>
      </c>
      <c r="G838" s="119">
        <v>22.1</v>
      </c>
      <c r="H838" s="119">
        <v>23.25</v>
      </c>
      <c r="I838" s="119">
        <v>46590</v>
      </c>
      <c r="J838" s="119">
        <v>1029639</v>
      </c>
      <c r="K838" s="121">
        <v>43217</v>
      </c>
      <c r="L838" s="119">
        <v>146</v>
      </c>
      <c r="M838" s="119" t="s">
        <v>3059</v>
      </c>
    </row>
    <row r="839" spans="1:13">
      <c r="A839" s="119" t="s">
        <v>1338</v>
      </c>
      <c r="B839" s="119" t="s">
        <v>395</v>
      </c>
      <c r="C839" s="119">
        <v>42.5</v>
      </c>
      <c r="D839" s="119">
        <v>46.6</v>
      </c>
      <c r="E839" s="119">
        <v>41.4</v>
      </c>
      <c r="F839" s="119">
        <v>43.75</v>
      </c>
      <c r="G839" s="119">
        <v>43.1</v>
      </c>
      <c r="H839" s="119">
        <v>40.700000000000003</v>
      </c>
      <c r="I839" s="119">
        <v>805230</v>
      </c>
      <c r="J839" s="119">
        <v>35825416.200000003</v>
      </c>
      <c r="K839" s="121">
        <v>43217</v>
      </c>
      <c r="L839" s="119">
        <v>5331</v>
      </c>
      <c r="M839" s="119" t="s">
        <v>1339</v>
      </c>
    </row>
    <row r="840" spans="1:13">
      <c r="A840" s="119" t="s">
        <v>357</v>
      </c>
      <c r="B840" s="119" t="s">
        <v>395</v>
      </c>
      <c r="C840" s="119">
        <v>3534.7</v>
      </c>
      <c r="D840" s="119">
        <v>3609</v>
      </c>
      <c r="E840" s="119">
        <v>3525</v>
      </c>
      <c r="F840" s="119">
        <v>3573.95</v>
      </c>
      <c r="G840" s="119">
        <v>3574</v>
      </c>
      <c r="H840" s="119">
        <v>3515.55</v>
      </c>
      <c r="I840" s="119">
        <v>291865</v>
      </c>
      <c r="J840" s="119">
        <v>1042995960.45</v>
      </c>
      <c r="K840" s="121">
        <v>43217</v>
      </c>
      <c r="L840" s="119">
        <v>21553</v>
      </c>
      <c r="M840" s="119" t="s">
        <v>1340</v>
      </c>
    </row>
    <row r="841" spans="1:13">
      <c r="A841" s="119" t="s">
        <v>116</v>
      </c>
      <c r="B841" s="119" t="s">
        <v>395</v>
      </c>
      <c r="C841" s="119">
        <v>155</v>
      </c>
      <c r="D841" s="119">
        <v>156.30000000000001</v>
      </c>
      <c r="E841" s="119">
        <v>154</v>
      </c>
      <c r="F841" s="119">
        <v>155</v>
      </c>
      <c r="G841" s="119">
        <v>154.69999999999999</v>
      </c>
      <c r="H841" s="119">
        <v>155</v>
      </c>
      <c r="I841" s="119">
        <v>335648</v>
      </c>
      <c r="J841" s="119">
        <v>52007029.600000001</v>
      </c>
      <c r="K841" s="121">
        <v>43217</v>
      </c>
      <c r="L841" s="119">
        <v>1326</v>
      </c>
      <c r="M841" s="119" t="s">
        <v>1341</v>
      </c>
    </row>
    <row r="842" spans="1:13">
      <c r="A842" s="119" t="s">
        <v>1342</v>
      </c>
      <c r="B842" s="119" t="s">
        <v>395</v>
      </c>
      <c r="C842" s="119">
        <v>765.9</v>
      </c>
      <c r="D842" s="119">
        <v>808</v>
      </c>
      <c r="E842" s="119">
        <v>765.8</v>
      </c>
      <c r="F842" s="119">
        <v>794.15</v>
      </c>
      <c r="G842" s="119">
        <v>799</v>
      </c>
      <c r="H842" s="119">
        <v>762.1</v>
      </c>
      <c r="I842" s="119">
        <v>1027313</v>
      </c>
      <c r="J842" s="119">
        <v>817973844.85000002</v>
      </c>
      <c r="K842" s="121">
        <v>43217</v>
      </c>
      <c r="L842" s="119">
        <v>41847</v>
      </c>
      <c r="M842" s="119" t="s">
        <v>1343</v>
      </c>
    </row>
    <row r="843" spans="1:13">
      <c r="A843" s="119" t="s">
        <v>3060</v>
      </c>
      <c r="B843" s="119" t="s">
        <v>395</v>
      </c>
      <c r="C843" s="119">
        <v>12.5</v>
      </c>
      <c r="D843" s="119">
        <v>12.6</v>
      </c>
      <c r="E843" s="119">
        <v>12.3</v>
      </c>
      <c r="F843" s="119">
        <v>12.35</v>
      </c>
      <c r="G843" s="119">
        <v>12.3</v>
      </c>
      <c r="H843" s="119">
        <v>12.25</v>
      </c>
      <c r="I843" s="119">
        <v>9755</v>
      </c>
      <c r="J843" s="119">
        <v>121133.5</v>
      </c>
      <c r="K843" s="121">
        <v>43217</v>
      </c>
      <c r="L843" s="119">
        <v>41</v>
      </c>
      <c r="M843" s="119" t="s">
        <v>3061</v>
      </c>
    </row>
    <row r="844" spans="1:13">
      <c r="A844" s="119" t="s">
        <v>1344</v>
      </c>
      <c r="B844" s="119" t="s">
        <v>395</v>
      </c>
      <c r="C844" s="119">
        <v>98.9</v>
      </c>
      <c r="D844" s="119">
        <v>101.2</v>
      </c>
      <c r="E844" s="119">
        <v>97.4</v>
      </c>
      <c r="F844" s="119">
        <v>99.1</v>
      </c>
      <c r="G844" s="119">
        <v>99.1</v>
      </c>
      <c r="H844" s="119">
        <v>98.2</v>
      </c>
      <c r="I844" s="119">
        <v>952094</v>
      </c>
      <c r="J844" s="119">
        <v>94746195.75</v>
      </c>
      <c r="K844" s="121">
        <v>43217</v>
      </c>
      <c r="L844" s="119">
        <v>5923</v>
      </c>
      <c r="M844" s="119" t="s">
        <v>1345</v>
      </c>
    </row>
    <row r="845" spans="1:13">
      <c r="A845" s="119" t="s">
        <v>1346</v>
      </c>
      <c r="B845" s="119" t="s">
        <v>395</v>
      </c>
      <c r="C845" s="119">
        <v>113.1</v>
      </c>
      <c r="D845" s="119">
        <v>114.9</v>
      </c>
      <c r="E845" s="119">
        <v>110.95</v>
      </c>
      <c r="F845" s="119">
        <v>111.65</v>
      </c>
      <c r="G845" s="119">
        <v>111</v>
      </c>
      <c r="H845" s="119">
        <v>114.1</v>
      </c>
      <c r="I845" s="119">
        <v>24399</v>
      </c>
      <c r="J845" s="119">
        <v>2749688.2</v>
      </c>
      <c r="K845" s="121">
        <v>43217</v>
      </c>
      <c r="L845" s="119">
        <v>413</v>
      </c>
      <c r="M845" s="119" t="s">
        <v>1347</v>
      </c>
    </row>
    <row r="846" spans="1:13">
      <c r="A846" s="119" t="s">
        <v>1348</v>
      </c>
      <c r="B846" s="119" t="s">
        <v>395</v>
      </c>
      <c r="C846" s="119">
        <v>83.2</v>
      </c>
      <c r="D846" s="119">
        <v>84</v>
      </c>
      <c r="E846" s="119">
        <v>81.25</v>
      </c>
      <c r="F846" s="119">
        <v>83</v>
      </c>
      <c r="G846" s="119">
        <v>82.65</v>
      </c>
      <c r="H846" s="119">
        <v>82.5</v>
      </c>
      <c r="I846" s="119">
        <v>1375646</v>
      </c>
      <c r="J846" s="119">
        <v>114072217.45</v>
      </c>
      <c r="K846" s="121">
        <v>43217</v>
      </c>
      <c r="L846" s="119">
        <v>6144</v>
      </c>
      <c r="M846" s="119" t="s">
        <v>1349</v>
      </c>
    </row>
    <row r="847" spans="1:13">
      <c r="A847" s="119" t="s">
        <v>1350</v>
      </c>
      <c r="B847" s="119" t="s">
        <v>395</v>
      </c>
      <c r="C847" s="119">
        <v>30</v>
      </c>
      <c r="D847" s="119">
        <v>30</v>
      </c>
      <c r="E847" s="119">
        <v>28.2</v>
      </c>
      <c r="F847" s="119">
        <v>28.55</v>
      </c>
      <c r="G847" s="119">
        <v>28.5</v>
      </c>
      <c r="H847" s="119">
        <v>29.65</v>
      </c>
      <c r="I847" s="119">
        <v>2275663</v>
      </c>
      <c r="J847" s="119">
        <v>65746589.850000001</v>
      </c>
      <c r="K847" s="121">
        <v>43217</v>
      </c>
      <c r="L847" s="119">
        <v>5896</v>
      </c>
      <c r="M847" s="119" t="s">
        <v>1351</v>
      </c>
    </row>
    <row r="848" spans="1:13">
      <c r="A848" s="119" t="s">
        <v>1352</v>
      </c>
      <c r="B848" s="119" t="s">
        <v>395</v>
      </c>
      <c r="C848" s="119">
        <v>1873.1</v>
      </c>
      <c r="D848" s="119">
        <v>1930</v>
      </c>
      <c r="E848" s="119">
        <v>1873.1</v>
      </c>
      <c r="F848" s="119">
        <v>1902.9</v>
      </c>
      <c r="G848" s="119">
        <v>1900</v>
      </c>
      <c r="H848" s="119">
        <v>1873.15</v>
      </c>
      <c r="I848" s="119">
        <v>48795</v>
      </c>
      <c r="J848" s="119">
        <v>93140033.099999994</v>
      </c>
      <c r="K848" s="121">
        <v>43217</v>
      </c>
      <c r="L848" s="119">
        <v>3488</v>
      </c>
      <c r="M848" s="119" t="s">
        <v>1353</v>
      </c>
    </row>
    <row r="849" spans="1:13">
      <c r="A849" s="119" t="s">
        <v>3062</v>
      </c>
      <c r="B849" s="119" t="s">
        <v>395</v>
      </c>
      <c r="C849" s="119">
        <v>23.5</v>
      </c>
      <c r="D849" s="119">
        <v>23.5</v>
      </c>
      <c r="E849" s="119">
        <v>21.5</v>
      </c>
      <c r="F849" s="119">
        <v>21.55</v>
      </c>
      <c r="G849" s="119">
        <v>21.6</v>
      </c>
      <c r="H849" s="119">
        <v>22.6</v>
      </c>
      <c r="I849" s="119">
        <v>51803</v>
      </c>
      <c r="J849" s="119">
        <v>1124848.3500000001</v>
      </c>
      <c r="K849" s="121">
        <v>43217</v>
      </c>
      <c r="L849" s="119">
        <v>311</v>
      </c>
      <c r="M849" s="119" t="s">
        <v>3063</v>
      </c>
    </row>
    <row r="850" spans="1:13">
      <c r="A850" s="119" t="s">
        <v>2800</v>
      </c>
      <c r="B850" s="119" t="s">
        <v>395</v>
      </c>
      <c r="C850" s="119">
        <v>2.85</v>
      </c>
      <c r="D850" s="119">
        <v>2.95</v>
      </c>
      <c r="E850" s="119">
        <v>2.75</v>
      </c>
      <c r="F850" s="119">
        <v>2.75</v>
      </c>
      <c r="G850" s="119">
        <v>2.9</v>
      </c>
      <c r="H850" s="119">
        <v>2.85</v>
      </c>
      <c r="I850" s="119">
        <v>29919</v>
      </c>
      <c r="J850" s="119">
        <v>84389.4</v>
      </c>
      <c r="K850" s="121">
        <v>43217</v>
      </c>
      <c r="L850" s="119">
        <v>47</v>
      </c>
      <c r="M850" s="119" t="s">
        <v>2801</v>
      </c>
    </row>
    <row r="851" spans="1:13">
      <c r="A851" s="119" t="s">
        <v>361</v>
      </c>
      <c r="B851" s="119" t="s">
        <v>395</v>
      </c>
      <c r="C851" s="119">
        <v>504.05</v>
      </c>
      <c r="D851" s="119">
        <v>521.54999999999995</v>
      </c>
      <c r="E851" s="119">
        <v>504.05</v>
      </c>
      <c r="F851" s="119">
        <v>508.4</v>
      </c>
      <c r="G851" s="119">
        <v>512.79999999999995</v>
      </c>
      <c r="H851" s="119">
        <v>506.85</v>
      </c>
      <c r="I851" s="119">
        <v>335538</v>
      </c>
      <c r="J851" s="119">
        <v>172523590.80000001</v>
      </c>
      <c r="K851" s="121">
        <v>43217</v>
      </c>
      <c r="L851" s="119">
        <v>10881</v>
      </c>
      <c r="M851" s="119" t="s">
        <v>1354</v>
      </c>
    </row>
    <row r="852" spans="1:13">
      <c r="A852" s="119" t="s">
        <v>2152</v>
      </c>
      <c r="B852" s="119" t="s">
        <v>395</v>
      </c>
      <c r="C852" s="119">
        <v>890.1</v>
      </c>
      <c r="D852" s="119">
        <v>901.7</v>
      </c>
      <c r="E852" s="119">
        <v>887.8</v>
      </c>
      <c r="F852" s="119">
        <v>894.8</v>
      </c>
      <c r="G852" s="119">
        <v>895.1</v>
      </c>
      <c r="H852" s="119">
        <v>890.95</v>
      </c>
      <c r="I852" s="119">
        <v>141054</v>
      </c>
      <c r="J852" s="119">
        <v>126419342.45</v>
      </c>
      <c r="K852" s="121">
        <v>43217</v>
      </c>
      <c r="L852" s="119">
        <v>6415</v>
      </c>
      <c r="M852" s="119" t="s">
        <v>2153</v>
      </c>
    </row>
    <row r="853" spans="1:13">
      <c r="A853" s="119" t="s">
        <v>1355</v>
      </c>
      <c r="B853" s="119" t="s">
        <v>395</v>
      </c>
      <c r="C853" s="119">
        <v>328</v>
      </c>
      <c r="D853" s="119">
        <v>341.95</v>
      </c>
      <c r="E853" s="119">
        <v>325.64999999999998</v>
      </c>
      <c r="F853" s="119">
        <v>331.55</v>
      </c>
      <c r="G853" s="119">
        <v>331</v>
      </c>
      <c r="H853" s="119">
        <v>327.35000000000002</v>
      </c>
      <c r="I853" s="119">
        <v>109877</v>
      </c>
      <c r="J853" s="119">
        <v>36886264.850000001</v>
      </c>
      <c r="K853" s="121">
        <v>43217</v>
      </c>
      <c r="L853" s="119">
        <v>2487</v>
      </c>
      <c r="M853" s="119" t="s">
        <v>1356</v>
      </c>
    </row>
    <row r="854" spans="1:13">
      <c r="A854" s="119" t="s">
        <v>3288</v>
      </c>
      <c r="B854" s="119" t="s">
        <v>395</v>
      </c>
      <c r="C854" s="119">
        <v>154.30000000000001</v>
      </c>
      <c r="D854" s="119">
        <v>156.4</v>
      </c>
      <c r="E854" s="119">
        <v>146.44999999999999</v>
      </c>
      <c r="F854" s="119">
        <v>146.44999999999999</v>
      </c>
      <c r="G854" s="119">
        <v>146.44999999999999</v>
      </c>
      <c r="H854" s="119">
        <v>154.15</v>
      </c>
      <c r="I854" s="119">
        <v>390946</v>
      </c>
      <c r="J854" s="119">
        <v>58724087.799999997</v>
      </c>
      <c r="K854" s="121">
        <v>43217</v>
      </c>
      <c r="L854" s="119">
        <v>5800</v>
      </c>
      <c r="M854" s="119" t="s">
        <v>3296</v>
      </c>
    </row>
    <row r="855" spans="1:13">
      <c r="A855" s="119" t="s">
        <v>1357</v>
      </c>
      <c r="B855" s="119" t="s">
        <v>395</v>
      </c>
      <c r="C855" s="119">
        <v>192.3</v>
      </c>
      <c r="D855" s="119">
        <v>199.2</v>
      </c>
      <c r="E855" s="119">
        <v>191.25</v>
      </c>
      <c r="F855" s="119">
        <v>195.25</v>
      </c>
      <c r="G855" s="119">
        <v>195.3</v>
      </c>
      <c r="H855" s="119">
        <v>192.1</v>
      </c>
      <c r="I855" s="119">
        <v>739879</v>
      </c>
      <c r="J855" s="119">
        <v>145033223.55000001</v>
      </c>
      <c r="K855" s="121">
        <v>43217</v>
      </c>
      <c r="L855" s="119">
        <v>6768</v>
      </c>
      <c r="M855" s="119" t="s">
        <v>1358</v>
      </c>
    </row>
    <row r="856" spans="1:13">
      <c r="A856" s="119" t="s">
        <v>1359</v>
      </c>
      <c r="B856" s="119" t="s">
        <v>395</v>
      </c>
      <c r="C856" s="119">
        <v>1120.45</v>
      </c>
      <c r="D856" s="119">
        <v>1129.6500000000001</v>
      </c>
      <c r="E856" s="119">
        <v>1114.25</v>
      </c>
      <c r="F856" s="119">
        <v>1120.5999999999999</v>
      </c>
      <c r="G856" s="119">
        <v>1121.8</v>
      </c>
      <c r="H856" s="119">
        <v>1120.45</v>
      </c>
      <c r="I856" s="119">
        <v>17618</v>
      </c>
      <c r="J856" s="119">
        <v>19752021.399999999</v>
      </c>
      <c r="K856" s="121">
        <v>43217</v>
      </c>
      <c r="L856" s="119">
        <v>1573</v>
      </c>
      <c r="M856" s="119" t="s">
        <v>2221</v>
      </c>
    </row>
    <row r="857" spans="1:13">
      <c r="A857" s="119" t="s">
        <v>2184</v>
      </c>
      <c r="B857" s="119" t="s">
        <v>395</v>
      </c>
      <c r="C857" s="119">
        <v>68.7</v>
      </c>
      <c r="D857" s="119">
        <v>72.95</v>
      </c>
      <c r="E857" s="119">
        <v>68.650000000000006</v>
      </c>
      <c r="F857" s="119">
        <v>70.2</v>
      </c>
      <c r="G857" s="119">
        <v>70.8</v>
      </c>
      <c r="H857" s="119">
        <v>68.900000000000006</v>
      </c>
      <c r="I857" s="119">
        <v>67368</v>
      </c>
      <c r="J857" s="119">
        <v>4720335.45</v>
      </c>
      <c r="K857" s="121">
        <v>43217</v>
      </c>
      <c r="L857" s="119">
        <v>399</v>
      </c>
      <c r="M857" s="119" t="s">
        <v>2185</v>
      </c>
    </row>
    <row r="858" spans="1:13">
      <c r="A858" s="119" t="s">
        <v>117</v>
      </c>
      <c r="B858" s="119" t="s">
        <v>395</v>
      </c>
      <c r="C858" s="119">
        <v>1080.3</v>
      </c>
      <c r="D858" s="119">
        <v>1080.3</v>
      </c>
      <c r="E858" s="119">
        <v>1043.25</v>
      </c>
      <c r="F858" s="119">
        <v>1050.7</v>
      </c>
      <c r="G858" s="119">
        <v>1048.5999999999999</v>
      </c>
      <c r="H858" s="119">
        <v>1070.5999999999999</v>
      </c>
      <c r="I858" s="119">
        <v>2486572</v>
      </c>
      <c r="J858" s="119">
        <v>2620570181.8000002</v>
      </c>
      <c r="K858" s="121">
        <v>43217</v>
      </c>
      <c r="L858" s="119">
        <v>60580</v>
      </c>
      <c r="M858" s="119" t="s">
        <v>1360</v>
      </c>
    </row>
    <row r="859" spans="1:13">
      <c r="A859" s="119" t="s">
        <v>1361</v>
      </c>
      <c r="B859" s="119" t="s">
        <v>395</v>
      </c>
      <c r="C859" s="119">
        <v>48.5</v>
      </c>
      <c r="D859" s="119">
        <v>49.4</v>
      </c>
      <c r="E859" s="119">
        <v>47.55</v>
      </c>
      <c r="F859" s="119">
        <v>47.85</v>
      </c>
      <c r="G859" s="119">
        <v>47.8</v>
      </c>
      <c r="H859" s="119">
        <v>48.6</v>
      </c>
      <c r="I859" s="119">
        <v>452912</v>
      </c>
      <c r="J859" s="119">
        <v>21908647.699999999</v>
      </c>
      <c r="K859" s="121">
        <v>43217</v>
      </c>
      <c r="L859" s="119">
        <v>2222</v>
      </c>
      <c r="M859" s="119" t="s">
        <v>1362</v>
      </c>
    </row>
    <row r="860" spans="1:13">
      <c r="A860" s="119" t="s">
        <v>1363</v>
      </c>
      <c r="B860" s="119" t="s">
        <v>395</v>
      </c>
      <c r="C860" s="119">
        <v>137.5</v>
      </c>
      <c r="D860" s="119">
        <v>141.30000000000001</v>
      </c>
      <c r="E860" s="119">
        <v>136.1</v>
      </c>
      <c r="F860" s="119">
        <v>139.9</v>
      </c>
      <c r="G860" s="119">
        <v>139.19999999999999</v>
      </c>
      <c r="H860" s="119">
        <v>137.15</v>
      </c>
      <c r="I860" s="119">
        <v>115725</v>
      </c>
      <c r="J860" s="119">
        <v>16064026.5</v>
      </c>
      <c r="K860" s="121">
        <v>43217</v>
      </c>
      <c r="L860" s="119">
        <v>1753</v>
      </c>
      <c r="M860" s="119" t="s">
        <v>1364</v>
      </c>
    </row>
    <row r="861" spans="1:13">
      <c r="A861" s="119" t="s">
        <v>1365</v>
      </c>
      <c r="B861" s="119" t="s">
        <v>395</v>
      </c>
      <c r="C861" s="119">
        <v>1110</v>
      </c>
      <c r="D861" s="119">
        <v>1120</v>
      </c>
      <c r="E861" s="119">
        <v>1100.0999999999999</v>
      </c>
      <c r="F861" s="119">
        <v>1119.8499999999999</v>
      </c>
      <c r="G861" s="119">
        <v>1120</v>
      </c>
      <c r="H861" s="119">
        <v>1104.0999999999999</v>
      </c>
      <c r="I861" s="119">
        <v>4154</v>
      </c>
      <c r="J861" s="119">
        <v>4640317.6500000004</v>
      </c>
      <c r="K861" s="121">
        <v>43217</v>
      </c>
      <c r="L861" s="119">
        <v>221</v>
      </c>
      <c r="M861" s="119" t="s">
        <v>1366</v>
      </c>
    </row>
    <row r="862" spans="1:13">
      <c r="A862" s="119" t="s">
        <v>1367</v>
      </c>
      <c r="B862" s="119" t="s">
        <v>395</v>
      </c>
      <c r="C862" s="119">
        <v>66.95</v>
      </c>
      <c r="D862" s="119">
        <v>68</v>
      </c>
      <c r="E862" s="119">
        <v>65.650000000000006</v>
      </c>
      <c r="F862" s="119">
        <v>65.95</v>
      </c>
      <c r="G862" s="119">
        <v>66</v>
      </c>
      <c r="H862" s="119">
        <v>66.650000000000006</v>
      </c>
      <c r="I862" s="119">
        <v>1566762</v>
      </c>
      <c r="J862" s="119">
        <v>104718716.05</v>
      </c>
      <c r="K862" s="121">
        <v>43217</v>
      </c>
      <c r="L862" s="119">
        <v>8207</v>
      </c>
      <c r="M862" s="119" t="s">
        <v>1368</v>
      </c>
    </row>
    <row r="863" spans="1:13">
      <c r="A863" s="119" t="s">
        <v>1369</v>
      </c>
      <c r="B863" s="119" t="s">
        <v>395</v>
      </c>
      <c r="C863" s="119">
        <v>28.8</v>
      </c>
      <c r="D863" s="119">
        <v>29.25</v>
      </c>
      <c r="E863" s="119">
        <v>28.6</v>
      </c>
      <c r="F863" s="119">
        <v>28.85</v>
      </c>
      <c r="G863" s="119">
        <v>28.8</v>
      </c>
      <c r="H863" s="119">
        <v>28.7</v>
      </c>
      <c r="I863" s="119">
        <v>24735</v>
      </c>
      <c r="J863" s="119">
        <v>714652.5</v>
      </c>
      <c r="K863" s="121">
        <v>43217</v>
      </c>
      <c r="L863" s="119">
        <v>203</v>
      </c>
      <c r="M863" s="119" t="s">
        <v>1370</v>
      </c>
    </row>
    <row r="864" spans="1:13">
      <c r="A864" s="119" t="s">
        <v>2861</v>
      </c>
      <c r="B864" s="119" t="s">
        <v>395</v>
      </c>
      <c r="C864" s="119">
        <v>165</v>
      </c>
      <c r="D864" s="119">
        <v>170.4</v>
      </c>
      <c r="E864" s="119">
        <v>165</v>
      </c>
      <c r="F864" s="119">
        <v>166.75</v>
      </c>
      <c r="G864" s="119">
        <v>165</v>
      </c>
      <c r="H864" s="119">
        <v>169.4</v>
      </c>
      <c r="I864" s="119">
        <v>7050</v>
      </c>
      <c r="J864" s="119">
        <v>1186275.2</v>
      </c>
      <c r="K864" s="121">
        <v>43217</v>
      </c>
      <c r="L864" s="119">
        <v>108</v>
      </c>
      <c r="M864" s="119" t="s">
        <v>1621</v>
      </c>
    </row>
    <row r="865" spans="1:13">
      <c r="A865" s="119" t="s">
        <v>1371</v>
      </c>
      <c r="B865" s="119" t="s">
        <v>395</v>
      </c>
      <c r="C865" s="119">
        <v>211.9</v>
      </c>
      <c r="D865" s="119">
        <v>214.2</v>
      </c>
      <c r="E865" s="119">
        <v>209.2</v>
      </c>
      <c r="F865" s="119">
        <v>210.1</v>
      </c>
      <c r="G865" s="119">
        <v>209.4</v>
      </c>
      <c r="H865" s="119">
        <v>209.7</v>
      </c>
      <c r="I865" s="119">
        <v>243857</v>
      </c>
      <c r="J865" s="119">
        <v>51509489.600000001</v>
      </c>
      <c r="K865" s="121">
        <v>43217</v>
      </c>
      <c r="L865" s="119">
        <v>6935</v>
      </c>
      <c r="M865" s="119" t="s">
        <v>1372</v>
      </c>
    </row>
    <row r="866" spans="1:13">
      <c r="A866" s="119" t="s">
        <v>3064</v>
      </c>
      <c r="B866" s="119" t="s">
        <v>395</v>
      </c>
      <c r="C866" s="119">
        <v>49.75</v>
      </c>
      <c r="D866" s="119">
        <v>50.7</v>
      </c>
      <c r="E866" s="119">
        <v>49</v>
      </c>
      <c r="F866" s="119">
        <v>49.4</v>
      </c>
      <c r="G866" s="119">
        <v>49.45</v>
      </c>
      <c r="H866" s="119">
        <v>49.7</v>
      </c>
      <c r="I866" s="119">
        <v>14949</v>
      </c>
      <c r="J866" s="119">
        <v>740039.8</v>
      </c>
      <c r="K866" s="121">
        <v>43217</v>
      </c>
      <c r="L866" s="119">
        <v>55</v>
      </c>
      <c r="M866" s="119" t="s">
        <v>3065</v>
      </c>
    </row>
    <row r="867" spans="1:13">
      <c r="A867" s="119" t="s">
        <v>1373</v>
      </c>
      <c r="B867" s="119" t="s">
        <v>395</v>
      </c>
      <c r="C867" s="119">
        <v>336.05</v>
      </c>
      <c r="D867" s="119">
        <v>339</v>
      </c>
      <c r="E867" s="119">
        <v>331.35</v>
      </c>
      <c r="F867" s="119">
        <v>336.15</v>
      </c>
      <c r="G867" s="119">
        <v>335.5</v>
      </c>
      <c r="H867" s="119">
        <v>334.8</v>
      </c>
      <c r="I867" s="119">
        <v>9974</v>
      </c>
      <c r="J867" s="119">
        <v>3340173.9</v>
      </c>
      <c r="K867" s="121">
        <v>43217</v>
      </c>
      <c r="L867" s="119">
        <v>432</v>
      </c>
      <c r="M867" s="119" t="s">
        <v>1374</v>
      </c>
    </row>
    <row r="868" spans="1:13">
      <c r="A868" s="119" t="s">
        <v>1375</v>
      </c>
      <c r="B868" s="119" t="s">
        <v>395</v>
      </c>
      <c r="C868" s="119">
        <v>14.55</v>
      </c>
      <c r="D868" s="119">
        <v>14.55</v>
      </c>
      <c r="E868" s="119">
        <v>14.55</v>
      </c>
      <c r="F868" s="119">
        <v>14.55</v>
      </c>
      <c r="G868" s="119">
        <v>14.55</v>
      </c>
      <c r="H868" s="119">
        <v>15.3</v>
      </c>
      <c r="I868" s="119">
        <v>225647</v>
      </c>
      <c r="J868" s="119">
        <v>3283163.85</v>
      </c>
      <c r="K868" s="121">
        <v>43217</v>
      </c>
      <c r="L868" s="119">
        <v>426</v>
      </c>
      <c r="M868" s="119" t="s">
        <v>1376</v>
      </c>
    </row>
    <row r="869" spans="1:13">
      <c r="A869" s="119" t="s">
        <v>1377</v>
      </c>
      <c r="B869" s="119" t="s">
        <v>395</v>
      </c>
      <c r="C869" s="119">
        <v>2704.05</v>
      </c>
      <c r="D869" s="119">
        <v>2724.85</v>
      </c>
      <c r="E869" s="119">
        <v>2681</v>
      </c>
      <c r="F869" s="119">
        <v>2685.6</v>
      </c>
      <c r="G869" s="119">
        <v>2689</v>
      </c>
      <c r="H869" s="119">
        <v>2706.1</v>
      </c>
      <c r="I869" s="119">
        <v>2196</v>
      </c>
      <c r="J869" s="119">
        <v>5919726.4000000004</v>
      </c>
      <c r="K869" s="121">
        <v>43217</v>
      </c>
      <c r="L869" s="119">
        <v>355</v>
      </c>
      <c r="M869" s="119" t="s">
        <v>1378</v>
      </c>
    </row>
    <row r="870" spans="1:13">
      <c r="A870" s="119" t="s">
        <v>1379</v>
      </c>
      <c r="B870" s="119" t="s">
        <v>395</v>
      </c>
      <c r="C870" s="119">
        <v>548.79999999999995</v>
      </c>
      <c r="D870" s="119">
        <v>556.1</v>
      </c>
      <c r="E870" s="119">
        <v>520.54999999999995</v>
      </c>
      <c r="F870" s="119">
        <v>532.15</v>
      </c>
      <c r="G870" s="119">
        <v>534</v>
      </c>
      <c r="H870" s="119">
        <v>553.5</v>
      </c>
      <c r="I870" s="119">
        <v>20142</v>
      </c>
      <c r="J870" s="119">
        <v>10779981.15</v>
      </c>
      <c r="K870" s="121">
        <v>43217</v>
      </c>
      <c r="L870" s="119">
        <v>900</v>
      </c>
      <c r="M870" s="119" t="s">
        <v>1380</v>
      </c>
    </row>
    <row r="871" spans="1:13">
      <c r="A871" s="119" t="s">
        <v>1381</v>
      </c>
      <c r="B871" s="119" t="s">
        <v>395</v>
      </c>
      <c r="C871" s="119">
        <v>41.8</v>
      </c>
      <c r="D871" s="119">
        <v>42</v>
      </c>
      <c r="E871" s="119">
        <v>41.35</v>
      </c>
      <c r="F871" s="119">
        <v>41.5</v>
      </c>
      <c r="G871" s="119">
        <v>41.5</v>
      </c>
      <c r="H871" s="119">
        <v>41.65</v>
      </c>
      <c r="I871" s="119">
        <v>2426</v>
      </c>
      <c r="J871" s="119">
        <v>101077.4</v>
      </c>
      <c r="K871" s="121">
        <v>43217</v>
      </c>
      <c r="L871" s="119">
        <v>39</v>
      </c>
      <c r="M871" s="119" t="s">
        <v>1382</v>
      </c>
    </row>
    <row r="872" spans="1:13">
      <c r="A872" s="119" t="s">
        <v>1383</v>
      </c>
      <c r="B872" s="119" t="s">
        <v>395</v>
      </c>
      <c r="C872" s="119">
        <v>37.75</v>
      </c>
      <c r="D872" s="119">
        <v>39.35</v>
      </c>
      <c r="E872" s="119">
        <v>37.25</v>
      </c>
      <c r="F872" s="119">
        <v>38.4</v>
      </c>
      <c r="G872" s="119">
        <v>38.4</v>
      </c>
      <c r="H872" s="119">
        <v>37.5</v>
      </c>
      <c r="I872" s="119">
        <v>2379094</v>
      </c>
      <c r="J872" s="119">
        <v>92016544.150000006</v>
      </c>
      <c r="K872" s="121">
        <v>43217</v>
      </c>
      <c r="L872" s="119">
        <v>7759</v>
      </c>
      <c r="M872" s="119" t="s">
        <v>1384</v>
      </c>
    </row>
    <row r="873" spans="1:13">
      <c r="A873" s="119" t="s">
        <v>118</v>
      </c>
      <c r="B873" s="119" t="s">
        <v>395</v>
      </c>
      <c r="C873" s="119">
        <v>354.2</v>
      </c>
      <c r="D873" s="119">
        <v>356.95</v>
      </c>
      <c r="E873" s="119">
        <v>351.55</v>
      </c>
      <c r="F873" s="119">
        <v>353.95</v>
      </c>
      <c r="G873" s="119">
        <v>354</v>
      </c>
      <c r="H873" s="119">
        <v>353.9</v>
      </c>
      <c r="I873" s="119">
        <v>3368530</v>
      </c>
      <c r="J873" s="119">
        <v>1191391710.6500001</v>
      </c>
      <c r="K873" s="121">
        <v>43217</v>
      </c>
      <c r="L873" s="119">
        <v>48885</v>
      </c>
      <c r="M873" s="119" t="s">
        <v>1385</v>
      </c>
    </row>
    <row r="874" spans="1:13">
      <c r="A874" s="119" t="s">
        <v>1386</v>
      </c>
      <c r="B874" s="119" t="s">
        <v>395</v>
      </c>
      <c r="C874" s="119">
        <v>967</v>
      </c>
      <c r="D874" s="119">
        <v>1007</v>
      </c>
      <c r="E874" s="119">
        <v>962.1</v>
      </c>
      <c r="F874" s="119">
        <v>973.35</v>
      </c>
      <c r="G874" s="119">
        <v>974.7</v>
      </c>
      <c r="H874" s="119">
        <v>960.3</v>
      </c>
      <c r="I874" s="119">
        <v>661576</v>
      </c>
      <c r="J874" s="119">
        <v>647909550.45000005</v>
      </c>
      <c r="K874" s="121">
        <v>43217</v>
      </c>
      <c r="L874" s="119">
        <v>5688</v>
      </c>
      <c r="M874" s="119" t="s">
        <v>1387</v>
      </c>
    </row>
    <row r="875" spans="1:13">
      <c r="A875" s="119" t="s">
        <v>2616</v>
      </c>
      <c r="B875" s="119" t="s">
        <v>395</v>
      </c>
      <c r="C875" s="119">
        <v>43</v>
      </c>
      <c r="D875" s="119">
        <v>43.7</v>
      </c>
      <c r="E875" s="119">
        <v>40.25</v>
      </c>
      <c r="F875" s="119">
        <v>41.45</v>
      </c>
      <c r="G875" s="119">
        <v>43.7</v>
      </c>
      <c r="H875" s="119">
        <v>44</v>
      </c>
      <c r="I875" s="119">
        <v>2666</v>
      </c>
      <c r="J875" s="119">
        <v>110470.1</v>
      </c>
      <c r="K875" s="121">
        <v>43217</v>
      </c>
      <c r="L875" s="119">
        <v>68</v>
      </c>
      <c r="M875" s="119" t="s">
        <v>2617</v>
      </c>
    </row>
    <row r="876" spans="1:13">
      <c r="A876" s="119" t="s">
        <v>206</v>
      </c>
      <c r="B876" s="119" t="s">
        <v>395</v>
      </c>
      <c r="C876" s="119">
        <v>995</v>
      </c>
      <c r="D876" s="119">
        <v>1018</v>
      </c>
      <c r="E876" s="119">
        <v>970</v>
      </c>
      <c r="F876" s="119">
        <v>1008.75</v>
      </c>
      <c r="G876" s="119">
        <v>999.5</v>
      </c>
      <c r="H876" s="119">
        <v>997.3</v>
      </c>
      <c r="I876" s="119">
        <v>227359</v>
      </c>
      <c r="J876" s="119">
        <v>225508394</v>
      </c>
      <c r="K876" s="121">
        <v>43217</v>
      </c>
      <c r="L876" s="119">
        <v>24807</v>
      </c>
      <c r="M876" s="119" t="s">
        <v>1388</v>
      </c>
    </row>
    <row r="877" spans="1:13">
      <c r="A877" s="119" t="s">
        <v>1389</v>
      </c>
      <c r="B877" s="119" t="s">
        <v>395</v>
      </c>
      <c r="C877" s="119">
        <v>681.8</v>
      </c>
      <c r="D877" s="119">
        <v>681.8</v>
      </c>
      <c r="E877" s="119">
        <v>646</v>
      </c>
      <c r="F877" s="119">
        <v>648.35</v>
      </c>
      <c r="G877" s="119">
        <v>649.95000000000005</v>
      </c>
      <c r="H877" s="119">
        <v>670.1</v>
      </c>
      <c r="I877" s="119">
        <v>63679</v>
      </c>
      <c r="J877" s="119">
        <v>42202766.850000001</v>
      </c>
      <c r="K877" s="121">
        <v>43217</v>
      </c>
      <c r="L877" s="119">
        <v>2686</v>
      </c>
      <c r="M877" s="119" t="s">
        <v>1390</v>
      </c>
    </row>
    <row r="878" spans="1:13">
      <c r="A878" s="119" t="s">
        <v>119</v>
      </c>
      <c r="B878" s="119" t="s">
        <v>395</v>
      </c>
      <c r="C878" s="119">
        <v>77179</v>
      </c>
      <c r="D878" s="119">
        <v>80570</v>
      </c>
      <c r="E878" s="119">
        <v>76901.100000000006</v>
      </c>
      <c r="F878" s="119">
        <v>80413.25</v>
      </c>
      <c r="G878" s="119">
        <v>80398</v>
      </c>
      <c r="H878" s="119">
        <v>76509.149999999994</v>
      </c>
      <c r="I878" s="119">
        <v>19559</v>
      </c>
      <c r="J878" s="119">
        <v>1555835442.25</v>
      </c>
      <c r="K878" s="121">
        <v>43217</v>
      </c>
      <c r="L878" s="119">
        <v>9869</v>
      </c>
      <c r="M878" s="119" t="s">
        <v>1391</v>
      </c>
    </row>
    <row r="879" spans="1:13">
      <c r="A879" s="119" t="s">
        <v>1392</v>
      </c>
      <c r="B879" s="119" t="s">
        <v>395</v>
      </c>
      <c r="C879" s="119">
        <v>109.4</v>
      </c>
      <c r="D879" s="119">
        <v>110.35</v>
      </c>
      <c r="E879" s="119">
        <v>106.9</v>
      </c>
      <c r="F879" s="119">
        <v>107.3</v>
      </c>
      <c r="G879" s="119">
        <v>107.6</v>
      </c>
      <c r="H879" s="119">
        <v>109.1</v>
      </c>
      <c r="I879" s="119">
        <v>1634478</v>
      </c>
      <c r="J879" s="119">
        <v>177888418.25</v>
      </c>
      <c r="K879" s="121">
        <v>43217</v>
      </c>
      <c r="L879" s="119">
        <v>9317</v>
      </c>
      <c r="M879" s="119" t="s">
        <v>1393</v>
      </c>
    </row>
    <row r="880" spans="1:13">
      <c r="A880" s="119" t="s">
        <v>3066</v>
      </c>
      <c r="B880" s="119" t="s">
        <v>395</v>
      </c>
      <c r="C880" s="119">
        <v>18.45</v>
      </c>
      <c r="D880" s="119">
        <v>18.5</v>
      </c>
      <c r="E880" s="119">
        <v>17.2</v>
      </c>
      <c r="F880" s="119">
        <v>17.399999999999999</v>
      </c>
      <c r="G880" s="119">
        <v>17.899999999999999</v>
      </c>
      <c r="H880" s="119">
        <v>17.25</v>
      </c>
      <c r="I880" s="119">
        <v>14540</v>
      </c>
      <c r="J880" s="119">
        <v>255680.05</v>
      </c>
      <c r="K880" s="121">
        <v>43217</v>
      </c>
      <c r="L880" s="119">
        <v>54</v>
      </c>
      <c r="M880" s="119" t="s">
        <v>3067</v>
      </c>
    </row>
    <row r="881" spans="1:13">
      <c r="A881" s="119" t="s">
        <v>3068</v>
      </c>
      <c r="B881" s="119" t="s">
        <v>395</v>
      </c>
      <c r="C881" s="119">
        <v>72</v>
      </c>
      <c r="D881" s="119">
        <v>72.400000000000006</v>
      </c>
      <c r="E881" s="119">
        <v>72</v>
      </c>
      <c r="F881" s="119">
        <v>72.099999999999994</v>
      </c>
      <c r="G881" s="119">
        <v>72.099999999999994</v>
      </c>
      <c r="H881" s="119">
        <v>72.150000000000006</v>
      </c>
      <c r="I881" s="119">
        <v>62565</v>
      </c>
      <c r="J881" s="119">
        <v>4511611.25</v>
      </c>
      <c r="K881" s="121">
        <v>43217</v>
      </c>
      <c r="L881" s="119">
        <v>392</v>
      </c>
      <c r="M881" s="119" t="s">
        <v>3069</v>
      </c>
    </row>
    <row r="882" spans="1:13">
      <c r="A882" s="119" t="s">
        <v>1394</v>
      </c>
      <c r="B882" s="119" t="s">
        <v>395</v>
      </c>
      <c r="C882" s="119">
        <v>19.350000000000001</v>
      </c>
      <c r="D882" s="119">
        <v>19.75</v>
      </c>
      <c r="E882" s="119">
        <v>19.3</v>
      </c>
      <c r="F882" s="119">
        <v>19.350000000000001</v>
      </c>
      <c r="G882" s="119">
        <v>19.45</v>
      </c>
      <c r="H882" s="119">
        <v>19.350000000000001</v>
      </c>
      <c r="I882" s="119">
        <v>636837</v>
      </c>
      <c r="J882" s="119">
        <v>12423257.65</v>
      </c>
      <c r="K882" s="121">
        <v>43217</v>
      </c>
      <c r="L882" s="119">
        <v>1460</v>
      </c>
      <c r="M882" s="119" t="s">
        <v>1395</v>
      </c>
    </row>
    <row r="883" spans="1:13">
      <c r="A883" s="119" t="s">
        <v>1396</v>
      </c>
      <c r="B883" s="119" t="s">
        <v>395</v>
      </c>
      <c r="C883" s="119">
        <v>37.700000000000003</v>
      </c>
      <c r="D883" s="119">
        <v>39.35</v>
      </c>
      <c r="E883" s="119">
        <v>37.6</v>
      </c>
      <c r="F883" s="119">
        <v>37.85</v>
      </c>
      <c r="G883" s="119">
        <v>37.75</v>
      </c>
      <c r="H883" s="119">
        <v>37.65</v>
      </c>
      <c r="I883" s="119">
        <v>9239</v>
      </c>
      <c r="J883" s="119">
        <v>353307.45</v>
      </c>
      <c r="K883" s="121">
        <v>43217</v>
      </c>
      <c r="L883" s="119">
        <v>242</v>
      </c>
      <c r="M883" s="119" t="s">
        <v>1397</v>
      </c>
    </row>
    <row r="884" spans="1:13">
      <c r="A884" s="119" t="s">
        <v>1398</v>
      </c>
      <c r="B884" s="119" t="s">
        <v>395</v>
      </c>
      <c r="C884" s="119">
        <v>68.7</v>
      </c>
      <c r="D884" s="119">
        <v>72.7</v>
      </c>
      <c r="E884" s="119">
        <v>68.7</v>
      </c>
      <c r="F884" s="119">
        <v>70.2</v>
      </c>
      <c r="G884" s="119">
        <v>70.7</v>
      </c>
      <c r="H884" s="119">
        <v>68.650000000000006</v>
      </c>
      <c r="I884" s="119">
        <v>439160</v>
      </c>
      <c r="J884" s="119">
        <v>31160157.5</v>
      </c>
      <c r="K884" s="121">
        <v>43217</v>
      </c>
      <c r="L884" s="119">
        <v>1406</v>
      </c>
      <c r="M884" s="119" t="s">
        <v>1399</v>
      </c>
    </row>
    <row r="885" spans="1:13">
      <c r="A885" s="119" t="s">
        <v>1400</v>
      </c>
      <c r="B885" s="119" t="s">
        <v>395</v>
      </c>
      <c r="C885" s="119">
        <v>62.75</v>
      </c>
      <c r="D885" s="119">
        <v>63.45</v>
      </c>
      <c r="E885" s="119">
        <v>61.5</v>
      </c>
      <c r="F885" s="119">
        <v>62.2</v>
      </c>
      <c r="G885" s="119">
        <v>61.5</v>
      </c>
      <c r="H885" s="119">
        <v>62.9</v>
      </c>
      <c r="I885" s="119">
        <v>10756</v>
      </c>
      <c r="J885" s="119">
        <v>672470.75</v>
      </c>
      <c r="K885" s="121">
        <v>43217</v>
      </c>
      <c r="L885" s="119">
        <v>225</v>
      </c>
      <c r="M885" s="119" t="s">
        <v>1401</v>
      </c>
    </row>
    <row r="886" spans="1:13">
      <c r="A886" s="119" t="s">
        <v>1402</v>
      </c>
      <c r="B886" s="119" t="s">
        <v>395</v>
      </c>
      <c r="C886" s="119">
        <v>74.45</v>
      </c>
      <c r="D886" s="119">
        <v>75.05</v>
      </c>
      <c r="E886" s="119">
        <v>73</v>
      </c>
      <c r="F886" s="119">
        <v>73.400000000000006</v>
      </c>
      <c r="G886" s="119">
        <v>73.5</v>
      </c>
      <c r="H886" s="119">
        <v>73.95</v>
      </c>
      <c r="I886" s="119">
        <v>37393</v>
      </c>
      <c r="J886" s="119">
        <v>2775971.55</v>
      </c>
      <c r="K886" s="121">
        <v>43217</v>
      </c>
      <c r="L886" s="119">
        <v>723</v>
      </c>
      <c r="M886" s="119" t="s">
        <v>1403</v>
      </c>
    </row>
    <row r="887" spans="1:13">
      <c r="A887" s="119" t="s">
        <v>1404</v>
      </c>
      <c r="B887" s="119" t="s">
        <v>395</v>
      </c>
      <c r="C887" s="119">
        <v>226.2</v>
      </c>
      <c r="D887" s="119">
        <v>231.45</v>
      </c>
      <c r="E887" s="119">
        <v>224.15</v>
      </c>
      <c r="F887" s="119">
        <v>229.3</v>
      </c>
      <c r="G887" s="119">
        <v>229.75</v>
      </c>
      <c r="H887" s="119">
        <v>226.4</v>
      </c>
      <c r="I887" s="119">
        <v>22466</v>
      </c>
      <c r="J887" s="119">
        <v>5147205.6500000004</v>
      </c>
      <c r="K887" s="121">
        <v>43217</v>
      </c>
      <c r="L887" s="119">
        <v>513</v>
      </c>
      <c r="M887" s="119" t="s">
        <v>1405</v>
      </c>
    </row>
    <row r="888" spans="1:13">
      <c r="A888" s="119" t="s">
        <v>2802</v>
      </c>
      <c r="B888" s="119" t="s">
        <v>395</v>
      </c>
      <c r="C888" s="119">
        <v>41</v>
      </c>
      <c r="D888" s="119">
        <v>41.5</v>
      </c>
      <c r="E888" s="119">
        <v>39.25</v>
      </c>
      <c r="F888" s="119">
        <v>39.799999999999997</v>
      </c>
      <c r="G888" s="119">
        <v>39.450000000000003</v>
      </c>
      <c r="H888" s="119">
        <v>37.549999999999997</v>
      </c>
      <c r="I888" s="119">
        <v>262711</v>
      </c>
      <c r="J888" s="119">
        <v>10531283.699999999</v>
      </c>
      <c r="K888" s="121">
        <v>43217</v>
      </c>
      <c r="L888" s="119">
        <v>2318</v>
      </c>
      <c r="M888" s="119" t="s">
        <v>2803</v>
      </c>
    </row>
    <row r="889" spans="1:13">
      <c r="A889" s="119" t="s">
        <v>1406</v>
      </c>
      <c r="B889" s="119" t="s">
        <v>395</v>
      </c>
      <c r="C889" s="119">
        <v>934.75</v>
      </c>
      <c r="D889" s="119">
        <v>936</v>
      </c>
      <c r="E889" s="119">
        <v>913.05</v>
      </c>
      <c r="F889" s="119">
        <v>922.55</v>
      </c>
      <c r="G889" s="119">
        <v>915.75</v>
      </c>
      <c r="H889" s="119">
        <v>924.4</v>
      </c>
      <c r="I889" s="119">
        <v>93573</v>
      </c>
      <c r="J889" s="119">
        <v>86496572.75</v>
      </c>
      <c r="K889" s="121">
        <v>43217</v>
      </c>
      <c r="L889" s="119">
        <v>1250</v>
      </c>
      <c r="M889" s="119" t="s">
        <v>1407</v>
      </c>
    </row>
    <row r="890" spans="1:13">
      <c r="A890" s="119" t="s">
        <v>1408</v>
      </c>
      <c r="B890" s="119" t="s">
        <v>395</v>
      </c>
      <c r="C890" s="119">
        <v>443.5</v>
      </c>
      <c r="D890" s="119">
        <v>451.4</v>
      </c>
      <c r="E890" s="119">
        <v>441.05</v>
      </c>
      <c r="F890" s="119">
        <v>449.35</v>
      </c>
      <c r="G890" s="119">
        <v>448.95</v>
      </c>
      <c r="H890" s="119">
        <v>443.45</v>
      </c>
      <c r="I890" s="119">
        <v>401947</v>
      </c>
      <c r="J890" s="119">
        <v>180185705.55000001</v>
      </c>
      <c r="K890" s="121">
        <v>43217</v>
      </c>
      <c r="L890" s="119">
        <v>10793</v>
      </c>
      <c r="M890" s="119" t="s">
        <v>1409</v>
      </c>
    </row>
    <row r="891" spans="1:13">
      <c r="A891" s="119" t="s">
        <v>1410</v>
      </c>
      <c r="B891" s="119" t="s">
        <v>395</v>
      </c>
      <c r="C891" s="119">
        <v>508.12</v>
      </c>
      <c r="D891" s="119">
        <v>508.12</v>
      </c>
      <c r="E891" s="119">
        <v>505.43</v>
      </c>
      <c r="F891" s="119">
        <v>505.8</v>
      </c>
      <c r="G891" s="119">
        <v>505.43</v>
      </c>
      <c r="H891" s="119">
        <v>511.43</v>
      </c>
      <c r="I891" s="119">
        <v>3307</v>
      </c>
      <c r="J891" s="119">
        <v>1679707.66</v>
      </c>
      <c r="K891" s="121">
        <v>43217</v>
      </c>
      <c r="L891" s="119">
        <v>140</v>
      </c>
      <c r="M891" s="119" t="s">
        <v>1411</v>
      </c>
    </row>
    <row r="892" spans="1:13">
      <c r="A892" s="119" t="s">
        <v>2673</v>
      </c>
      <c r="B892" s="119" t="s">
        <v>395</v>
      </c>
      <c r="C892" s="119">
        <v>41.35</v>
      </c>
      <c r="D892" s="119">
        <v>42.5</v>
      </c>
      <c r="E892" s="119">
        <v>41.05</v>
      </c>
      <c r="F892" s="119">
        <v>41.35</v>
      </c>
      <c r="G892" s="119">
        <v>41.15</v>
      </c>
      <c r="H892" s="119">
        <v>41.85</v>
      </c>
      <c r="I892" s="119">
        <v>28832</v>
      </c>
      <c r="J892" s="119">
        <v>1206084.8999999999</v>
      </c>
      <c r="K892" s="121">
        <v>43217</v>
      </c>
      <c r="L892" s="119">
        <v>370</v>
      </c>
      <c r="M892" s="119" t="s">
        <v>2414</v>
      </c>
    </row>
    <row r="893" spans="1:13">
      <c r="A893" s="119" t="s">
        <v>2366</v>
      </c>
      <c r="B893" s="119" t="s">
        <v>395</v>
      </c>
      <c r="C893" s="119">
        <v>18.05</v>
      </c>
      <c r="D893" s="119">
        <v>18.149999999999999</v>
      </c>
      <c r="E893" s="119">
        <v>17.5</v>
      </c>
      <c r="F893" s="119">
        <v>17.600000000000001</v>
      </c>
      <c r="G893" s="119">
        <v>17.5</v>
      </c>
      <c r="H893" s="119">
        <v>17.850000000000001</v>
      </c>
      <c r="I893" s="119">
        <v>276791</v>
      </c>
      <c r="J893" s="119">
        <v>4913052.5</v>
      </c>
      <c r="K893" s="121">
        <v>43217</v>
      </c>
      <c r="L893" s="119">
        <v>843</v>
      </c>
      <c r="M893" s="119" t="s">
        <v>2367</v>
      </c>
    </row>
    <row r="894" spans="1:13">
      <c r="A894" s="119" t="s">
        <v>1412</v>
      </c>
      <c r="B894" s="119" t="s">
        <v>395</v>
      </c>
      <c r="C894" s="119">
        <v>2.8</v>
      </c>
      <c r="D894" s="119">
        <v>2.85</v>
      </c>
      <c r="E894" s="119">
        <v>2.5499999999999998</v>
      </c>
      <c r="F894" s="119">
        <v>2.5499999999999998</v>
      </c>
      <c r="G894" s="119">
        <v>2.5499999999999998</v>
      </c>
      <c r="H894" s="119">
        <v>2.8</v>
      </c>
      <c r="I894" s="119">
        <v>2118762</v>
      </c>
      <c r="J894" s="119">
        <v>5517323.4500000002</v>
      </c>
      <c r="K894" s="121">
        <v>43217</v>
      </c>
      <c r="L894" s="119">
        <v>904</v>
      </c>
      <c r="M894" s="119" t="s">
        <v>1413</v>
      </c>
    </row>
    <row r="895" spans="1:13">
      <c r="A895" s="119" t="s">
        <v>2350</v>
      </c>
      <c r="B895" s="119" t="s">
        <v>395</v>
      </c>
      <c r="C895" s="119">
        <v>44.4</v>
      </c>
      <c r="D895" s="119">
        <v>44.4</v>
      </c>
      <c r="E895" s="119">
        <v>40.299999999999997</v>
      </c>
      <c r="F895" s="119">
        <v>42</v>
      </c>
      <c r="G895" s="119">
        <v>42</v>
      </c>
      <c r="H895" s="119">
        <v>42.55</v>
      </c>
      <c r="I895" s="119">
        <v>5508</v>
      </c>
      <c r="J895" s="119">
        <v>229199.65</v>
      </c>
      <c r="K895" s="121">
        <v>43217</v>
      </c>
      <c r="L895" s="119">
        <v>81</v>
      </c>
      <c r="M895" s="119" t="s">
        <v>2351</v>
      </c>
    </row>
    <row r="896" spans="1:13">
      <c r="A896" s="119" t="s">
        <v>3070</v>
      </c>
      <c r="B896" s="119" t="s">
        <v>395</v>
      </c>
      <c r="C896" s="119">
        <v>35.549999999999997</v>
      </c>
      <c r="D896" s="119">
        <v>35.549999999999997</v>
      </c>
      <c r="E896" s="119">
        <v>33.799999999999997</v>
      </c>
      <c r="F896" s="119">
        <v>34.299999999999997</v>
      </c>
      <c r="G896" s="119">
        <v>34.299999999999997</v>
      </c>
      <c r="H896" s="119">
        <v>33.700000000000003</v>
      </c>
      <c r="I896" s="119">
        <v>4487</v>
      </c>
      <c r="J896" s="119">
        <v>154821.54999999999</v>
      </c>
      <c r="K896" s="121">
        <v>43217</v>
      </c>
      <c r="L896" s="119">
        <v>39</v>
      </c>
      <c r="M896" s="119" t="s">
        <v>3071</v>
      </c>
    </row>
    <row r="897" spans="1:13">
      <c r="A897" s="119" t="s">
        <v>1414</v>
      </c>
      <c r="B897" s="119" t="s">
        <v>395</v>
      </c>
      <c r="C897" s="119">
        <v>135.55000000000001</v>
      </c>
      <c r="D897" s="119">
        <v>139.94999999999999</v>
      </c>
      <c r="E897" s="119">
        <v>132.5</v>
      </c>
      <c r="F897" s="119">
        <v>134.05000000000001</v>
      </c>
      <c r="G897" s="119">
        <v>134</v>
      </c>
      <c r="H897" s="119">
        <v>135.35</v>
      </c>
      <c r="I897" s="119">
        <v>3448</v>
      </c>
      <c r="J897" s="119">
        <v>468950.15</v>
      </c>
      <c r="K897" s="121">
        <v>43217</v>
      </c>
      <c r="L897" s="119">
        <v>68</v>
      </c>
      <c r="M897" s="119" t="s">
        <v>1415</v>
      </c>
    </row>
    <row r="898" spans="1:13">
      <c r="A898" s="119" t="s">
        <v>1416</v>
      </c>
      <c r="B898" s="119" t="s">
        <v>395</v>
      </c>
      <c r="C898" s="119">
        <v>77.05</v>
      </c>
      <c r="D898" s="119">
        <v>78.400000000000006</v>
      </c>
      <c r="E898" s="119">
        <v>76</v>
      </c>
      <c r="F898" s="119">
        <v>77.2</v>
      </c>
      <c r="G898" s="119">
        <v>77.5</v>
      </c>
      <c r="H898" s="119">
        <v>76.650000000000006</v>
      </c>
      <c r="I898" s="119">
        <v>28248</v>
      </c>
      <c r="J898" s="119">
        <v>2180718.2000000002</v>
      </c>
      <c r="K898" s="121">
        <v>43217</v>
      </c>
      <c r="L898" s="119">
        <v>217</v>
      </c>
      <c r="M898" s="119" t="s">
        <v>1417</v>
      </c>
    </row>
    <row r="899" spans="1:13">
      <c r="A899" s="119" t="s">
        <v>1418</v>
      </c>
      <c r="B899" s="119" t="s">
        <v>395</v>
      </c>
      <c r="C899" s="119">
        <v>57.1</v>
      </c>
      <c r="D899" s="119">
        <v>59.05</v>
      </c>
      <c r="E899" s="119">
        <v>56.2</v>
      </c>
      <c r="F899" s="119">
        <v>56.5</v>
      </c>
      <c r="G899" s="119">
        <v>56.5</v>
      </c>
      <c r="H899" s="119">
        <v>56.9</v>
      </c>
      <c r="I899" s="119">
        <v>8339</v>
      </c>
      <c r="J899" s="119">
        <v>475910.7</v>
      </c>
      <c r="K899" s="121">
        <v>43217</v>
      </c>
      <c r="L899" s="119">
        <v>107</v>
      </c>
      <c r="M899" s="119" t="s">
        <v>1419</v>
      </c>
    </row>
    <row r="900" spans="1:13">
      <c r="A900" s="119" t="s">
        <v>1420</v>
      </c>
      <c r="B900" s="119" t="s">
        <v>395</v>
      </c>
      <c r="C900" s="119">
        <v>92.4</v>
      </c>
      <c r="D900" s="119">
        <v>93.75</v>
      </c>
      <c r="E900" s="119">
        <v>91</v>
      </c>
      <c r="F900" s="119">
        <v>92.25</v>
      </c>
      <c r="G900" s="119">
        <v>92.65</v>
      </c>
      <c r="H900" s="119">
        <v>92.15</v>
      </c>
      <c r="I900" s="119">
        <v>8548</v>
      </c>
      <c r="J900" s="119">
        <v>789406.1</v>
      </c>
      <c r="K900" s="121">
        <v>43217</v>
      </c>
      <c r="L900" s="119">
        <v>390</v>
      </c>
      <c r="M900" s="119" t="s">
        <v>1421</v>
      </c>
    </row>
    <row r="901" spans="1:13">
      <c r="A901" s="119" t="s">
        <v>384</v>
      </c>
      <c r="B901" s="119" t="s">
        <v>395</v>
      </c>
      <c r="C901" s="119">
        <v>828</v>
      </c>
      <c r="D901" s="119">
        <v>828.2</v>
      </c>
      <c r="E901" s="119">
        <v>818</v>
      </c>
      <c r="F901" s="119">
        <v>823.05</v>
      </c>
      <c r="G901" s="119">
        <v>821</v>
      </c>
      <c r="H901" s="119">
        <v>817.55</v>
      </c>
      <c r="I901" s="119">
        <v>114360</v>
      </c>
      <c r="J901" s="119">
        <v>94054254.400000006</v>
      </c>
      <c r="K901" s="121">
        <v>43217</v>
      </c>
      <c r="L901" s="119">
        <v>3541</v>
      </c>
      <c r="M901" s="119" t="s">
        <v>1422</v>
      </c>
    </row>
    <row r="902" spans="1:13">
      <c r="A902" s="119" t="s">
        <v>1423</v>
      </c>
      <c r="B902" s="119" t="s">
        <v>395</v>
      </c>
      <c r="C902" s="119">
        <v>523.04999999999995</v>
      </c>
      <c r="D902" s="119">
        <v>540</v>
      </c>
      <c r="E902" s="119">
        <v>521.6</v>
      </c>
      <c r="F902" s="119">
        <v>532.15</v>
      </c>
      <c r="G902" s="119">
        <v>531</v>
      </c>
      <c r="H902" s="119">
        <v>518.5</v>
      </c>
      <c r="I902" s="119">
        <v>86633</v>
      </c>
      <c r="J902" s="119">
        <v>46037104.899999999</v>
      </c>
      <c r="K902" s="121">
        <v>43217</v>
      </c>
      <c r="L902" s="119">
        <v>4756</v>
      </c>
      <c r="M902" s="119" t="s">
        <v>1424</v>
      </c>
    </row>
    <row r="903" spans="1:13">
      <c r="A903" s="119" t="s">
        <v>1425</v>
      </c>
      <c r="B903" s="119" t="s">
        <v>395</v>
      </c>
      <c r="C903" s="119">
        <v>80.650000000000006</v>
      </c>
      <c r="D903" s="119">
        <v>82.3</v>
      </c>
      <c r="E903" s="119">
        <v>80.05</v>
      </c>
      <c r="F903" s="119">
        <v>81.7</v>
      </c>
      <c r="G903" s="119">
        <v>81.45</v>
      </c>
      <c r="H903" s="119">
        <v>79.45</v>
      </c>
      <c r="I903" s="119">
        <v>12078641</v>
      </c>
      <c r="J903" s="119">
        <v>982795104.75</v>
      </c>
      <c r="K903" s="121">
        <v>43217</v>
      </c>
      <c r="L903" s="119">
        <v>32482</v>
      </c>
      <c r="M903" s="119" t="s">
        <v>1426</v>
      </c>
    </row>
    <row r="904" spans="1:13">
      <c r="A904" s="119" t="s">
        <v>2618</v>
      </c>
      <c r="B904" s="119" t="s">
        <v>395</v>
      </c>
      <c r="C904" s="119">
        <v>32.1</v>
      </c>
      <c r="D904" s="119">
        <v>33.1</v>
      </c>
      <c r="E904" s="119">
        <v>32.1</v>
      </c>
      <c r="F904" s="119">
        <v>33</v>
      </c>
      <c r="G904" s="119">
        <v>33</v>
      </c>
      <c r="H904" s="119">
        <v>32.6</v>
      </c>
      <c r="I904" s="119">
        <v>16620</v>
      </c>
      <c r="J904" s="119">
        <v>544621.35</v>
      </c>
      <c r="K904" s="121">
        <v>43217</v>
      </c>
      <c r="L904" s="119">
        <v>204</v>
      </c>
      <c r="M904" s="119" t="s">
        <v>2619</v>
      </c>
    </row>
    <row r="905" spans="1:13">
      <c r="A905" s="119" t="s">
        <v>1427</v>
      </c>
      <c r="B905" s="119" t="s">
        <v>395</v>
      </c>
      <c r="C905" s="119">
        <v>1226.1500000000001</v>
      </c>
      <c r="D905" s="119">
        <v>1229.95</v>
      </c>
      <c r="E905" s="119">
        <v>1201</v>
      </c>
      <c r="F905" s="119">
        <v>1205.8</v>
      </c>
      <c r="G905" s="119">
        <v>1203.7</v>
      </c>
      <c r="H905" s="119">
        <v>1222.25</v>
      </c>
      <c r="I905" s="119">
        <v>15917</v>
      </c>
      <c r="J905" s="119">
        <v>19331618.399999999</v>
      </c>
      <c r="K905" s="121">
        <v>43217</v>
      </c>
      <c r="L905" s="119">
        <v>1869</v>
      </c>
      <c r="M905" s="119" t="s">
        <v>1428</v>
      </c>
    </row>
    <row r="906" spans="1:13">
      <c r="A906" s="119" t="s">
        <v>1429</v>
      </c>
      <c r="B906" s="119" t="s">
        <v>395</v>
      </c>
      <c r="C906" s="119">
        <v>763</v>
      </c>
      <c r="D906" s="119">
        <v>767</v>
      </c>
      <c r="E906" s="119">
        <v>756.95</v>
      </c>
      <c r="F906" s="119">
        <v>762.75</v>
      </c>
      <c r="G906" s="119">
        <v>760.65</v>
      </c>
      <c r="H906" s="119">
        <v>756.15</v>
      </c>
      <c r="I906" s="119">
        <v>26596</v>
      </c>
      <c r="J906" s="119">
        <v>20284717.899999999</v>
      </c>
      <c r="K906" s="121">
        <v>43217</v>
      </c>
      <c r="L906" s="119">
        <v>1277</v>
      </c>
      <c r="M906" s="119" t="s">
        <v>2522</v>
      </c>
    </row>
    <row r="907" spans="1:13">
      <c r="A907" s="119" t="s">
        <v>1430</v>
      </c>
      <c r="B907" s="119" t="s">
        <v>395</v>
      </c>
      <c r="C907" s="119">
        <v>179</v>
      </c>
      <c r="D907" s="119">
        <v>180</v>
      </c>
      <c r="E907" s="119">
        <v>175.15</v>
      </c>
      <c r="F907" s="119">
        <v>179.55</v>
      </c>
      <c r="G907" s="119">
        <v>179.5</v>
      </c>
      <c r="H907" s="119">
        <v>177.05</v>
      </c>
      <c r="I907" s="119">
        <v>151606</v>
      </c>
      <c r="J907" s="119">
        <v>27104535.850000001</v>
      </c>
      <c r="K907" s="121">
        <v>43217</v>
      </c>
      <c r="L907" s="119">
        <v>2171</v>
      </c>
      <c r="M907" s="119" t="s">
        <v>1431</v>
      </c>
    </row>
    <row r="908" spans="1:13">
      <c r="A908" s="119" t="s">
        <v>1432</v>
      </c>
      <c r="B908" s="119" t="s">
        <v>395</v>
      </c>
      <c r="C908" s="119">
        <v>148.94999999999999</v>
      </c>
      <c r="D908" s="119">
        <v>151.35</v>
      </c>
      <c r="E908" s="119">
        <v>144.19999999999999</v>
      </c>
      <c r="F908" s="119">
        <v>145.4</v>
      </c>
      <c r="G908" s="119">
        <v>144.44999999999999</v>
      </c>
      <c r="H908" s="119">
        <v>147.80000000000001</v>
      </c>
      <c r="I908" s="119">
        <v>31959</v>
      </c>
      <c r="J908" s="119">
        <v>4689500.5</v>
      </c>
      <c r="K908" s="121">
        <v>43217</v>
      </c>
      <c r="L908" s="119">
        <v>364</v>
      </c>
      <c r="M908" s="119" t="s">
        <v>1433</v>
      </c>
    </row>
    <row r="909" spans="1:13">
      <c r="A909" s="119" t="s">
        <v>377</v>
      </c>
      <c r="B909" s="119" t="s">
        <v>395</v>
      </c>
      <c r="C909" s="119">
        <v>104.7</v>
      </c>
      <c r="D909" s="119">
        <v>105.85</v>
      </c>
      <c r="E909" s="119">
        <v>103.55</v>
      </c>
      <c r="F909" s="119">
        <v>104.85</v>
      </c>
      <c r="G909" s="119">
        <v>105.05</v>
      </c>
      <c r="H909" s="119">
        <v>104.65</v>
      </c>
      <c r="I909" s="119">
        <v>1582963</v>
      </c>
      <c r="J909" s="119">
        <v>166146418.75</v>
      </c>
      <c r="K909" s="121">
        <v>43217</v>
      </c>
      <c r="L909" s="119">
        <v>14980</v>
      </c>
      <c r="M909" s="119" t="s">
        <v>3593</v>
      </c>
    </row>
    <row r="910" spans="1:13">
      <c r="A910" s="119" t="s">
        <v>2466</v>
      </c>
      <c r="B910" s="119" t="s">
        <v>395</v>
      </c>
      <c r="C910" s="119">
        <v>1342.05</v>
      </c>
      <c r="D910" s="119">
        <v>1399.95</v>
      </c>
      <c r="E910" s="119">
        <v>1311</v>
      </c>
      <c r="F910" s="119">
        <v>1349.7</v>
      </c>
      <c r="G910" s="119">
        <v>1341.1</v>
      </c>
      <c r="H910" s="119">
        <v>1384</v>
      </c>
      <c r="I910" s="119">
        <v>161</v>
      </c>
      <c r="J910" s="119">
        <v>217055.6</v>
      </c>
      <c r="K910" s="121">
        <v>43217</v>
      </c>
      <c r="L910" s="119">
        <v>29</v>
      </c>
      <c r="M910" s="119" t="s">
        <v>2844</v>
      </c>
    </row>
    <row r="911" spans="1:13">
      <c r="A911" s="119" t="s">
        <v>1434</v>
      </c>
      <c r="B911" s="119" t="s">
        <v>395</v>
      </c>
      <c r="C911" s="119">
        <v>149.6</v>
      </c>
      <c r="D911" s="119">
        <v>152.9</v>
      </c>
      <c r="E911" s="119">
        <v>148.94999999999999</v>
      </c>
      <c r="F911" s="119">
        <v>150.69999999999999</v>
      </c>
      <c r="G911" s="119">
        <v>150.94999999999999</v>
      </c>
      <c r="H911" s="119">
        <v>148.19999999999999</v>
      </c>
      <c r="I911" s="119">
        <v>106390</v>
      </c>
      <c r="J911" s="119">
        <v>16107917.449999999</v>
      </c>
      <c r="K911" s="121">
        <v>43217</v>
      </c>
      <c r="L911" s="119">
        <v>1425</v>
      </c>
      <c r="M911" s="119" t="s">
        <v>1435</v>
      </c>
    </row>
    <row r="912" spans="1:13">
      <c r="A912" s="119" t="s">
        <v>243</v>
      </c>
      <c r="B912" s="119" t="s">
        <v>395</v>
      </c>
      <c r="C912" s="119">
        <v>127.75</v>
      </c>
      <c r="D912" s="119">
        <v>128.4</v>
      </c>
      <c r="E912" s="119">
        <v>126.55</v>
      </c>
      <c r="F912" s="119">
        <v>127.25</v>
      </c>
      <c r="G912" s="119">
        <v>127.1</v>
      </c>
      <c r="H912" s="119">
        <v>126.35</v>
      </c>
      <c r="I912" s="119">
        <v>1853065</v>
      </c>
      <c r="J912" s="119">
        <v>235770933.59999999</v>
      </c>
      <c r="K912" s="121">
        <v>43217</v>
      </c>
      <c r="L912" s="119">
        <v>10053</v>
      </c>
      <c r="M912" s="119" t="s">
        <v>1436</v>
      </c>
    </row>
    <row r="913" spans="1:13">
      <c r="A913" s="119" t="s">
        <v>1437</v>
      </c>
      <c r="B913" s="119" t="s">
        <v>395</v>
      </c>
      <c r="C913" s="119">
        <v>245</v>
      </c>
      <c r="D913" s="119">
        <v>249.95</v>
      </c>
      <c r="E913" s="119">
        <v>240.7</v>
      </c>
      <c r="F913" s="119">
        <v>244.35</v>
      </c>
      <c r="G913" s="119">
        <v>245</v>
      </c>
      <c r="H913" s="119">
        <v>244.3</v>
      </c>
      <c r="I913" s="119">
        <v>614984</v>
      </c>
      <c r="J913" s="119">
        <v>150180597.40000001</v>
      </c>
      <c r="K913" s="121">
        <v>43217</v>
      </c>
      <c r="L913" s="119">
        <v>1206</v>
      </c>
      <c r="M913" s="119" t="s">
        <v>1438</v>
      </c>
    </row>
    <row r="914" spans="1:13">
      <c r="A914" s="119" t="s">
        <v>2421</v>
      </c>
      <c r="B914" s="119" t="s">
        <v>395</v>
      </c>
      <c r="C914" s="119">
        <v>1530.55</v>
      </c>
      <c r="D914" s="119">
        <v>1605.6</v>
      </c>
      <c r="E914" s="119">
        <v>1522.05</v>
      </c>
      <c r="F914" s="119">
        <v>1549.25</v>
      </c>
      <c r="G914" s="119">
        <v>1530</v>
      </c>
      <c r="H914" s="119">
        <v>1459.65</v>
      </c>
      <c r="I914" s="119">
        <v>413</v>
      </c>
      <c r="J914" s="119">
        <v>653628.85</v>
      </c>
      <c r="K914" s="121">
        <v>43217</v>
      </c>
      <c r="L914" s="119">
        <v>65</v>
      </c>
      <c r="M914" s="119" t="s">
        <v>2422</v>
      </c>
    </row>
    <row r="915" spans="1:13">
      <c r="A915" s="119" t="s">
        <v>386</v>
      </c>
      <c r="B915" s="119" t="s">
        <v>395</v>
      </c>
      <c r="C915" s="119">
        <v>131.44999999999999</v>
      </c>
      <c r="D915" s="119">
        <v>141.4</v>
      </c>
      <c r="E915" s="119">
        <v>130.25</v>
      </c>
      <c r="F915" s="119">
        <v>134.9</v>
      </c>
      <c r="G915" s="119">
        <v>135</v>
      </c>
      <c r="H915" s="119">
        <v>131.69999999999999</v>
      </c>
      <c r="I915" s="119">
        <v>191919</v>
      </c>
      <c r="J915" s="119">
        <v>26193169.800000001</v>
      </c>
      <c r="K915" s="121">
        <v>43217</v>
      </c>
      <c r="L915" s="119">
        <v>1865</v>
      </c>
      <c r="M915" s="119" t="s">
        <v>1439</v>
      </c>
    </row>
    <row r="916" spans="1:13">
      <c r="A916" s="119" t="s">
        <v>2804</v>
      </c>
      <c r="B916" s="119" t="s">
        <v>395</v>
      </c>
      <c r="C916" s="119">
        <v>42</v>
      </c>
      <c r="D916" s="119">
        <v>42</v>
      </c>
      <c r="E916" s="119">
        <v>41.1</v>
      </c>
      <c r="F916" s="119">
        <v>41.5</v>
      </c>
      <c r="G916" s="119">
        <v>41.5</v>
      </c>
      <c r="H916" s="119">
        <v>41.1</v>
      </c>
      <c r="I916" s="119">
        <v>5593</v>
      </c>
      <c r="J916" s="119">
        <v>232691.7</v>
      </c>
      <c r="K916" s="121">
        <v>43217</v>
      </c>
      <c r="L916" s="119">
        <v>91</v>
      </c>
      <c r="M916" s="119" t="s">
        <v>2805</v>
      </c>
    </row>
    <row r="917" spans="1:13">
      <c r="A917" s="119" t="s">
        <v>2384</v>
      </c>
      <c r="B917" s="119" t="s">
        <v>395</v>
      </c>
      <c r="C917" s="119">
        <v>18</v>
      </c>
      <c r="D917" s="119">
        <v>20.7</v>
      </c>
      <c r="E917" s="119">
        <v>17.600000000000001</v>
      </c>
      <c r="F917" s="119">
        <v>19.8</v>
      </c>
      <c r="G917" s="119">
        <v>19.600000000000001</v>
      </c>
      <c r="H917" s="119">
        <v>17.8</v>
      </c>
      <c r="I917" s="119">
        <v>368954</v>
      </c>
      <c r="J917" s="119">
        <v>7122284.5999999996</v>
      </c>
      <c r="K917" s="121">
        <v>43217</v>
      </c>
      <c r="L917" s="119">
        <v>773</v>
      </c>
      <c r="M917" s="119" t="s">
        <v>2385</v>
      </c>
    </row>
    <row r="918" spans="1:13">
      <c r="A918" s="119" t="s">
        <v>1440</v>
      </c>
      <c r="B918" s="119" t="s">
        <v>395</v>
      </c>
      <c r="C918" s="119">
        <v>27.5</v>
      </c>
      <c r="D918" s="119">
        <v>27.9</v>
      </c>
      <c r="E918" s="119">
        <v>27.25</v>
      </c>
      <c r="F918" s="119">
        <v>27.25</v>
      </c>
      <c r="G918" s="119">
        <v>27.3</v>
      </c>
      <c r="H918" s="119">
        <v>27.25</v>
      </c>
      <c r="I918" s="119">
        <v>75068</v>
      </c>
      <c r="J918" s="119">
        <v>2059798.6</v>
      </c>
      <c r="K918" s="121">
        <v>43217</v>
      </c>
      <c r="L918" s="119">
        <v>378</v>
      </c>
      <c r="M918" s="119" t="s">
        <v>1441</v>
      </c>
    </row>
    <row r="919" spans="1:13">
      <c r="A919" s="119" t="s">
        <v>1442</v>
      </c>
      <c r="B919" s="119" t="s">
        <v>395</v>
      </c>
      <c r="C919" s="119">
        <v>90</v>
      </c>
      <c r="D919" s="119">
        <v>90</v>
      </c>
      <c r="E919" s="119">
        <v>86.7</v>
      </c>
      <c r="F919" s="119">
        <v>87.05</v>
      </c>
      <c r="G919" s="119">
        <v>87</v>
      </c>
      <c r="H919" s="119">
        <v>87</v>
      </c>
      <c r="I919" s="119">
        <v>33759</v>
      </c>
      <c r="J919" s="119">
        <v>2965428.4</v>
      </c>
      <c r="K919" s="121">
        <v>43217</v>
      </c>
      <c r="L919" s="119">
        <v>430</v>
      </c>
      <c r="M919" s="119" t="s">
        <v>1443</v>
      </c>
    </row>
    <row r="920" spans="1:13">
      <c r="A920" s="119" t="s">
        <v>1444</v>
      </c>
      <c r="B920" s="119" t="s">
        <v>395</v>
      </c>
      <c r="C920" s="119">
        <v>586.70000000000005</v>
      </c>
      <c r="D920" s="119">
        <v>605.9</v>
      </c>
      <c r="E920" s="119">
        <v>581.20000000000005</v>
      </c>
      <c r="F920" s="119">
        <v>586.15</v>
      </c>
      <c r="G920" s="119">
        <v>588</v>
      </c>
      <c r="H920" s="119">
        <v>578.35</v>
      </c>
      <c r="I920" s="119">
        <v>134845</v>
      </c>
      <c r="J920" s="119">
        <v>80190850.549999997</v>
      </c>
      <c r="K920" s="121">
        <v>43217</v>
      </c>
      <c r="L920" s="119">
        <v>2694</v>
      </c>
      <c r="M920" s="119" t="s">
        <v>2657</v>
      </c>
    </row>
    <row r="921" spans="1:13">
      <c r="A921" s="119" t="s">
        <v>1445</v>
      </c>
      <c r="B921" s="119" t="s">
        <v>395</v>
      </c>
      <c r="C921" s="119">
        <v>9015.2000000000007</v>
      </c>
      <c r="D921" s="119">
        <v>9129.7999999999993</v>
      </c>
      <c r="E921" s="119">
        <v>9006</v>
      </c>
      <c r="F921" s="119">
        <v>9061.7000000000007</v>
      </c>
      <c r="G921" s="119">
        <v>9077</v>
      </c>
      <c r="H921" s="119">
        <v>9042.9500000000007</v>
      </c>
      <c r="I921" s="119">
        <v>38931</v>
      </c>
      <c r="J921" s="119">
        <v>352538461.55000001</v>
      </c>
      <c r="K921" s="121">
        <v>43217</v>
      </c>
      <c r="L921" s="119">
        <v>7725</v>
      </c>
      <c r="M921" s="119" t="s">
        <v>1446</v>
      </c>
    </row>
    <row r="922" spans="1:13">
      <c r="A922" s="119" t="s">
        <v>1447</v>
      </c>
      <c r="B922" s="119" t="s">
        <v>395</v>
      </c>
      <c r="C922" s="119">
        <v>54</v>
      </c>
      <c r="D922" s="119">
        <v>54.9</v>
      </c>
      <c r="E922" s="119">
        <v>53.3</v>
      </c>
      <c r="F922" s="119">
        <v>54.05</v>
      </c>
      <c r="G922" s="119">
        <v>54.1</v>
      </c>
      <c r="H922" s="119">
        <v>53.65</v>
      </c>
      <c r="I922" s="119">
        <v>2419135</v>
      </c>
      <c r="J922" s="119">
        <v>130936756.55</v>
      </c>
      <c r="K922" s="121">
        <v>43217</v>
      </c>
      <c r="L922" s="119">
        <v>3216</v>
      </c>
      <c r="M922" s="119" t="s">
        <v>1448</v>
      </c>
    </row>
    <row r="923" spans="1:13">
      <c r="A923" s="119" t="s">
        <v>1449</v>
      </c>
      <c r="B923" s="119" t="s">
        <v>395</v>
      </c>
      <c r="C923" s="119">
        <v>708.85</v>
      </c>
      <c r="D923" s="119">
        <v>709</v>
      </c>
      <c r="E923" s="119">
        <v>698</v>
      </c>
      <c r="F923" s="119">
        <v>702.4</v>
      </c>
      <c r="G923" s="119">
        <v>700.7</v>
      </c>
      <c r="H923" s="119">
        <v>703.25</v>
      </c>
      <c r="I923" s="119">
        <v>12596</v>
      </c>
      <c r="J923" s="119">
        <v>8861047</v>
      </c>
      <c r="K923" s="121">
        <v>43217</v>
      </c>
      <c r="L923" s="119">
        <v>400</v>
      </c>
      <c r="M923" s="119" t="s">
        <v>1450</v>
      </c>
    </row>
    <row r="924" spans="1:13">
      <c r="A924" s="119" t="s">
        <v>2889</v>
      </c>
      <c r="B924" s="119" t="s">
        <v>395</v>
      </c>
      <c r="C924" s="119">
        <v>238</v>
      </c>
      <c r="D924" s="119">
        <v>240.55</v>
      </c>
      <c r="E924" s="119">
        <v>234.5</v>
      </c>
      <c r="F924" s="119">
        <v>239.3</v>
      </c>
      <c r="G924" s="119">
        <v>236.6</v>
      </c>
      <c r="H924" s="119">
        <v>238.75</v>
      </c>
      <c r="I924" s="119">
        <v>41418</v>
      </c>
      <c r="J924" s="119">
        <v>9854715.8000000007</v>
      </c>
      <c r="K924" s="121">
        <v>43217</v>
      </c>
      <c r="L924" s="119">
        <v>1741</v>
      </c>
      <c r="M924" s="119" t="s">
        <v>2892</v>
      </c>
    </row>
    <row r="925" spans="1:13">
      <c r="A925" s="119" t="s">
        <v>3072</v>
      </c>
      <c r="B925" s="119" t="s">
        <v>395</v>
      </c>
      <c r="C925" s="119">
        <v>15.35</v>
      </c>
      <c r="D925" s="119">
        <v>16.399999999999999</v>
      </c>
      <c r="E925" s="119">
        <v>15.3</v>
      </c>
      <c r="F925" s="119">
        <v>15.95</v>
      </c>
      <c r="G925" s="119">
        <v>15.75</v>
      </c>
      <c r="H925" s="119">
        <v>15.3</v>
      </c>
      <c r="I925" s="119">
        <v>30662</v>
      </c>
      <c r="J925" s="119">
        <v>489956</v>
      </c>
      <c r="K925" s="121">
        <v>43217</v>
      </c>
      <c r="L925" s="119">
        <v>89</v>
      </c>
      <c r="M925" s="119" t="s">
        <v>3073</v>
      </c>
    </row>
    <row r="926" spans="1:13">
      <c r="A926" s="119" t="s">
        <v>1452</v>
      </c>
      <c r="B926" s="119" t="s">
        <v>395</v>
      </c>
      <c r="C926" s="119">
        <v>57.25</v>
      </c>
      <c r="D926" s="119">
        <v>57.45</v>
      </c>
      <c r="E926" s="119">
        <v>56.1</v>
      </c>
      <c r="F926" s="119">
        <v>56.25</v>
      </c>
      <c r="G926" s="119">
        <v>56.2</v>
      </c>
      <c r="H926" s="119">
        <v>57.05</v>
      </c>
      <c r="I926" s="119">
        <v>244791</v>
      </c>
      <c r="J926" s="119">
        <v>13882623.449999999</v>
      </c>
      <c r="K926" s="121">
        <v>43217</v>
      </c>
      <c r="L926" s="119">
        <v>2873</v>
      </c>
      <c r="M926" s="119" t="s">
        <v>1453</v>
      </c>
    </row>
    <row r="927" spans="1:13">
      <c r="A927" s="119" t="s">
        <v>1454</v>
      </c>
      <c r="B927" s="119" t="s">
        <v>395</v>
      </c>
      <c r="C927" s="119">
        <v>274.95</v>
      </c>
      <c r="D927" s="119">
        <v>275.14999999999998</v>
      </c>
      <c r="E927" s="119">
        <v>273.89999999999998</v>
      </c>
      <c r="F927" s="119">
        <v>274.5</v>
      </c>
      <c r="G927" s="119">
        <v>275</v>
      </c>
      <c r="H927" s="119">
        <v>273.55</v>
      </c>
      <c r="I927" s="119">
        <v>15951</v>
      </c>
      <c r="J927" s="119">
        <v>4384137.5999999996</v>
      </c>
      <c r="K927" s="121">
        <v>43217</v>
      </c>
      <c r="L927" s="119">
        <v>924</v>
      </c>
      <c r="M927" s="119" t="s">
        <v>1455</v>
      </c>
    </row>
    <row r="928" spans="1:13">
      <c r="A928" s="119" t="s">
        <v>120</v>
      </c>
      <c r="B928" s="119" t="s">
        <v>395</v>
      </c>
      <c r="C928" s="119">
        <v>27.9</v>
      </c>
      <c r="D928" s="119">
        <v>28.6</v>
      </c>
      <c r="E928" s="119">
        <v>27.85</v>
      </c>
      <c r="F928" s="119">
        <v>28.2</v>
      </c>
      <c r="G928" s="119">
        <v>28.1</v>
      </c>
      <c r="H928" s="119">
        <v>27.6</v>
      </c>
      <c r="I928" s="119">
        <v>7675153</v>
      </c>
      <c r="J928" s="119">
        <v>216719389.69999999</v>
      </c>
      <c r="K928" s="121">
        <v>43217</v>
      </c>
      <c r="L928" s="119">
        <v>17476</v>
      </c>
      <c r="M928" s="119" t="s">
        <v>1456</v>
      </c>
    </row>
    <row r="929" spans="1:13">
      <c r="A929" s="119" t="s">
        <v>2762</v>
      </c>
      <c r="B929" s="119" t="s">
        <v>395</v>
      </c>
      <c r="C929" s="119">
        <v>665.1</v>
      </c>
      <c r="D929" s="119">
        <v>670.6</v>
      </c>
      <c r="E929" s="119">
        <v>660</v>
      </c>
      <c r="F929" s="119">
        <v>663.65</v>
      </c>
      <c r="G929" s="119">
        <v>663</v>
      </c>
      <c r="H929" s="119">
        <v>665.6</v>
      </c>
      <c r="I929" s="119">
        <v>47858</v>
      </c>
      <c r="J929" s="119">
        <v>31872744.850000001</v>
      </c>
      <c r="K929" s="121">
        <v>43217</v>
      </c>
      <c r="L929" s="119">
        <v>984</v>
      </c>
      <c r="M929" s="119" t="s">
        <v>2763</v>
      </c>
    </row>
    <row r="930" spans="1:13">
      <c r="A930" s="119" t="s">
        <v>1457</v>
      </c>
      <c r="B930" s="119" t="s">
        <v>395</v>
      </c>
      <c r="C930" s="119">
        <v>21</v>
      </c>
      <c r="D930" s="119">
        <v>22.9</v>
      </c>
      <c r="E930" s="119">
        <v>20.5</v>
      </c>
      <c r="F930" s="119">
        <v>22.5</v>
      </c>
      <c r="G930" s="119">
        <v>22.4</v>
      </c>
      <c r="H930" s="119">
        <v>21.55</v>
      </c>
      <c r="I930" s="119">
        <v>14574</v>
      </c>
      <c r="J930" s="119">
        <v>326075.84999999998</v>
      </c>
      <c r="K930" s="121">
        <v>43217</v>
      </c>
      <c r="L930" s="119">
        <v>113</v>
      </c>
      <c r="M930" s="119" t="s">
        <v>1458</v>
      </c>
    </row>
    <row r="931" spans="1:13">
      <c r="A931" s="119" t="s">
        <v>1459</v>
      </c>
      <c r="B931" s="119" t="s">
        <v>395</v>
      </c>
      <c r="C931" s="119">
        <v>1099.5999999999999</v>
      </c>
      <c r="D931" s="119">
        <v>1109.94</v>
      </c>
      <c r="E931" s="119">
        <v>1099.5999999999999</v>
      </c>
      <c r="F931" s="119">
        <v>1105.53</v>
      </c>
      <c r="G931" s="119">
        <v>1106.6500000000001</v>
      </c>
      <c r="H931" s="119">
        <v>1098.5899999999999</v>
      </c>
      <c r="I931" s="119">
        <v>30745</v>
      </c>
      <c r="J931" s="119">
        <v>33987894.740000002</v>
      </c>
      <c r="K931" s="121">
        <v>43217</v>
      </c>
      <c r="L931" s="119">
        <v>851</v>
      </c>
      <c r="M931" s="119" t="s">
        <v>1460</v>
      </c>
    </row>
    <row r="932" spans="1:13">
      <c r="A932" s="119" t="s">
        <v>1461</v>
      </c>
      <c r="B932" s="119" t="s">
        <v>395</v>
      </c>
      <c r="C932" s="119">
        <v>113.55</v>
      </c>
      <c r="D932" s="119">
        <v>115.35</v>
      </c>
      <c r="E932" s="119">
        <v>112.4</v>
      </c>
      <c r="F932" s="119">
        <v>113.1</v>
      </c>
      <c r="G932" s="119">
        <v>113.45</v>
      </c>
      <c r="H932" s="119">
        <v>113.05</v>
      </c>
      <c r="I932" s="119">
        <v>1278483</v>
      </c>
      <c r="J932" s="119">
        <v>145522394.5</v>
      </c>
      <c r="K932" s="121">
        <v>43217</v>
      </c>
      <c r="L932" s="119">
        <v>7292</v>
      </c>
      <c r="M932" s="119" t="s">
        <v>1462</v>
      </c>
    </row>
    <row r="933" spans="1:13">
      <c r="A933" s="119" t="s">
        <v>1463</v>
      </c>
      <c r="B933" s="119" t="s">
        <v>395</v>
      </c>
      <c r="C933" s="119">
        <v>1168.9000000000001</v>
      </c>
      <c r="D933" s="119">
        <v>1168.9000000000001</v>
      </c>
      <c r="E933" s="119">
        <v>1107</v>
      </c>
      <c r="F933" s="119">
        <v>1133.05</v>
      </c>
      <c r="G933" s="119">
        <v>1130</v>
      </c>
      <c r="H933" s="119">
        <v>1149.9000000000001</v>
      </c>
      <c r="I933" s="119">
        <v>3245847</v>
      </c>
      <c r="J933" s="119">
        <v>3665774433.0500002</v>
      </c>
      <c r="K933" s="121">
        <v>43217</v>
      </c>
      <c r="L933" s="119">
        <v>69450</v>
      </c>
      <c r="M933" s="119" t="s">
        <v>1464</v>
      </c>
    </row>
    <row r="934" spans="1:13">
      <c r="A934" s="119" t="s">
        <v>1465</v>
      </c>
      <c r="B934" s="119" t="s">
        <v>395</v>
      </c>
      <c r="C934" s="119">
        <v>20.8</v>
      </c>
      <c r="D934" s="119">
        <v>21.45</v>
      </c>
      <c r="E934" s="119">
        <v>20.55</v>
      </c>
      <c r="F934" s="119">
        <v>20.7</v>
      </c>
      <c r="G934" s="119">
        <v>20.6</v>
      </c>
      <c r="H934" s="119">
        <v>20.75</v>
      </c>
      <c r="I934" s="119">
        <v>784619</v>
      </c>
      <c r="J934" s="119">
        <v>16463411.35</v>
      </c>
      <c r="K934" s="121">
        <v>43217</v>
      </c>
      <c r="L934" s="119">
        <v>1157</v>
      </c>
      <c r="M934" s="119" t="s">
        <v>1466</v>
      </c>
    </row>
    <row r="935" spans="1:13">
      <c r="A935" s="119" t="s">
        <v>1467</v>
      </c>
      <c r="B935" s="119" t="s">
        <v>395</v>
      </c>
      <c r="C935" s="119">
        <v>1698.35</v>
      </c>
      <c r="D935" s="119">
        <v>1724.15</v>
      </c>
      <c r="E935" s="119">
        <v>1674.3</v>
      </c>
      <c r="F935" s="119">
        <v>1683.25</v>
      </c>
      <c r="G935" s="119">
        <v>1691.7</v>
      </c>
      <c r="H935" s="119">
        <v>1697.75</v>
      </c>
      <c r="I935" s="119">
        <v>25944</v>
      </c>
      <c r="J935" s="119">
        <v>43970128.049999997</v>
      </c>
      <c r="K935" s="121">
        <v>43217</v>
      </c>
      <c r="L935" s="119">
        <v>1800</v>
      </c>
      <c r="M935" s="119" t="s">
        <v>1468</v>
      </c>
    </row>
    <row r="936" spans="1:13">
      <c r="A936" s="119" t="s">
        <v>1469</v>
      </c>
      <c r="B936" s="119" t="s">
        <v>395</v>
      </c>
      <c r="C936" s="119">
        <v>834</v>
      </c>
      <c r="D936" s="119">
        <v>834</v>
      </c>
      <c r="E936" s="119">
        <v>811.25</v>
      </c>
      <c r="F936" s="119">
        <v>817.15</v>
      </c>
      <c r="G936" s="119">
        <v>812</v>
      </c>
      <c r="H936" s="119">
        <v>816.85</v>
      </c>
      <c r="I936" s="119">
        <v>714</v>
      </c>
      <c r="J936" s="119">
        <v>583928.44999999995</v>
      </c>
      <c r="K936" s="121">
        <v>43217</v>
      </c>
      <c r="L936" s="119">
        <v>111</v>
      </c>
      <c r="M936" s="119" t="s">
        <v>1470</v>
      </c>
    </row>
    <row r="937" spans="1:13">
      <c r="A937" s="119" t="s">
        <v>1471</v>
      </c>
      <c r="B937" s="119" t="s">
        <v>395</v>
      </c>
      <c r="C937" s="119">
        <v>97.95</v>
      </c>
      <c r="D937" s="119">
        <v>101</v>
      </c>
      <c r="E937" s="119">
        <v>95.05</v>
      </c>
      <c r="F937" s="119">
        <v>95.7</v>
      </c>
      <c r="G937" s="119">
        <v>95.75</v>
      </c>
      <c r="H937" s="119">
        <v>95.45</v>
      </c>
      <c r="I937" s="119">
        <v>494184</v>
      </c>
      <c r="J937" s="119">
        <v>48526927.399999999</v>
      </c>
      <c r="K937" s="121">
        <v>43217</v>
      </c>
      <c r="L937" s="119">
        <v>6073</v>
      </c>
      <c r="M937" s="119" t="s">
        <v>1472</v>
      </c>
    </row>
    <row r="938" spans="1:13">
      <c r="A938" s="119" t="s">
        <v>1473</v>
      </c>
      <c r="B938" s="119" t="s">
        <v>395</v>
      </c>
      <c r="C938" s="119">
        <v>101.7</v>
      </c>
      <c r="D938" s="119">
        <v>106.5</v>
      </c>
      <c r="E938" s="119">
        <v>101.2</v>
      </c>
      <c r="F938" s="119">
        <v>105.05</v>
      </c>
      <c r="G938" s="119">
        <v>105</v>
      </c>
      <c r="H938" s="119">
        <v>101.8</v>
      </c>
      <c r="I938" s="119">
        <v>189871</v>
      </c>
      <c r="J938" s="119">
        <v>19964012.350000001</v>
      </c>
      <c r="K938" s="121">
        <v>43217</v>
      </c>
      <c r="L938" s="119">
        <v>2872</v>
      </c>
      <c r="M938" s="119" t="s">
        <v>1474</v>
      </c>
    </row>
    <row r="939" spans="1:13">
      <c r="A939" s="119" t="s">
        <v>3207</v>
      </c>
      <c r="B939" s="119" t="s">
        <v>395</v>
      </c>
      <c r="C939" s="119">
        <v>45.1</v>
      </c>
      <c r="D939" s="119">
        <v>49.95</v>
      </c>
      <c r="E939" s="119">
        <v>45.1</v>
      </c>
      <c r="F939" s="119">
        <v>46.25</v>
      </c>
      <c r="G939" s="119">
        <v>46.25</v>
      </c>
      <c r="H939" s="119">
        <v>49.4</v>
      </c>
      <c r="I939" s="119">
        <v>240</v>
      </c>
      <c r="J939" s="119">
        <v>10994.9</v>
      </c>
      <c r="K939" s="121">
        <v>43217</v>
      </c>
      <c r="L939" s="119">
        <v>9</v>
      </c>
      <c r="M939" s="119" t="s">
        <v>3208</v>
      </c>
    </row>
    <row r="940" spans="1:13">
      <c r="A940" s="119" t="s">
        <v>2186</v>
      </c>
      <c r="B940" s="119" t="s">
        <v>395</v>
      </c>
      <c r="C940" s="119">
        <v>87.95</v>
      </c>
      <c r="D940" s="119">
        <v>87.95</v>
      </c>
      <c r="E940" s="119">
        <v>86</v>
      </c>
      <c r="F940" s="119">
        <v>86.9</v>
      </c>
      <c r="G940" s="119">
        <v>87.1</v>
      </c>
      <c r="H940" s="119">
        <v>86.7</v>
      </c>
      <c r="I940" s="119">
        <v>139304</v>
      </c>
      <c r="J940" s="119">
        <v>12115468.949999999</v>
      </c>
      <c r="K940" s="121">
        <v>43217</v>
      </c>
      <c r="L940" s="119">
        <v>4848</v>
      </c>
      <c r="M940" s="119" t="s">
        <v>1451</v>
      </c>
    </row>
    <row r="941" spans="1:13">
      <c r="A941" s="119" t="s">
        <v>121</v>
      </c>
      <c r="B941" s="119" t="s">
        <v>395</v>
      </c>
      <c r="C941" s="119">
        <v>123.5</v>
      </c>
      <c r="D941" s="119">
        <v>124.8</v>
      </c>
      <c r="E941" s="119">
        <v>123.4</v>
      </c>
      <c r="F941" s="119">
        <v>123.95</v>
      </c>
      <c r="G941" s="119">
        <v>123.8</v>
      </c>
      <c r="H941" s="119">
        <v>123.35</v>
      </c>
      <c r="I941" s="119">
        <v>908351</v>
      </c>
      <c r="J941" s="119">
        <v>112747845.84999999</v>
      </c>
      <c r="K941" s="121">
        <v>43217</v>
      </c>
      <c r="L941" s="119">
        <v>4639</v>
      </c>
      <c r="M941" s="119" t="s">
        <v>1475</v>
      </c>
    </row>
    <row r="942" spans="1:13">
      <c r="A942" s="119" t="s">
        <v>1476</v>
      </c>
      <c r="B942" s="119" t="s">
        <v>395</v>
      </c>
      <c r="C942" s="119">
        <v>216.4</v>
      </c>
      <c r="D942" s="119">
        <v>221</v>
      </c>
      <c r="E942" s="119">
        <v>215.95</v>
      </c>
      <c r="F942" s="119">
        <v>217.1</v>
      </c>
      <c r="G942" s="119">
        <v>216.2</v>
      </c>
      <c r="H942" s="119">
        <v>215.15</v>
      </c>
      <c r="I942" s="119">
        <v>661574</v>
      </c>
      <c r="J942" s="119">
        <v>144292950</v>
      </c>
      <c r="K942" s="121">
        <v>43217</v>
      </c>
      <c r="L942" s="119">
        <v>6884</v>
      </c>
      <c r="M942" s="119" t="s">
        <v>1477</v>
      </c>
    </row>
    <row r="943" spans="1:13">
      <c r="A943" s="119" t="s">
        <v>2806</v>
      </c>
      <c r="B943" s="119" t="s">
        <v>395</v>
      </c>
      <c r="C943" s="119">
        <v>11.65</v>
      </c>
      <c r="D943" s="119">
        <v>11.9</v>
      </c>
      <c r="E943" s="119">
        <v>11.3</v>
      </c>
      <c r="F943" s="119">
        <v>11.55</v>
      </c>
      <c r="G943" s="119">
        <v>11.6</v>
      </c>
      <c r="H943" s="119">
        <v>11.65</v>
      </c>
      <c r="I943" s="119">
        <v>62066</v>
      </c>
      <c r="J943" s="119">
        <v>719623.95</v>
      </c>
      <c r="K943" s="121">
        <v>43217</v>
      </c>
      <c r="L943" s="119">
        <v>180</v>
      </c>
      <c r="M943" s="119" t="s">
        <v>2807</v>
      </c>
    </row>
    <row r="944" spans="1:13">
      <c r="A944" s="119" t="s">
        <v>2410</v>
      </c>
      <c r="B944" s="119" t="s">
        <v>395</v>
      </c>
      <c r="C944" s="119">
        <v>514.75</v>
      </c>
      <c r="D944" s="119">
        <v>524</v>
      </c>
      <c r="E944" s="119">
        <v>497.95</v>
      </c>
      <c r="F944" s="119">
        <v>501.25</v>
      </c>
      <c r="G944" s="119">
        <v>498.2</v>
      </c>
      <c r="H944" s="119">
        <v>511.3</v>
      </c>
      <c r="I944" s="119">
        <v>23745</v>
      </c>
      <c r="J944" s="119">
        <v>12095429.800000001</v>
      </c>
      <c r="K944" s="121">
        <v>43217</v>
      </c>
      <c r="L944" s="119">
        <v>1814</v>
      </c>
      <c r="M944" s="119" t="s">
        <v>2411</v>
      </c>
    </row>
    <row r="945" spans="1:13">
      <c r="A945" s="119" t="s">
        <v>1478</v>
      </c>
      <c r="B945" s="119" t="s">
        <v>395</v>
      </c>
      <c r="C945" s="119">
        <v>176.2</v>
      </c>
      <c r="D945" s="119">
        <v>177.45</v>
      </c>
      <c r="E945" s="119">
        <v>174.1</v>
      </c>
      <c r="F945" s="119">
        <v>175.2</v>
      </c>
      <c r="G945" s="119">
        <v>174.5</v>
      </c>
      <c r="H945" s="119">
        <v>175.3</v>
      </c>
      <c r="I945" s="119">
        <v>127756</v>
      </c>
      <c r="J945" s="119">
        <v>22492515.350000001</v>
      </c>
      <c r="K945" s="121">
        <v>43217</v>
      </c>
      <c r="L945" s="119">
        <v>5119</v>
      </c>
      <c r="M945" s="119" t="s">
        <v>1479</v>
      </c>
    </row>
    <row r="946" spans="1:13">
      <c r="A946" s="119" t="s">
        <v>2519</v>
      </c>
      <c r="B946" s="119" t="s">
        <v>395</v>
      </c>
      <c r="C946" s="119">
        <v>1218.2</v>
      </c>
      <c r="D946" s="119">
        <v>1278.45</v>
      </c>
      <c r="E946" s="119">
        <v>1210.55</v>
      </c>
      <c r="F946" s="119">
        <v>1240.2</v>
      </c>
      <c r="G946" s="119">
        <v>1240</v>
      </c>
      <c r="H946" s="119">
        <v>1215.55</v>
      </c>
      <c r="I946" s="119">
        <v>379</v>
      </c>
      <c r="J946" s="119">
        <v>468087.4</v>
      </c>
      <c r="K946" s="121">
        <v>43217</v>
      </c>
      <c r="L946" s="119">
        <v>53</v>
      </c>
      <c r="M946" s="119" t="s">
        <v>2520</v>
      </c>
    </row>
    <row r="947" spans="1:13">
      <c r="A947" s="119" t="s">
        <v>3074</v>
      </c>
      <c r="B947" s="119" t="s">
        <v>395</v>
      </c>
      <c r="C947" s="119">
        <v>3.4</v>
      </c>
      <c r="D947" s="119">
        <v>3.4</v>
      </c>
      <c r="E947" s="119">
        <v>3.1</v>
      </c>
      <c r="F947" s="119">
        <v>3.25</v>
      </c>
      <c r="G947" s="119">
        <v>3.3</v>
      </c>
      <c r="H947" s="119">
        <v>3.35</v>
      </c>
      <c r="I947" s="119">
        <v>10772</v>
      </c>
      <c r="J947" s="119">
        <v>34254.550000000003</v>
      </c>
      <c r="K947" s="121">
        <v>43217</v>
      </c>
      <c r="L947" s="119">
        <v>58</v>
      </c>
      <c r="M947" s="119" t="s">
        <v>3075</v>
      </c>
    </row>
    <row r="948" spans="1:13">
      <c r="A948" s="119" t="s">
        <v>122</v>
      </c>
      <c r="B948" s="119" t="s">
        <v>395</v>
      </c>
      <c r="C948" s="119">
        <v>172.6</v>
      </c>
      <c r="D948" s="119">
        <v>172.75</v>
      </c>
      <c r="E948" s="119">
        <v>169.4</v>
      </c>
      <c r="F948" s="119">
        <v>170.75</v>
      </c>
      <c r="G948" s="119">
        <v>170.65</v>
      </c>
      <c r="H948" s="119">
        <v>172</v>
      </c>
      <c r="I948" s="119">
        <v>7772540</v>
      </c>
      <c r="J948" s="119">
        <v>1323607383.05</v>
      </c>
      <c r="K948" s="121">
        <v>43217</v>
      </c>
      <c r="L948" s="119">
        <v>35953</v>
      </c>
      <c r="M948" s="119" t="s">
        <v>1480</v>
      </c>
    </row>
    <row r="949" spans="1:13">
      <c r="A949" s="119" t="s">
        <v>1481</v>
      </c>
      <c r="B949" s="119" t="s">
        <v>395</v>
      </c>
      <c r="C949" s="119">
        <v>463.35</v>
      </c>
      <c r="D949" s="119">
        <v>484.95</v>
      </c>
      <c r="E949" s="119">
        <v>463.35</v>
      </c>
      <c r="F949" s="119">
        <v>480</v>
      </c>
      <c r="G949" s="119">
        <v>480</v>
      </c>
      <c r="H949" s="119">
        <v>461.25</v>
      </c>
      <c r="I949" s="119">
        <v>56856</v>
      </c>
      <c r="J949" s="119">
        <v>27216580.25</v>
      </c>
      <c r="K949" s="121">
        <v>43217</v>
      </c>
      <c r="L949" s="119">
        <v>2032</v>
      </c>
      <c r="M949" s="119" t="s">
        <v>1482</v>
      </c>
    </row>
    <row r="950" spans="1:13">
      <c r="A950" s="119" t="s">
        <v>2693</v>
      </c>
      <c r="B950" s="119" t="s">
        <v>395</v>
      </c>
      <c r="C950" s="119">
        <v>0.9</v>
      </c>
      <c r="D950" s="119">
        <v>0.9</v>
      </c>
      <c r="E950" s="119">
        <v>0.8</v>
      </c>
      <c r="F950" s="119">
        <v>0.8</v>
      </c>
      <c r="G950" s="119">
        <v>0.85</v>
      </c>
      <c r="H950" s="119">
        <v>0.85</v>
      </c>
      <c r="I950" s="119">
        <v>160918</v>
      </c>
      <c r="J950" s="119">
        <v>133565.70000000001</v>
      </c>
      <c r="K950" s="121">
        <v>43217</v>
      </c>
      <c r="L950" s="119">
        <v>111</v>
      </c>
      <c r="M950" s="119" t="s">
        <v>2694</v>
      </c>
    </row>
    <row r="951" spans="1:13">
      <c r="A951" s="119" t="s">
        <v>1483</v>
      </c>
      <c r="B951" s="119" t="s">
        <v>395</v>
      </c>
      <c r="C951" s="119">
        <v>552</v>
      </c>
      <c r="D951" s="119">
        <v>560.70000000000005</v>
      </c>
      <c r="E951" s="119">
        <v>540.29999999999995</v>
      </c>
      <c r="F951" s="119">
        <v>546.29999999999995</v>
      </c>
      <c r="G951" s="119">
        <v>540.29999999999995</v>
      </c>
      <c r="H951" s="119">
        <v>550.75</v>
      </c>
      <c r="I951" s="119">
        <v>245555</v>
      </c>
      <c r="J951" s="119">
        <v>135066177.5</v>
      </c>
      <c r="K951" s="121">
        <v>43217</v>
      </c>
      <c r="L951" s="119">
        <v>16698</v>
      </c>
      <c r="M951" s="119" t="s">
        <v>1484</v>
      </c>
    </row>
    <row r="952" spans="1:13">
      <c r="A952" s="119" t="s">
        <v>1485</v>
      </c>
      <c r="B952" s="119" t="s">
        <v>395</v>
      </c>
      <c r="C952" s="119">
        <v>1184.8</v>
      </c>
      <c r="D952" s="119">
        <v>1258</v>
      </c>
      <c r="E952" s="119">
        <v>1165</v>
      </c>
      <c r="F952" s="119">
        <v>1193.7</v>
      </c>
      <c r="G952" s="119">
        <v>1191</v>
      </c>
      <c r="H952" s="119">
        <v>1169.9000000000001</v>
      </c>
      <c r="I952" s="119">
        <v>8981</v>
      </c>
      <c r="J952" s="119">
        <v>10905513.9</v>
      </c>
      <c r="K952" s="121">
        <v>43217</v>
      </c>
      <c r="L952" s="119">
        <v>1751</v>
      </c>
      <c r="M952" s="119" t="s">
        <v>1486</v>
      </c>
    </row>
    <row r="953" spans="1:13">
      <c r="A953" s="119" t="s">
        <v>1487</v>
      </c>
      <c r="B953" s="119" t="s">
        <v>395</v>
      </c>
      <c r="C953" s="119">
        <v>1421.7</v>
      </c>
      <c r="D953" s="119">
        <v>1437.3</v>
      </c>
      <c r="E953" s="119">
        <v>1404.05</v>
      </c>
      <c r="F953" s="119">
        <v>1418.6</v>
      </c>
      <c r="G953" s="119">
        <v>1412.65</v>
      </c>
      <c r="H953" s="119">
        <v>1395.4</v>
      </c>
      <c r="I953" s="119">
        <v>5575</v>
      </c>
      <c r="J953" s="119">
        <v>7912586.25</v>
      </c>
      <c r="K953" s="121">
        <v>43217</v>
      </c>
      <c r="L953" s="119">
        <v>301</v>
      </c>
      <c r="M953" s="119" t="s">
        <v>1488</v>
      </c>
    </row>
    <row r="954" spans="1:13">
      <c r="A954" s="119" t="s">
        <v>123</v>
      </c>
      <c r="B954" s="119" t="s">
        <v>395</v>
      </c>
      <c r="C954" s="119">
        <v>4195</v>
      </c>
      <c r="D954" s="119">
        <v>4338</v>
      </c>
      <c r="E954" s="119">
        <v>4195</v>
      </c>
      <c r="F954" s="119">
        <v>4318.3999999999996</v>
      </c>
      <c r="G954" s="119">
        <v>4300</v>
      </c>
      <c r="H954" s="119">
        <v>4188.8</v>
      </c>
      <c r="I954" s="119">
        <v>33760</v>
      </c>
      <c r="J954" s="119">
        <v>144784676.65000001</v>
      </c>
      <c r="K954" s="121">
        <v>43217</v>
      </c>
      <c r="L954" s="119">
        <v>7057</v>
      </c>
      <c r="M954" s="119" t="s">
        <v>1489</v>
      </c>
    </row>
    <row r="955" spans="1:13">
      <c r="A955" s="119" t="s">
        <v>207</v>
      </c>
      <c r="B955" s="119" t="s">
        <v>395</v>
      </c>
      <c r="C955" s="119">
        <v>236.5</v>
      </c>
      <c r="D955" s="119">
        <v>236.5</v>
      </c>
      <c r="E955" s="119">
        <v>226.45</v>
      </c>
      <c r="F955" s="119">
        <v>231.3</v>
      </c>
      <c r="G955" s="119">
        <v>231.15</v>
      </c>
      <c r="H955" s="119">
        <v>235.15</v>
      </c>
      <c r="I955" s="119">
        <v>783876</v>
      </c>
      <c r="J955" s="119">
        <v>180717157.69999999</v>
      </c>
      <c r="K955" s="121">
        <v>43217</v>
      </c>
      <c r="L955" s="119">
        <v>14691</v>
      </c>
      <c r="M955" s="119" t="s">
        <v>1490</v>
      </c>
    </row>
    <row r="956" spans="1:13">
      <c r="A956" s="119" t="s">
        <v>2386</v>
      </c>
      <c r="B956" s="119" t="s">
        <v>395</v>
      </c>
      <c r="C956" s="119">
        <v>29.35</v>
      </c>
      <c r="D956" s="119">
        <v>29.35</v>
      </c>
      <c r="E956" s="119">
        <v>27.8</v>
      </c>
      <c r="F956" s="119">
        <v>27.95</v>
      </c>
      <c r="G956" s="119">
        <v>27.85</v>
      </c>
      <c r="H956" s="119">
        <v>28.55</v>
      </c>
      <c r="I956" s="119">
        <v>39879</v>
      </c>
      <c r="J956" s="119">
        <v>1126812.6499999999</v>
      </c>
      <c r="K956" s="121">
        <v>43217</v>
      </c>
      <c r="L956" s="119">
        <v>340</v>
      </c>
      <c r="M956" s="119" t="s">
        <v>2387</v>
      </c>
    </row>
    <row r="957" spans="1:13">
      <c r="A957" s="119" t="s">
        <v>3076</v>
      </c>
      <c r="B957" s="119" t="s">
        <v>395</v>
      </c>
      <c r="C957" s="119">
        <v>3.5</v>
      </c>
      <c r="D957" s="119">
        <v>3.5</v>
      </c>
      <c r="E957" s="119">
        <v>3.2</v>
      </c>
      <c r="F957" s="119">
        <v>3.2</v>
      </c>
      <c r="G957" s="119">
        <v>3.2</v>
      </c>
      <c r="H957" s="119">
        <v>3.35</v>
      </c>
      <c r="I957" s="119">
        <v>24573</v>
      </c>
      <c r="J957" s="119">
        <v>80486.8</v>
      </c>
      <c r="K957" s="121">
        <v>43217</v>
      </c>
      <c r="L957" s="119">
        <v>52</v>
      </c>
      <c r="M957" s="119" t="s">
        <v>3077</v>
      </c>
    </row>
    <row r="958" spans="1:13">
      <c r="A958" s="119" t="s">
        <v>1491</v>
      </c>
      <c r="B958" s="119" t="s">
        <v>395</v>
      </c>
      <c r="C958" s="119">
        <v>220.5</v>
      </c>
      <c r="D958" s="119">
        <v>225</v>
      </c>
      <c r="E958" s="119">
        <v>220.5</v>
      </c>
      <c r="F958" s="119">
        <v>221.5</v>
      </c>
      <c r="G958" s="119">
        <v>221.3</v>
      </c>
      <c r="H958" s="119">
        <v>220.35</v>
      </c>
      <c r="I958" s="119">
        <v>210520</v>
      </c>
      <c r="J958" s="119">
        <v>46826733.200000003</v>
      </c>
      <c r="K958" s="121">
        <v>43217</v>
      </c>
      <c r="L958" s="119">
        <v>2556</v>
      </c>
      <c r="M958" s="119" t="s">
        <v>1492</v>
      </c>
    </row>
    <row r="959" spans="1:13">
      <c r="A959" s="119" t="s">
        <v>2497</v>
      </c>
      <c r="B959" s="119" t="s">
        <v>395</v>
      </c>
      <c r="C959" s="119">
        <v>19.850000000000001</v>
      </c>
      <c r="D959" s="119">
        <v>19.850000000000001</v>
      </c>
      <c r="E959" s="119">
        <v>19.850000000000001</v>
      </c>
      <c r="F959" s="119">
        <v>19.850000000000001</v>
      </c>
      <c r="G959" s="119">
        <v>19.850000000000001</v>
      </c>
      <c r="H959" s="119">
        <v>20.85</v>
      </c>
      <c r="I959" s="119">
        <v>23941</v>
      </c>
      <c r="J959" s="119">
        <v>475228.85</v>
      </c>
      <c r="K959" s="121">
        <v>43217</v>
      </c>
      <c r="L959" s="119">
        <v>142</v>
      </c>
      <c r="M959" s="119" t="s">
        <v>2498</v>
      </c>
    </row>
    <row r="960" spans="1:13">
      <c r="A960" s="119" t="s">
        <v>1493</v>
      </c>
      <c r="B960" s="119" t="s">
        <v>395</v>
      </c>
      <c r="C960" s="119">
        <v>53.2</v>
      </c>
      <c r="D960" s="119">
        <v>53.6</v>
      </c>
      <c r="E960" s="119">
        <v>52.25</v>
      </c>
      <c r="F960" s="119">
        <v>52.9</v>
      </c>
      <c r="G960" s="119">
        <v>52.6</v>
      </c>
      <c r="H960" s="119">
        <v>52.95</v>
      </c>
      <c r="I960" s="119">
        <v>46010</v>
      </c>
      <c r="J960" s="119">
        <v>2437635.9500000002</v>
      </c>
      <c r="K960" s="121">
        <v>43217</v>
      </c>
      <c r="L960" s="119">
        <v>915</v>
      </c>
      <c r="M960" s="119" t="s">
        <v>1494</v>
      </c>
    </row>
    <row r="961" spans="1:13">
      <c r="A961" s="119" t="s">
        <v>3078</v>
      </c>
      <c r="B961" s="119" t="s">
        <v>395</v>
      </c>
      <c r="C961" s="119">
        <v>25.6</v>
      </c>
      <c r="D961" s="119">
        <v>26.6</v>
      </c>
      <c r="E961" s="119">
        <v>24.1</v>
      </c>
      <c r="F961" s="119">
        <v>25.55</v>
      </c>
      <c r="G961" s="119">
        <v>25.5</v>
      </c>
      <c r="H961" s="119">
        <v>26.4</v>
      </c>
      <c r="I961" s="119">
        <v>9642</v>
      </c>
      <c r="J961" s="119">
        <v>247300.65</v>
      </c>
      <c r="K961" s="121">
        <v>43217</v>
      </c>
      <c r="L961" s="119">
        <v>76</v>
      </c>
      <c r="M961" s="119" t="s">
        <v>3079</v>
      </c>
    </row>
    <row r="962" spans="1:13">
      <c r="A962" s="119" t="s">
        <v>124</v>
      </c>
      <c r="B962" s="119" t="s">
        <v>395</v>
      </c>
      <c r="C962" s="119">
        <v>180.95</v>
      </c>
      <c r="D962" s="119">
        <v>183</v>
      </c>
      <c r="E962" s="119">
        <v>179.55</v>
      </c>
      <c r="F962" s="119">
        <v>180.7</v>
      </c>
      <c r="G962" s="119">
        <v>181.5</v>
      </c>
      <c r="H962" s="119">
        <v>180.8</v>
      </c>
      <c r="I962" s="119">
        <v>4687951</v>
      </c>
      <c r="J962" s="119">
        <v>848232049.64999998</v>
      </c>
      <c r="K962" s="121">
        <v>43217</v>
      </c>
      <c r="L962" s="119">
        <v>50524</v>
      </c>
      <c r="M962" s="119" t="s">
        <v>1495</v>
      </c>
    </row>
    <row r="963" spans="1:13">
      <c r="A963" s="119" t="s">
        <v>1496</v>
      </c>
      <c r="B963" s="119" t="s">
        <v>395</v>
      </c>
      <c r="C963" s="119">
        <v>42.7</v>
      </c>
      <c r="D963" s="119">
        <v>44.05</v>
      </c>
      <c r="E963" s="119">
        <v>42.3</v>
      </c>
      <c r="F963" s="119">
        <v>42.5</v>
      </c>
      <c r="G963" s="119">
        <v>42.35</v>
      </c>
      <c r="H963" s="119">
        <v>43</v>
      </c>
      <c r="I963" s="119">
        <v>213667</v>
      </c>
      <c r="J963" s="119">
        <v>9181616.1999999993</v>
      </c>
      <c r="K963" s="121">
        <v>43217</v>
      </c>
      <c r="L963" s="119">
        <v>3679</v>
      </c>
      <c r="M963" s="119" t="s">
        <v>1497</v>
      </c>
    </row>
    <row r="964" spans="1:13">
      <c r="A964" s="119" t="s">
        <v>2467</v>
      </c>
      <c r="B964" s="119" t="s">
        <v>395</v>
      </c>
      <c r="C964" s="119">
        <v>90</v>
      </c>
      <c r="D964" s="119">
        <v>90.8</v>
      </c>
      <c r="E964" s="119">
        <v>86.4</v>
      </c>
      <c r="F964" s="119">
        <v>86.7</v>
      </c>
      <c r="G964" s="119">
        <v>87.2</v>
      </c>
      <c r="H964" s="119">
        <v>88.15</v>
      </c>
      <c r="I964" s="119">
        <v>24352</v>
      </c>
      <c r="J964" s="119">
        <v>2137363.9</v>
      </c>
      <c r="K964" s="121">
        <v>43217</v>
      </c>
      <c r="L964" s="119">
        <v>377</v>
      </c>
      <c r="M964" s="119" t="s">
        <v>2468</v>
      </c>
    </row>
    <row r="965" spans="1:13">
      <c r="A965" s="119" t="s">
        <v>3080</v>
      </c>
      <c r="B965" s="119" t="s">
        <v>395</v>
      </c>
      <c r="C965" s="119">
        <v>10.95</v>
      </c>
      <c r="D965" s="119">
        <v>11.4</v>
      </c>
      <c r="E965" s="119">
        <v>10.5</v>
      </c>
      <c r="F965" s="119">
        <v>10.9</v>
      </c>
      <c r="G965" s="119">
        <v>11.05</v>
      </c>
      <c r="H965" s="119">
        <v>10.85</v>
      </c>
      <c r="I965" s="119">
        <v>2458859</v>
      </c>
      <c r="J965" s="119">
        <v>27261809.449999999</v>
      </c>
      <c r="K965" s="121">
        <v>43217</v>
      </c>
      <c r="L965" s="119">
        <v>2803</v>
      </c>
      <c r="M965" s="119" t="s">
        <v>3081</v>
      </c>
    </row>
    <row r="966" spans="1:13">
      <c r="A966" s="119" t="s">
        <v>1498</v>
      </c>
      <c r="B966" s="119" t="s">
        <v>395</v>
      </c>
      <c r="C966" s="119">
        <v>135.25</v>
      </c>
      <c r="D966" s="119">
        <v>138.75</v>
      </c>
      <c r="E966" s="119">
        <v>135.25</v>
      </c>
      <c r="F966" s="119">
        <v>136</v>
      </c>
      <c r="G966" s="119">
        <v>136</v>
      </c>
      <c r="H966" s="119">
        <v>136.65</v>
      </c>
      <c r="I966" s="119">
        <v>1643</v>
      </c>
      <c r="J966" s="119">
        <v>224248.95</v>
      </c>
      <c r="K966" s="121">
        <v>43217</v>
      </c>
      <c r="L966" s="119">
        <v>71</v>
      </c>
      <c r="M966" s="119" t="s">
        <v>1499</v>
      </c>
    </row>
    <row r="967" spans="1:13">
      <c r="A967" s="119" t="s">
        <v>1500</v>
      </c>
      <c r="B967" s="119" t="s">
        <v>395</v>
      </c>
      <c r="C967" s="119">
        <v>55.75</v>
      </c>
      <c r="D967" s="119">
        <v>56</v>
      </c>
      <c r="E967" s="119">
        <v>55.1</v>
      </c>
      <c r="F967" s="119">
        <v>55.35</v>
      </c>
      <c r="G967" s="119">
        <v>55.3</v>
      </c>
      <c r="H967" s="119">
        <v>55.45</v>
      </c>
      <c r="I967" s="119">
        <v>157346</v>
      </c>
      <c r="J967" s="119">
        <v>8738670.5</v>
      </c>
      <c r="K967" s="121">
        <v>43217</v>
      </c>
      <c r="L967" s="119">
        <v>1267</v>
      </c>
      <c r="M967" s="119" t="s">
        <v>1501</v>
      </c>
    </row>
    <row r="968" spans="1:13">
      <c r="A968" s="119" t="s">
        <v>1502</v>
      </c>
      <c r="B968" s="119" t="s">
        <v>395</v>
      </c>
      <c r="C968" s="119">
        <v>42.45</v>
      </c>
      <c r="D968" s="119">
        <v>42.45</v>
      </c>
      <c r="E968" s="119">
        <v>40.549999999999997</v>
      </c>
      <c r="F968" s="119">
        <v>40.75</v>
      </c>
      <c r="G968" s="119">
        <v>40.6</v>
      </c>
      <c r="H968" s="119">
        <v>41.4</v>
      </c>
      <c r="I968" s="119">
        <v>12838</v>
      </c>
      <c r="J968" s="119">
        <v>527548.6</v>
      </c>
      <c r="K968" s="121">
        <v>43217</v>
      </c>
      <c r="L968" s="119">
        <v>122</v>
      </c>
      <c r="M968" s="119" t="s">
        <v>1503</v>
      </c>
    </row>
    <row r="969" spans="1:13">
      <c r="A969" s="119" t="s">
        <v>3082</v>
      </c>
      <c r="B969" s="119" t="s">
        <v>395</v>
      </c>
      <c r="C969" s="119">
        <v>12.3</v>
      </c>
      <c r="D969" s="119">
        <v>12.5</v>
      </c>
      <c r="E969" s="119">
        <v>11.75</v>
      </c>
      <c r="F969" s="119">
        <v>12.15</v>
      </c>
      <c r="G969" s="119">
        <v>12.15</v>
      </c>
      <c r="H969" s="119">
        <v>12.5</v>
      </c>
      <c r="I969" s="119">
        <v>3843</v>
      </c>
      <c r="J969" s="119">
        <v>46554.2</v>
      </c>
      <c r="K969" s="121">
        <v>43217</v>
      </c>
      <c r="L969" s="119">
        <v>30</v>
      </c>
      <c r="M969" s="119" t="s">
        <v>3083</v>
      </c>
    </row>
    <row r="970" spans="1:13">
      <c r="A970" s="119" t="s">
        <v>125</v>
      </c>
      <c r="B970" s="119" t="s">
        <v>395</v>
      </c>
      <c r="C970" s="119">
        <v>88.55</v>
      </c>
      <c r="D970" s="119">
        <v>96</v>
      </c>
      <c r="E970" s="119">
        <v>87.95</v>
      </c>
      <c r="F970" s="119">
        <v>93.75</v>
      </c>
      <c r="G970" s="119">
        <v>93.6</v>
      </c>
      <c r="H970" s="119">
        <v>88</v>
      </c>
      <c r="I970" s="119">
        <v>6204427</v>
      </c>
      <c r="J970" s="119">
        <v>578193127.35000002</v>
      </c>
      <c r="K970" s="121">
        <v>43217</v>
      </c>
      <c r="L970" s="119">
        <v>31587</v>
      </c>
      <c r="M970" s="119" t="s">
        <v>1504</v>
      </c>
    </row>
    <row r="971" spans="1:13">
      <c r="A971" s="119" t="s">
        <v>1505</v>
      </c>
      <c r="B971" s="119" t="s">
        <v>395</v>
      </c>
      <c r="C971" s="119">
        <v>302.05</v>
      </c>
      <c r="D971" s="119">
        <v>309</v>
      </c>
      <c r="E971" s="119">
        <v>300.14999999999998</v>
      </c>
      <c r="F971" s="119">
        <v>301.85000000000002</v>
      </c>
      <c r="G971" s="119">
        <v>301.10000000000002</v>
      </c>
      <c r="H971" s="119">
        <v>304.45</v>
      </c>
      <c r="I971" s="119">
        <v>4930</v>
      </c>
      <c r="J971" s="119">
        <v>1501636.05</v>
      </c>
      <c r="K971" s="121">
        <v>43217</v>
      </c>
      <c r="L971" s="119">
        <v>167</v>
      </c>
      <c r="M971" s="119" t="s">
        <v>1506</v>
      </c>
    </row>
    <row r="972" spans="1:13">
      <c r="A972" s="119" t="s">
        <v>321</v>
      </c>
      <c r="B972" s="119" t="s">
        <v>395</v>
      </c>
      <c r="C972" s="119">
        <v>141.15</v>
      </c>
      <c r="D972" s="119">
        <v>144.69999999999999</v>
      </c>
      <c r="E972" s="119">
        <v>140.25</v>
      </c>
      <c r="F972" s="119">
        <v>143.85</v>
      </c>
      <c r="G972" s="119">
        <v>144.30000000000001</v>
      </c>
      <c r="H972" s="119">
        <v>140.05000000000001</v>
      </c>
      <c r="I972" s="119">
        <v>480254</v>
      </c>
      <c r="J972" s="119">
        <v>68103699.700000003</v>
      </c>
      <c r="K972" s="121">
        <v>43217</v>
      </c>
      <c r="L972" s="119">
        <v>453</v>
      </c>
      <c r="M972" s="119" t="s">
        <v>1507</v>
      </c>
    </row>
    <row r="973" spans="1:13">
      <c r="A973" s="119" t="s">
        <v>1508</v>
      </c>
      <c r="B973" s="119" t="s">
        <v>395</v>
      </c>
      <c r="C973" s="119">
        <v>55.1</v>
      </c>
      <c r="D973" s="119">
        <v>55.9</v>
      </c>
      <c r="E973" s="119">
        <v>54.05</v>
      </c>
      <c r="F973" s="119">
        <v>54.5</v>
      </c>
      <c r="G973" s="119">
        <v>54.45</v>
      </c>
      <c r="H973" s="119">
        <v>55.25</v>
      </c>
      <c r="I973" s="119">
        <v>78745</v>
      </c>
      <c r="J973" s="119">
        <v>4323311.5999999996</v>
      </c>
      <c r="K973" s="121">
        <v>43217</v>
      </c>
      <c r="L973" s="119">
        <v>912</v>
      </c>
      <c r="M973" s="119" t="s">
        <v>1509</v>
      </c>
    </row>
    <row r="974" spans="1:13">
      <c r="A974" s="119" t="s">
        <v>3084</v>
      </c>
      <c r="B974" s="119" t="s">
        <v>395</v>
      </c>
      <c r="C974" s="119">
        <v>320.2</v>
      </c>
      <c r="D974" s="119">
        <v>324</v>
      </c>
      <c r="E974" s="119">
        <v>319.95</v>
      </c>
      <c r="F974" s="119">
        <v>321.14999999999998</v>
      </c>
      <c r="G974" s="119">
        <v>320.95</v>
      </c>
      <c r="H974" s="119">
        <v>321.8</v>
      </c>
      <c r="I974" s="119">
        <v>52568</v>
      </c>
      <c r="J974" s="119">
        <v>16896187.149999999</v>
      </c>
      <c r="K974" s="121">
        <v>43217</v>
      </c>
      <c r="L974" s="119">
        <v>541</v>
      </c>
      <c r="M974" s="119" t="s">
        <v>3085</v>
      </c>
    </row>
    <row r="975" spans="1:13">
      <c r="A975" s="119" t="s">
        <v>2887</v>
      </c>
      <c r="B975" s="119" t="s">
        <v>395</v>
      </c>
      <c r="C975" s="119">
        <v>44.5</v>
      </c>
      <c r="D975" s="119">
        <v>44.5</v>
      </c>
      <c r="E975" s="119">
        <v>43.2</v>
      </c>
      <c r="F975" s="119">
        <v>43.5</v>
      </c>
      <c r="G975" s="119">
        <v>43.95</v>
      </c>
      <c r="H975" s="119">
        <v>43.9</v>
      </c>
      <c r="I975" s="119">
        <v>288958</v>
      </c>
      <c r="J975" s="119">
        <v>12679648.15</v>
      </c>
      <c r="K975" s="121">
        <v>43217</v>
      </c>
      <c r="L975" s="119">
        <v>1317</v>
      </c>
      <c r="M975" s="119" t="s">
        <v>2888</v>
      </c>
    </row>
    <row r="976" spans="1:13">
      <c r="A976" s="119" t="s">
        <v>1510</v>
      </c>
      <c r="B976" s="119" t="s">
        <v>395</v>
      </c>
      <c r="C976" s="119">
        <v>164.9</v>
      </c>
      <c r="D976" s="119">
        <v>166.85</v>
      </c>
      <c r="E976" s="119">
        <v>162.25</v>
      </c>
      <c r="F976" s="119">
        <v>163.6</v>
      </c>
      <c r="G976" s="119">
        <v>164.3</v>
      </c>
      <c r="H976" s="119">
        <v>162.25</v>
      </c>
      <c r="I976" s="119">
        <v>28730</v>
      </c>
      <c r="J976" s="119">
        <v>4716289.5999999996</v>
      </c>
      <c r="K976" s="121">
        <v>43217</v>
      </c>
      <c r="L976" s="119">
        <v>629</v>
      </c>
      <c r="M976" s="119" t="s">
        <v>1511</v>
      </c>
    </row>
    <row r="977" spans="1:13">
      <c r="A977" s="119" t="s">
        <v>1512</v>
      </c>
      <c r="B977" s="119" t="s">
        <v>395</v>
      </c>
      <c r="C977" s="119">
        <v>1698</v>
      </c>
      <c r="D977" s="119">
        <v>1708</v>
      </c>
      <c r="E977" s="119">
        <v>1663</v>
      </c>
      <c r="F977" s="119">
        <v>1668.25</v>
      </c>
      <c r="G977" s="119">
        <v>1671</v>
      </c>
      <c r="H977" s="119">
        <v>1683.75</v>
      </c>
      <c r="I977" s="119">
        <v>2869</v>
      </c>
      <c r="J977" s="119">
        <v>4837810.8499999996</v>
      </c>
      <c r="K977" s="121">
        <v>43217</v>
      </c>
      <c r="L977" s="119">
        <v>467</v>
      </c>
      <c r="M977" s="119" t="s">
        <v>1513</v>
      </c>
    </row>
    <row r="978" spans="1:13">
      <c r="A978" s="119" t="s">
        <v>2320</v>
      </c>
      <c r="B978" s="119" t="s">
        <v>395</v>
      </c>
      <c r="C978" s="119">
        <v>21.25</v>
      </c>
      <c r="D978" s="119">
        <v>22.65</v>
      </c>
      <c r="E978" s="119">
        <v>20.7</v>
      </c>
      <c r="F978" s="119">
        <v>21.75</v>
      </c>
      <c r="G978" s="119">
        <v>21.35</v>
      </c>
      <c r="H978" s="119">
        <v>21.3</v>
      </c>
      <c r="I978" s="119">
        <v>10690</v>
      </c>
      <c r="J978" s="119">
        <v>231902.35</v>
      </c>
      <c r="K978" s="121">
        <v>43217</v>
      </c>
      <c r="L978" s="119">
        <v>71</v>
      </c>
      <c r="M978" s="119" t="s">
        <v>2321</v>
      </c>
    </row>
    <row r="979" spans="1:13">
      <c r="A979" s="119" t="s">
        <v>3086</v>
      </c>
      <c r="B979" s="119" t="s">
        <v>395</v>
      </c>
      <c r="C979" s="119">
        <v>17.75</v>
      </c>
      <c r="D979" s="119">
        <v>18</v>
      </c>
      <c r="E979" s="119">
        <v>16.8</v>
      </c>
      <c r="F979" s="119">
        <v>16.899999999999999</v>
      </c>
      <c r="G979" s="119">
        <v>16.95</v>
      </c>
      <c r="H979" s="119">
        <v>17.25</v>
      </c>
      <c r="I979" s="119">
        <v>28415</v>
      </c>
      <c r="J979" s="119">
        <v>488556.85</v>
      </c>
      <c r="K979" s="121">
        <v>43217</v>
      </c>
      <c r="L979" s="119">
        <v>139</v>
      </c>
      <c r="M979" s="119" t="s">
        <v>3087</v>
      </c>
    </row>
    <row r="980" spans="1:13">
      <c r="A980" s="119" t="s">
        <v>231</v>
      </c>
      <c r="B980" s="119" t="s">
        <v>395</v>
      </c>
      <c r="C980" s="119">
        <v>24010</v>
      </c>
      <c r="D980" s="119">
        <v>24700</v>
      </c>
      <c r="E980" s="119">
        <v>23912.05</v>
      </c>
      <c r="F980" s="119">
        <v>24070.55</v>
      </c>
      <c r="G980" s="119">
        <v>24015.05</v>
      </c>
      <c r="H980" s="119">
        <v>23942.3</v>
      </c>
      <c r="I980" s="119">
        <v>17843</v>
      </c>
      <c r="J980" s="119">
        <v>431679199.05000001</v>
      </c>
      <c r="K980" s="121">
        <v>43217</v>
      </c>
      <c r="L980" s="119">
        <v>6458</v>
      </c>
      <c r="M980" s="119" t="s">
        <v>1514</v>
      </c>
    </row>
    <row r="981" spans="1:13">
      <c r="A981" s="119" t="s">
        <v>2886</v>
      </c>
      <c r="B981" s="119" t="s">
        <v>395</v>
      </c>
      <c r="C981" s="119">
        <v>300.89999999999998</v>
      </c>
      <c r="D981" s="119">
        <v>309</v>
      </c>
      <c r="E981" s="119">
        <v>299.2</v>
      </c>
      <c r="F981" s="119">
        <v>300.3</v>
      </c>
      <c r="G981" s="119">
        <v>300</v>
      </c>
      <c r="H981" s="119">
        <v>302.2</v>
      </c>
      <c r="I981" s="119">
        <v>6444</v>
      </c>
      <c r="J981" s="119">
        <v>1956383.75</v>
      </c>
      <c r="K981" s="121">
        <v>43217</v>
      </c>
      <c r="L981" s="119">
        <v>99</v>
      </c>
      <c r="M981" s="119" t="s">
        <v>2201</v>
      </c>
    </row>
    <row r="982" spans="1:13">
      <c r="A982" s="119" t="s">
        <v>3088</v>
      </c>
      <c r="B982" s="119" t="s">
        <v>395</v>
      </c>
      <c r="C982" s="119">
        <v>57.25</v>
      </c>
      <c r="D982" s="119">
        <v>61.2</v>
      </c>
      <c r="E982" s="119">
        <v>57.25</v>
      </c>
      <c r="F982" s="119">
        <v>58.4</v>
      </c>
      <c r="G982" s="119">
        <v>58.4</v>
      </c>
      <c r="H982" s="119">
        <v>58.6</v>
      </c>
      <c r="I982" s="119">
        <v>446</v>
      </c>
      <c r="J982" s="119">
        <v>26310.25</v>
      </c>
      <c r="K982" s="121">
        <v>43217</v>
      </c>
      <c r="L982" s="119">
        <v>13</v>
      </c>
      <c r="M982" s="119" t="s">
        <v>3089</v>
      </c>
    </row>
    <row r="983" spans="1:13">
      <c r="A983" s="119" t="s">
        <v>2469</v>
      </c>
      <c r="B983" s="119" t="s">
        <v>395</v>
      </c>
      <c r="C983" s="119">
        <v>79.45</v>
      </c>
      <c r="D983" s="119">
        <v>81.349999999999994</v>
      </c>
      <c r="E983" s="119">
        <v>78.349999999999994</v>
      </c>
      <c r="F983" s="119">
        <v>79.95</v>
      </c>
      <c r="G983" s="119">
        <v>79.150000000000006</v>
      </c>
      <c r="H983" s="119">
        <v>79.650000000000006</v>
      </c>
      <c r="I983" s="119">
        <v>3707</v>
      </c>
      <c r="J983" s="119">
        <v>296999.7</v>
      </c>
      <c r="K983" s="121">
        <v>43217</v>
      </c>
      <c r="L983" s="119">
        <v>42</v>
      </c>
      <c r="M983" s="119" t="s">
        <v>2470</v>
      </c>
    </row>
    <row r="984" spans="1:13">
      <c r="A984" s="119" t="s">
        <v>1515</v>
      </c>
      <c r="B984" s="119" t="s">
        <v>395</v>
      </c>
      <c r="C984" s="119">
        <v>284</v>
      </c>
      <c r="D984" s="119">
        <v>293</v>
      </c>
      <c r="E984" s="119">
        <v>283.14999999999998</v>
      </c>
      <c r="F984" s="119">
        <v>285.89999999999998</v>
      </c>
      <c r="G984" s="119">
        <v>285.55</v>
      </c>
      <c r="H984" s="119">
        <v>282.8</v>
      </c>
      <c r="I984" s="119">
        <v>86334</v>
      </c>
      <c r="J984" s="119">
        <v>24857022.949999999</v>
      </c>
      <c r="K984" s="121">
        <v>43217</v>
      </c>
      <c r="L984" s="119">
        <v>1845</v>
      </c>
      <c r="M984" s="119" t="s">
        <v>1516</v>
      </c>
    </row>
    <row r="985" spans="1:13">
      <c r="A985" s="119" t="s">
        <v>1517</v>
      </c>
      <c r="B985" s="119" t="s">
        <v>395</v>
      </c>
      <c r="C985" s="119">
        <v>226.85</v>
      </c>
      <c r="D985" s="119">
        <v>226.85</v>
      </c>
      <c r="E985" s="119">
        <v>217</v>
      </c>
      <c r="F985" s="119">
        <v>219.7</v>
      </c>
      <c r="G985" s="119">
        <v>219</v>
      </c>
      <c r="H985" s="119">
        <v>223.4</v>
      </c>
      <c r="I985" s="119">
        <v>20293</v>
      </c>
      <c r="J985" s="119">
        <v>4505335.1500000004</v>
      </c>
      <c r="K985" s="121">
        <v>43217</v>
      </c>
      <c r="L985" s="119">
        <v>532</v>
      </c>
      <c r="M985" s="119" t="s">
        <v>1518</v>
      </c>
    </row>
    <row r="986" spans="1:13">
      <c r="A986" s="119" t="s">
        <v>1519</v>
      </c>
      <c r="B986" s="119" t="s">
        <v>395</v>
      </c>
      <c r="C986" s="119">
        <v>8.8000000000000007</v>
      </c>
      <c r="D986" s="119">
        <v>9.1</v>
      </c>
      <c r="E986" s="119">
        <v>7.1</v>
      </c>
      <c r="F986" s="119">
        <v>7.75</v>
      </c>
      <c r="G986" s="119">
        <v>7.85</v>
      </c>
      <c r="H986" s="119">
        <v>8.8000000000000007</v>
      </c>
      <c r="I986" s="119">
        <v>333520</v>
      </c>
      <c r="J986" s="119">
        <v>2577752</v>
      </c>
      <c r="K986" s="121">
        <v>43217</v>
      </c>
      <c r="L986" s="119">
        <v>673</v>
      </c>
      <c r="M986" s="119" t="s">
        <v>1520</v>
      </c>
    </row>
    <row r="987" spans="1:13">
      <c r="A987" s="119" t="s">
        <v>1521</v>
      </c>
      <c r="B987" s="119" t="s">
        <v>395</v>
      </c>
      <c r="C987" s="119">
        <v>358.3</v>
      </c>
      <c r="D987" s="119">
        <v>358.3</v>
      </c>
      <c r="E987" s="119">
        <v>353.05</v>
      </c>
      <c r="F987" s="119">
        <v>355.05</v>
      </c>
      <c r="G987" s="119">
        <v>355</v>
      </c>
      <c r="H987" s="119">
        <v>355</v>
      </c>
      <c r="I987" s="119">
        <v>5622</v>
      </c>
      <c r="J987" s="119">
        <v>1996032.85</v>
      </c>
      <c r="K987" s="121">
        <v>43217</v>
      </c>
      <c r="L987" s="119">
        <v>155</v>
      </c>
      <c r="M987" s="119" t="s">
        <v>1522</v>
      </c>
    </row>
    <row r="988" spans="1:13">
      <c r="A988" s="119" t="s">
        <v>3090</v>
      </c>
      <c r="B988" s="119" t="s">
        <v>395</v>
      </c>
      <c r="C988" s="119">
        <v>6.3</v>
      </c>
      <c r="D988" s="119">
        <v>6.75</v>
      </c>
      <c r="E988" s="119">
        <v>5.75</v>
      </c>
      <c r="F988" s="119">
        <v>5.8</v>
      </c>
      <c r="G988" s="119">
        <v>5.75</v>
      </c>
      <c r="H988" s="119">
        <v>6.35</v>
      </c>
      <c r="I988" s="119">
        <v>109289</v>
      </c>
      <c r="J988" s="119">
        <v>661716.1</v>
      </c>
      <c r="K988" s="121">
        <v>43217</v>
      </c>
      <c r="L988" s="119">
        <v>214</v>
      </c>
      <c r="M988" s="119" t="s">
        <v>3091</v>
      </c>
    </row>
    <row r="989" spans="1:13">
      <c r="A989" s="119" t="s">
        <v>2808</v>
      </c>
      <c r="B989" s="119" t="s">
        <v>395</v>
      </c>
      <c r="C989" s="119">
        <v>15.45</v>
      </c>
      <c r="D989" s="119">
        <v>16.350000000000001</v>
      </c>
      <c r="E989" s="119">
        <v>15.1</v>
      </c>
      <c r="F989" s="119">
        <v>15.95</v>
      </c>
      <c r="G989" s="119">
        <v>16.25</v>
      </c>
      <c r="H989" s="119">
        <v>15.2</v>
      </c>
      <c r="I989" s="119">
        <v>164353</v>
      </c>
      <c r="J989" s="119">
        <v>2602846.25</v>
      </c>
      <c r="K989" s="121">
        <v>43217</v>
      </c>
      <c r="L989" s="119">
        <v>378</v>
      </c>
      <c r="M989" s="119" t="s">
        <v>2809</v>
      </c>
    </row>
    <row r="990" spans="1:13">
      <c r="A990" s="119" t="s">
        <v>1523</v>
      </c>
      <c r="B990" s="119" t="s">
        <v>395</v>
      </c>
      <c r="C990" s="119">
        <v>315</v>
      </c>
      <c r="D990" s="119">
        <v>320</v>
      </c>
      <c r="E990" s="119">
        <v>311</v>
      </c>
      <c r="F990" s="119">
        <v>314.45</v>
      </c>
      <c r="G990" s="119">
        <v>313.39999999999998</v>
      </c>
      <c r="H990" s="119">
        <v>310.55</v>
      </c>
      <c r="I990" s="119">
        <v>928967</v>
      </c>
      <c r="J990" s="119">
        <v>293408383.35000002</v>
      </c>
      <c r="K990" s="121">
        <v>43217</v>
      </c>
      <c r="L990" s="119">
        <v>15841</v>
      </c>
      <c r="M990" s="119" t="s">
        <v>1524</v>
      </c>
    </row>
    <row r="991" spans="1:13">
      <c r="A991" s="119" t="s">
        <v>2810</v>
      </c>
      <c r="B991" s="119" t="s">
        <v>395</v>
      </c>
      <c r="C991" s="119">
        <v>14.25</v>
      </c>
      <c r="D991" s="119">
        <v>15.2</v>
      </c>
      <c r="E991" s="119">
        <v>14.15</v>
      </c>
      <c r="F991" s="119">
        <v>14.85</v>
      </c>
      <c r="G991" s="119">
        <v>14.75</v>
      </c>
      <c r="H991" s="119">
        <v>14.3</v>
      </c>
      <c r="I991" s="119">
        <v>226581</v>
      </c>
      <c r="J991" s="119">
        <v>3357025.6</v>
      </c>
      <c r="K991" s="121">
        <v>43217</v>
      </c>
      <c r="L991" s="119">
        <v>1043</v>
      </c>
      <c r="M991" s="119" t="s">
        <v>2811</v>
      </c>
    </row>
    <row r="992" spans="1:13">
      <c r="A992" s="119" t="s">
        <v>1525</v>
      </c>
      <c r="B992" s="119" t="s">
        <v>395</v>
      </c>
      <c r="C992" s="119">
        <v>62.55</v>
      </c>
      <c r="D992" s="119">
        <v>63.5</v>
      </c>
      <c r="E992" s="119">
        <v>62.1</v>
      </c>
      <c r="F992" s="119">
        <v>62.3</v>
      </c>
      <c r="G992" s="119">
        <v>62.1</v>
      </c>
      <c r="H992" s="119">
        <v>62.15</v>
      </c>
      <c r="I992" s="119">
        <v>122617</v>
      </c>
      <c r="J992" s="119">
        <v>7695834.3499999996</v>
      </c>
      <c r="K992" s="121">
        <v>43217</v>
      </c>
      <c r="L992" s="119">
        <v>2327</v>
      </c>
      <c r="M992" s="119" t="s">
        <v>1526</v>
      </c>
    </row>
    <row r="993" spans="1:13">
      <c r="A993" s="119" t="s">
        <v>391</v>
      </c>
      <c r="B993" s="119" t="s">
        <v>395</v>
      </c>
      <c r="C993" s="119">
        <v>67.599999999999994</v>
      </c>
      <c r="D993" s="119">
        <v>68.25</v>
      </c>
      <c r="E993" s="119">
        <v>64.099999999999994</v>
      </c>
      <c r="F993" s="119">
        <v>64.900000000000006</v>
      </c>
      <c r="G993" s="119">
        <v>64.7</v>
      </c>
      <c r="H993" s="119">
        <v>67.5</v>
      </c>
      <c r="I993" s="119">
        <v>92352</v>
      </c>
      <c r="J993" s="119">
        <v>6061856.3499999996</v>
      </c>
      <c r="K993" s="121">
        <v>43217</v>
      </c>
      <c r="L993" s="119">
        <v>1053</v>
      </c>
      <c r="M993" s="119" t="s">
        <v>1527</v>
      </c>
    </row>
    <row r="994" spans="1:13">
      <c r="A994" s="119" t="s">
        <v>2317</v>
      </c>
      <c r="B994" s="119" t="s">
        <v>395</v>
      </c>
      <c r="C994" s="119">
        <v>16.3</v>
      </c>
      <c r="D994" s="119">
        <v>16.600000000000001</v>
      </c>
      <c r="E994" s="119">
        <v>15.6</v>
      </c>
      <c r="F994" s="119">
        <v>15.9</v>
      </c>
      <c r="G994" s="119">
        <v>16.25</v>
      </c>
      <c r="H994" s="119">
        <v>16.05</v>
      </c>
      <c r="I994" s="119">
        <v>22410</v>
      </c>
      <c r="J994" s="119">
        <v>359241.7</v>
      </c>
      <c r="K994" s="121">
        <v>43217</v>
      </c>
      <c r="L994" s="119">
        <v>48</v>
      </c>
      <c r="M994" s="119" t="s">
        <v>2318</v>
      </c>
    </row>
    <row r="995" spans="1:13">
      <c r="A995" s="119" t="s">
        <v>3092</v>
      </c>
      <c r="B995" s="119" t="s">
        <v>395</v>
      </c>
      <c r="C995" s="119">
        <v>9.5</v>
      </c>
      <c r="D995" s="119">
        <v>9.5500000000000007</v>
      </c>
      <c r="E995" s="119">
        <v>9.35</v>
      </c>
      <c r="F995" s="119">
        <v>9.35</v>
      </c>
      <c r="G995" s="119">
        <v>9.35</v>
      </c>
      <c r="H995" s="119">
        <v>9.8000000000000007</v>
      </c>
      <c r="I995" s="119">
        <v>16569</v>
      </c>
      <c r="J995" s="119">
        <v>155285.95000000001</v>
      </c>
      <c r="K995" s="121">
        <v>43217</v>
      </c>
      <c r="L995" s="119">
        <v>59</v>
      </c>
      <c r="M995" s="119" t="s">
        <v>3093</v>
      </c>
    </row>
    <row r="996" spans="1:13">
      <c r="A996" s="119" t="s">
        <v>358</v>
      </c>
      <c r="B996" s="119" t="s">
        <v>395</v>
      </c>
      <c r="C996" s="119">
        <v>240</v>
      </c>
      <c r="D996" s="119">
        <v>242.55</v>
      </c>
      <c r="E996" s="119">
        <v>156.5</v>
      </c>
      <c r="F996" s="119">
        <v>177.8</v>
      </c>
      <c r="G996" s="119">
        <v>171</v>
      </c>
      <c r="H996" s="119">
        <v>236.9</v>
      </c>
      <c r="I996" s="119">
        <v>51494975</v>
      </c>
      <c r="J996" s="119">
        <v>10325982260.450001</v>
      </c>
      <c r="K996" s="121">
        <v>43217</v>
      </c>
      <c r="L996" s="119">
        <v>412694</v>
      </c>
      <c r="M996" s="119" t="s">
        <v>1528</v>
      </c>
    </row>
    <row r="997" spans="1:13">
      <c r="A997" s="119" t="s">
        <v>2202</v>
      </c>
      <c r="B997" s="119" t="s">
        <v>395</v>
      </c>
      <c r="C997" s="119">
        <v>29.5</v>
      </c>
      <c r="D997" s="119">
        <v>29.9</v>
      </c>
      <c r="E997" s="119">
        <v>28.5</v>
      </c>
      <c r="F997" s="119">
        <v>28.6</v>
      </c>
      <c r="G997" s="119">
        <v>28.5</v>
      </c>
      <c r="H997" s="119">
        <v>28.8</v>
      </c>
      <c r="I997" s="119">
        <v>32734</v>
      </c>
      <c r="J997" s="119">
        <v>947867.65</v>
      </c>
      <c r="K997" s="121">
        <v>43217</v>
      </c>
      <c r="L997" s="119">
        <v>175</v>
      </c>
      <c r="M997" s="119" t="s">
        <v>2203</v>
      </c>
    </row>
    <row r="998" spans="1:13">
      <c r="A998" s="119" t="s">
        <v>3094</v>
      </c>
      <c r="B998" s="119" t="s">
        <v>395</v>
      </c>
      <c r="C998" s="119">
        <v>13.3</v>
      </c>
      <c r="D998" s="119">
        <v>14</v>
      </c>
      <c r="E998" s="119">
        <v>13.3</v>
      </c>
      <c r="F998" s="119">
        <v>13.8</v>
      </c>
      <c r="G998" s="119">
        <v>13.8</v>
      </c>
      <c r="H998" s="119">
        <v>14.2</v>
      </c>
      <c r="I998" s="119">
        <v>8584</v>
      </c>
      <c r="J998" s="119">
        <v>118461.35</v>
      </c>
      <c r="K998" s="121">
        <v>43217</v>
      </c>
      <c r="L998" s="119">
        <v>57</v>
      </c>
      <c r="M998" s="119" t="s">
        <v>3095</v>
      </c>
    </row>
    <row r="999" spans="1:13">
      <c r="A999" s="119" t="s">
        <v>1529</v>
      </c>
      <c r="B999" s="119" t="s">
        <v>395</v>
      </c>
      <c r="C999" s="119">
        <v>313.8</v>
      </c>
      <c r="D999" s="119">
        <v>313.8</v>
      </c>
      <c r="E999" s="119">
        <v>311</v>
      </c>
      <c r="F999" s="119">
        <v>312</v>
      </c>
      <c r="G999" s="119">
        <v>312</v>
      </c>
      <c r="H999" s="119">
        <v>309.89999999999998</v>
      </c>
      <c r="I999" s="119">
        <v>922</v>
      </c>
      <c r="J999" s="119">
        <v>287716.15000000002</v>
      </c>
      <c r="K999" s="121">
        <v>43217</v>
      </c>
      <c r="L999" s="119">
        <v>34</v>
      </c>
      <c r="M999" s="119" t="s">
        <v>1530</v>
      </c>
    </row>
    <row r="1000" spans="1:13">
      <c r="A1000" s="119" t="s">
        <v>2881</v>
      </c>
      <c r="B1000" s="119" t="s">
        <v>395</v>
      </c>
      <c r="C1000" s="119">
        <v>14.2</v>
      </c>
      <c r="D1000" s="119">
        <v>15.1</v>
      </c>
      <c r="E1000" s="119">
        <v>13.95</v>
      </c>
      <c r="F1000" s="119">
        <v>14.5</v>
      </c>
      <c r="G1000" s="119">
        <v>14.5</v>
      </c>
      <c r="H1000" s="119">
        <v>14.45</v>
      </c>
      <c r="I1000" s="119">
        <v>1997</v>
      </c>
      <c r="J1000" s="119">
        <v>29010.45</v>
      </c>
      <c r="K1000" s="121">
        <v>43217</v>
      </c>
      <c r="L1000" s="119">
        <v>18</v>
      </c>
      <c r="M1000" s="119" t="s">
        <v>2882</v>
      </c>
    </row>
    <row r="1001" spans="1:13">
      <c r="A1001" s="119" t="s">
        <v>209</v>
      </c>
      <c r="B1001" s="119" t="s">
        <v>395</v>
      </c>
      <c r="C1001" s="119">
        <v>2605</v>
      </c>
      <c r="D1001" s="119">
        <v>2650</v>
      </c>
      <c r="E1001" s="119">
        <v>2595</v>
      </c>
      <c r="F1001" s="119">
        <v>2635.8</v>
      </c>
      <c r="G1001" s="119">
        <v>2635</v>
      </c>
      <c r="H1001" s="119">
        <v>2583.3000000000002</v>
      </c>
      <c r="I1001" s="119">
        <v>202898</v>
      </c>
      <c r="J1001" s="119">
        <v>535186984.89999998</v>
      </c>
      <c r="K1001" s="121">
        <v>43217</v>
      </c>
      <c r="L1001" s="119">
        <v>11813</v>
      </c>
      <c r="M1001" s="119" t="s">
        <v>1532</v>
      </c>
    </row>
    <row r="1002" spans="1:13">
      <c r="A1002" s="119" t="s">
        <v>1533</v>
      </c>
      <c r="B1002" s="119" t="s">
        <v>395</v>
      </c>
      <c r="C1002" s="119">
        <v>60.6</v>
      </c>
      <c r="D1002" s="119">
        <v>62.5</v>
      </c>
      <c r="E1002" s="119">
        <v>60.4</v>
      </c>
      <c r="F1002" s="119">
        <v>62.2</v>
      </c>
      <c r="G1002" s="119">
        <v>62.2</v>
      </c>
      <c r="H1002" s="119">
        <v>60.45</v>
      </c>
      <c r="I1002" s="119">
        <v>484822</v>
      </c>
      <c r="J1002" s="119">
        <v>29894679.75</v>
      </c>
      <c r="K1002" s="121">
        <v>43217</v>
      </c>
      <c r="L1002" s="119">
        <v>4912</v>
      </c>
      <c r="M1002" s="119" t="s">
        <v>1534</v>
      </c>
    </row>
    <row r="1003" spans="1:13">
      <c r="A1003" s="119" t="s">
        <v>1535</v>
      </c>
      <c r="B1003" s="119" t="s">
        <v>395</v>
      </c>
      <c r="C1003" s="119">
        <v>24.4</v>
      </c>
      <c r="D1003" s="119">
        <v>25</v>
      </c>
      <c r="E1003" s="119">
        <v>24</v>
      </c>
      <c r="F1003" s="119">
        <v>24.45</v>
      </c>
      <c r="G1003" s="119">
        <v>24.4</v>
      </c>
      <c r="H1003" s="119">
        <v>24.25</v>
      </c>
      <c r="I1003" s="119">
        <v>892027</v>
      </c>
      <c r="J1003" s="119">
        <v>21838014.199999999</v>
      </c>
      <c r="K1003" s="121">
        <v>43217</v>
      </c>
      <c r="L1003" s="119">
        <v>2698</v>
      </c>
      <c r="M1003" s="119" t="s">
        <v>1536</v>
      </c>
    </row>
    <row r="1004" spans="1:13">
      <c r="A1004" s="119" t="s">
        <v>1537</v>
      </c>
      <c r="B1004" s="119" t="s">
        <v>395</v>
      </c>
      <c r="C1004" s="119">
        <v>84.1</v>
      </c>
      <c r="D1004" s="119">
        <v>85</v>
      </c>
      <c r="E1004" s="119">
        <v>82.65</v>
      </c>
      <c r="F1004" s="119">
        <v>83.95</v>
      </c>
      <c r="G1004" s="119">
        <v>83.8</v>
      </c>
      <c r="H1004" s="119">
        <v>84.1</v>
      </c>
      <c r="I1004" s="119">
        <v>24107</v>
      </c>
      <c r="J1004" s="119">
        <v>2027762.3</v>
      </c>
      <c r="K1004" s="121">
        <v>43217</v>
      </c>
      <c r="L1004" s="119">
        <v>157</v>
      </c>
      <c r="M1004" s="119" t="s">
        <v>1538</v>
      </c>
    </row>
    <row r="1005" spans="1:13">
      <c r="A1005" s="119" t="s">
        <v>1539</v>
      </c>
      <c r="B1005" s="119" t="s">
        <v>395</v>
      </c>
      <c r="C1005" s="119">
        <v>780.9</v>
      </c>
      <c r="D1005" s="119">
        <v>781</v>
      </c>
      <c r="E1005" s="119">
        <v>748</v>
      </c>
      <c r="F1005" s="119">
        <v>775.35</v>
      </c>
      <c r="G1005" s="119">
        <v>773.9</v>
      </c>
      <c r="H1005" s="119">
        <v>775.05</v>
      </c>
      <c r="I1005" s="119">
        <v>186183</v>
      </c>
      <c r="J1005" s="119">
        <v>143188946.5</v>
      </c>
      <c r="K1005" s="121">
        <v>43217</v>
      </c>
      <c r="L1005" s="119">
        <v>14859</v>
      </c>
      <c r="M1005" s="119" t="s">
        <v>1540</v>
      </c>
    </row>
    <row r="1006" spans="1:13">
      <c r="A1006" s="119" t="s">
        <v>126</v>
      </c>
      <c r="B1006" s="119" t="s">
        <v>395</v>
      </c>
      <c r="C1006" s="119">
        <v>229.95</v>
      </c>
      <c r="D1006" s="119">
        <v>232.7</v>
      </c>
      <c r="E1006" s="119">
        <v>225.65</v>
      </c>
      <c r="F1006" s="119">
        <v>227.55</v>
      </c>
      <c r="G1006" s="119">
        <v>227.5</v>
      </c>
      <c r="H1006" s="119">
        <v>227.95</v>
      </c>
      <c r="I1006" s="119">
        <v>2596881</v>
      </c>
      <c r="J1006" s="119">
        <v>593431121.39999998</v>
      </c>
      <c r="K1006" s="121">
        <v>43217</v>
      </c>
      <c r="L1006" s="119">
        <v>31160</v>
      </c>
      <c r="M1006" s="119" t="s">
        <v>1541</v>
      </c>
    </row>
    <row r="1007" spans="1:13">
      <c r="A1007" s="119" t="s">
        <v>127</v>
      </c>
      <c r="B1007" s="119" t="s">
        <v>395</v>
      </c>
      <c r="C1007" s="119">
        <v>83.25</v>
      </c>
      <c r="D1007" s="119">
        <v>86.8</v>
      </c>
      <c r="E1007" s="119">
        <v>83.25</v>
      </c>
      <c r="F1007" s="119">
        <v>86.3</v>
      </c>
      <c r="G1007" s="119">
        <v>86.5</v>
      </c>
      <c r="H1007" s="119">
        <v>82.95</v>
      </c>
      <c r="I1007" s="119">
        <v>5397328</v>
      </c>
      <c r="J1007" s="119">
        <v>460842920.30000001</v>
      </c>
      <c r="K1007" s="121">
        <v>43217</v>
      </c>
      <c r="L1007" s="119">
        <v>22191</v>
      </c>
      <c r="M1007" s="119" t="s">
        <v>1542</v>
      </c>
    </row>
    <row r="1008" spans="1:13">
      <c r="A1008" s="119" t="s">
        <v>1543</v>
      </c>
      <c r="B1008" s="119" t="s">
        <v>395</v>
      </c>
      <c r="C1008" s="119">
        <v>2209.4499999999998</v>
      </c>
      <c r="D1008" s="119">
        <v>2244</v>
      </c>
      <c r="E1008" s="119">
        <v>2190</v>
      </c>
      <c r="F1008" s="119">
        <v>2202.5</v>
      </c>
      <c r="G1008" s="119">
        <v>2200</v>
      </c>
      <c r="H1008" s="119">
        <v>2197.4</v>
      </c>
      <c r="I1008" s="119">
        <v>7464</v>
      </c>
      <c r="J1008" s="119">
        <v>16434071.6</v>
      </c>
      <c r="K1008" s="121">
        <v>43217</v>
      </c>
      <c r="L1008" s="119">
        <v>915</v>
      </c>
      <c r="M1008" s="119" t="s">
        <v>1544</v>
      </c>
    </row>
    <row r="1009" spans="1:13">
      <c r="A1009" s="119" t="s">
        <v>1545</v>
      </c>
      <c r="B1009" s="119" t="s">
        <v>395</v>
      </c>
      <c r="C1009" s="119">
        <v>94.35</v>
      </c>
      <c r="D1009" s="119">
        <v>99.5</v>
      </c>
      <c r="E1009" s="119">
        <v>92.2</v>
      </c>
      <c r="F1009" s="119">
        <v>96.2</v>
      </c>
      <c r="G1009" s="119">
        <v>96.1</v>
      </c>
      <c r="H1009" s="119">
        <v>93.6</v>
      </c>
      <c r="I1009" s="119">
        <v>104442</v>
      </c>
      <c r="J1009" s="119">
        <v>10121227</v>
      </c>
      <c r="K1009" s="121">
        <v>43217</v>
      </c>
      <c r="L1009" s="119">
        <v>958</v>
      </c>
      <c r="M1009" s="119" t="s">
        <v>1546</v>
      </c>
    </row>
    <row r="1010" spans="1:13">
      <c r="A1010" s="119" t="s">
        <v>323</v>
      </c>
      <c r="B1010" s="119" t="s">
        <v>395</v>
      </c>
      <c r="C1010" s="119">
        <v>25.45</v>
      </c>
      <c r="D1010" s="119">
        <v>25.8</v>
      </c>
      <c r="E1010" s="119">
        <v>25.4</v>
      </c>
      <c r="F1010" s="119">
        <v>25.6</v>
      </c>
      <c r="G1010" s="119">
        <v>25.65</v>
      </c>
      <c r="H1010" s="119">
        <v>25.4</v>
      </c>
      <c r="I1010" s="119">
        <v>465382</v>
      </c>
      <c r="J1010" s="119">
        <v>11925133.75</v>
      </c>
      <c r="K1010" s="121">
        <v>43217</v>
      </c>
      <c r="L1010" s="119">
        <v>1380</v>
      </c>
      <c r="M1010" s="119" t="s">
        <v>1547</v>
      </c>
    </row>
    <row r="1011" spans="1:13">
      <c r="A1011" s="119" t="s">
        <v>1548</v>
      </c>
      <c r="B1011" s="119" t="s">
        <v>395</v>
      </c>
      <c r="C1011" s="119">
        <v>285.89999999999998</v>
      </c>
      <c r="D1011" s="119">
        <v>287.3</v>
      </c>
      <c r="E1011" s="119">
        <v>281.5</v>
      </c>
      <c r="F1011" s="119">
        <v>281.8</v>
      </c>
      <c r="G1011" s="119">
        <v>281.55</v>
      </c>
      <c r="H1011" s="119">
        <v>283.55</v>
      </c>
      <c r="I1011" s="119">
        <v>21537</v>
      </c>
      <c r="J1011" s="119">
        <v>6090722.25</v>
      </c>
      <c r="K1011" s="121">
        <v>43217</v>
      </c>
      <c r="L1011" s="119">
        <v>305</v>
      </c>
      <c r="M1011" s="119" t="s">
        <v>1549</v>
      </c>
    </row>
    <row r="1012" spans="1:13">
      <c r="A1012" s="119" t="s">
        <v>210</v>
      </c>
      <c r="B1012" s="119" t="s">
        <v>395</v>
      </c>
      <c r="C1012" s="119">
        <v>9638</v>
      </c>
      <c r="D1012" s="119">
        <v>9693</v>
      </c>
      <c r="E1012" s="119">
        <v>9225.5</v>
      </c>
      <c r="F1012" s="119">
        <v>9492</v>
      </c>
      <c r="G1012" s="119">
        <v>9500</v>
      </c>
      <c r="H1012" s="119">
        <v>9578.9</v>
      </c>
      <c r="I1012" s="119">
        <v>6958</v>
      </c>
      <c r="J1012" s="119">
        <v>65657479.549999997</v>
      </c>
      <c r="K1012" s="121">
        <v>43217</v>
      </c>
      <c r="L1012" s="119">
        <v>2226</v>
      </c>
      <c r="M1012" s="119" t="s">
        <v>1550</v>
      </c>
    </row>
    <row r="1013" spans="1:13">
      <c r="A1013" s="119" t="s">
        <v>1551</v>
      </c>
      <c r="B1013" s="119" t="s">
        <v>395</v>
      </c>
      <c r="C1013" s="119">
        <v>116.1</v>
      </c>
      <c r="D1013" s="119">
        <v>126.65</v>
      </c>
      <c r="E1013" s="119">
        <v>116.1</v>
      </c>
      <c r="F1013" s="119">
        <v>125.05</v>
      </c>
      <c r="G1013" s="119">
        <v>126</v>
      </c>
      <c r="H1013" s="119">
        <v>117.95</v>
      </c>
      <c r="I1013" s="119">
        <v>9995</v>
      </c>
      <c r="J1013" s="119">
        <v>1227799</v>
      </c>
      <c r="K1013" s="121">
        <v>43217</v>
      </c>
      <c r="L1013" s="119">
        <v>171</v>
      </c>
      <c r="M1013" s="119" t="s">
        <v>1552</v>
      </c>
    </row>
    <row r="1014" spans="1:13">
      <c r="A1014" s="119" t="s">
        <v>1553</v>
      </c>
      <c r="B1014" s="119" t="s">
        <v>395</v>
      </c>
      <c r="C1014" s="119">
        <v>247</v>
      </c>
      <c r="D1014" s="119">
        <v>257</v>
      </c>
      <c r="E1014" s="119">
        <v>246.1</v>
      </c>
      <c r="F1014" s="119">
        <v>257</v>
      </c>
      <c r="G1014" s="119">
        <v>257</v>
      </c>
      <c r="H1014" s="119">
        <v>244.8</v>
      </c>
      <c r="I1014" s="119">
        <v>1051700</v>
      </c>
      <c r="J1014" s="119">
        <v>265802988.55000001</v>
      </c>
      <c r="K1014" s="121">
        <v>43217</v>
      </c>
      <c r="L1014" s="119">
        <v>14496</v>
      </c>
      <c r="M1014" s="119" t="s">
        <v>3450</v>
      </c>
    </row>
    <row r="1015" spans="1:13">
      <c r="A1015" s="119" t="s">
        <v>1554</v>
      </c>
      <c r="B1015" s="119" t="s">
        <v>395</v>
      </c>
      <c r="C1015" s="119">
        <v>611.15</v>
      </c>
      <c r="D1015" s="119">
        <v>638.85</v>
      </c>
      <c r="E1015" s="119">
        <v>611.15</v>
      </c>
      <c r="F1015" s="119">
        <v>627.95000000000005</v>
      </c>
      <c r="G1015" s="119">
        <v>622</v>
      </c>
      <c r="H1015" s="119">
        <v>610.65</v>
      </c>
      <c r="I1015" s="119">
        <v>85701</v>
      </c>
      <c r="J1015" s="119">
        <v>53463571.950000003</v>
      </c>
      <c r="K1015" s="121">
        <v>43217</v>
      </c>
      <c r="L1015" s="119">
        <v>4300</v>
      </c>
      <c r="M1015" s="119" t="s">
        <v>1555</v>
      </c>
    </row>
    <row r="1016" spans="1:13">
      <c r="A1016" s="119" t="s">
        <v>208</v>
      </c>
      <c r="B1016" s="119" t="s">
        <v>395</v>
      </c>
      <c r="C1016" s="119">
        <v>1085</v>
      </c>
      <c r="D1016" s="119">
        <v>1099</v>
      </c>
      <c r="E1016" s="119">
        <v>1063.05</v>
      </c>
      <c r="F1016" s="119">
        <v>1068.7</v>
      </c>
      <c r="G1016" s="119">
        <v>1071.3499999999999</v>
      </c>
      <c r="H1016" s="119">
        <v>1085.75</v>
      </c>
      <c r="I1016" s="119">
        <v>490937</v>
      </c>
      <c r="J1016" s="119">
        <v>531096404.10000002</v>
      </c>
      <c r="K1016" s="121">
        <v>43217</v>
      </c>
      <c r="L1016" s="119">
        <v>20952</v>
      </c>
      <c r="M1016" s="119" t="s">
        <v>1556</v>
      </c>
    </row>
    <row r="1017" spans="1:13">
      <c r="A1017" s="119" t="s">
        <v>1557</v>
      </c>
      <c r="B1017" s="119" t="s">
        <v>395</v>
      </c>
      <c r="C1017" s="119">
        <v>867.85</v>
      </c>
      <c r="D1017" s="119">
        <v>882.5</v>
      </c>
      <c r="E1017" s="119">
        <v>867.85</v>
      </c>
      <c r="F1017" s="119">
        <v>875.35</v>
      </c>
      <c r="G1017" s="119">
        <v>879</v>
      </c>
      <c r="H1017" s="119">
        <v>867.85</v>
      </c>
      <c r="I1017" s="119">
        <v>41529</v>
      </c>
      <c r="J1017" s="119">
        <v>36429573.299999997</v>
      </c>
      <c r="K1017" s="121">
        <v>43217</v>
      </c>
      <c r="L1017" s="119">
        <v>3647</v>
      </c>
      <c r="M1017" s="119" t="s">
        <v>1558</v>
      </c>
    </row>
    <row r="1018" spans="1:13">
      <c r="A1018" s="119" t="s">
        <v>2550</v>
      </c>
      <c r="B1018" s="119" t="s">
        <v>395</v>
      </c>
      <c r="C1018" s="119">
        <v>26.15</v>
      </c>
      <c r="D1018" s="119">
        <v>27.4</v>
      </c>
      <c r="E1018" s="119">
        <v>26.1</v>
      </c>
      <c r="F1018" s="119">
        <v>26.3</v>
      </c>
      <c r="G1018" s="119">
        <v>26.35</v>
      </c>
      <c r="H1018" s="119">
        <v>26.1</v>
      </c>
      <c r="I1018" s="119">
        <v>522097</v>
      </c>
      <c r="J1018" s="119">
        <v>14088630.4</v>
      </c>
      <c r="K1018" s="121">
        <v>43217</v>
      </c>
      <c r="L1018" s="119">
        <v>1531</v>
      </c>
      <c r="M1018" s="119" t="s">
        <v>2551</v>
      </c>
    </row>
    <row r="1019" spans="1:13">
      <c r="A1019" s="119" t="s">
        <v>2620</v>
      </c>
      <c r="B1019" s="119" t="s">
        <v>395</v>
      </c>
      <c r="C1019" s="119">
        <v>278</v>
      </c>
      <c r="D1019" s="119">
        <v>313.60000000000002</v>
      </c>
      <c r="E1019" s="119">
        <v>271.60000000000002</v>
      </c>
      <c r="F1019" s="119">
        <v>313.60000000000002</v>
      </c>
      <c r="G1019" s="119">
        <v>313.60000000000002</v>
      </c>
      <c r="H1019" s="119">
        <v>261.35000000000002</v>
      </c>
      <c r="I1019" s="119">
        <v>1068744</v>
      </c>
      <c r="J1019" s="119">
        <v>319533738</v>
      </c>
      <c r="K1019" s="121">
        <v>43217</v>
      </c>
      <c r="L1019" s="119">
        <v>22269</v>
      </c>
      <c r="M1019" s="119" t="s">
        <v>2621</v>
      </c>
    </row>
    <row r="1020" spans="1:13">
      <c r="A1020" s="119" t="s">
        <v>1559</v>
      </c>
      <c r="B1020" s="119" t="s">
        <v>395</v>
      </c>
      <c r="C1020" s="119">
        <v>30.95</v>
      </c>
      <c r="D1020" s="119">
        <v>31</v>
      </c>
      <c r="E1020" s="119">
        <v>29.45</v>
      </c>
      <c r="F1020" s="119">
        <v>29.8</v>
      </c>
      <c r="G1020" s="119">
        <v>29.95</v>
      </c>
      <c r="H1020" s="119">
        <v>30.3</v>
      </c>
      <c r="I1020" s="119">
        <v>18686</v>
      </c>
      <c r="J1020" s="119">
        <v>559289.59999999998</v>
      </c>
      <c r="K1020" s="121">
        <v>43217</v>
      </c>
      <c r="L1020" s="119">
        <v>277</v>
      </c>
      <c r="M1020" s="119" t="s">
        <v>1560</v>
      </c>
    </row>
    <row r="1021" spans="1:13">
      <c r="A1021" s="119" t="s">
        <v>1561</v>
      </c>
      <c r="B1021" s="119" t="s">
        <v>395</v>
      </c>
      <c r="C1021" s="119">
        <v>96.9</v>
      </c>
      <c r="D1021" s="119">
        <v>97.75</v>
      </c>
      <c r="E1021" s="119">
        <v>95.95</v>
      </c>
      <c r="F1021" s="119">
        <v>96.2</v>
      </c>
      <c r="G1021" s="119">
        <v>96.45</v>
      </c>
      <c r="H1021" s="119">
        <v>95.8</v>
      </c>
      <c r="I1021" s="119">
        <v>35224</v>
      </c>
      <c r="J1021" s="119">
        <v>3408896.15</v>
      </c>
      <c r="K1021" s="121">
        <v>43217</v>
      </c>
      <c r="L1021" s="119">
        <v>448</v>
      </c>
      <c r="M1021" s="119" t="s">
        <v>1562</v>
      </c>
    </row>
    <row r="1022" spans="1:13">
      <c r="A1022" s="119" t="s">
        <v>1563</v>
      </c>
      <c r="B1022" s="119" t="s">
        <v>395</v>
      </c>
      <c r="C1022" s="119">
        <v>209</v>
      </c>
      <c r="D1022" s="119">
        <v>209</v>
      </c>
      <c r="E1022" s="119">
        <v>206</v>
      </c>
      <c r="F1022" s="119">
        <v>206.1</v>
      </c>
      <c r="G1022" s="119">
        <v>206.05</v>
      </c>
      <c r="H1022" s="119">
        <v>208.25</v>
      </c>
      <c r="I1022" s="119">
        <v>7858</v>
      </c>
      <c r="J1022" s="119">
        <v>1633793.7</v>
      </c>
      <c r="K1022" s="121">
        <v>43217</v>
      </c>
      <c r="L1022" s="119">
        <v>144</v>
      </c>
      <c r="M1022" s="119" t="s">
        <v>1564</v>
      </c>
    </row>
    <row r="1023" spans="1:13">
      <c r="A1023" s="119" t="s">
        <v>128</v>
      </c>
      <c r="B1023" s="119" t="s">
        <v>395</v>
      </c>
      <c r="C1023" s="119">
        <v>91.25</v>
      </c>
      <c r="D1023" s="119">
        <v>94.6</v>
      </c>
      <c r="E1023" s="119">
        <v>91.1</v>
      </c>
      <c r="F1023" s="119">
        <v>93.4</v>
      </c>
      <c r="G1023" s="119">
        <v>93.1</v>
      </c>
      <c r="H1023" s="119">
        <v>91</v>
      </c>
      <c r="I1023" s="119">
        <v>25205308</v>
      </c>
      <c r="J1023" s="119">
        <v>2353282883.25</v>
      </c>
      <c r="K1023" s="121">
        <v>43217</v>
      </c>
      <c r="L1023" s="119">
        <v>69784</v>
      </c>
      <c r="M1023" s="119" t="s">
        <v>1565</v>
      </c>
    </row>
    <row r="1024" spans="1:13">
      <c r="A1024" s="119" t="s">
        <v>1566</v>
      </c>
      <c r="B1024" s="119" t="s">
        <v>395</v>
      </c>
      <c r="C1024" s="119">
        <v>36.35</v>
      </c>
      <c r="D1024" s="119">
        <v>36.5</v>
      </c>
      <c r="E1024" s="119">
        <v>36</v>
      </c>
      <c r="F1024" s="119">
        <v>36.049999999999997</v>
      </c>
      <c r="G1024" s="119">
        <v>36</v>
      </c>
      <c r="H1024" s="119">
        <v>36.299999999999997</v>
      </c>
      <c r="I1024" s="119">
        <v>110062</v>
      </c>
      <c r="J1024" s="119">
        <v>3982928.85</v>
      </c>
      <c r="K1024" s="121">
        <v>43217</v>
      </c>
      <c r="L1024" s="119">
        <v>676</v>
      </c>
      <c r="M1024" s="119" t="s">
        <v>1567</v>
      </c>
    </row>
    <row r="1025" spans="1:13">
      <c r="A1025" s="119" t="s">
        <v>2255</v>
      </c>
      <c r="B1025" s="119" t="s">
        <v>395</v>
      </c>
      <c r="C1025" s="119">
        <v>1377</v>
      </c>
      <c r="D1025" s="119">
        <v>1377</v>
      </c>
      <c r="E1025" s="119">
        <v>1351.55</v>
      </c>
      <c r="F1025" s="119">
        <v>1364.7</v>
      </c>
      <c r="G1025" s="119">
        <v>1362</v>
      </c>
      <c r="H1025" s="119">
        <v>1373.75</v>
      </c>
      <c r="I1025" s="119">
        <v>36855</v>
      </c>
      <c r="J1025" s="119">
        <v>50390488.399999999</v>
      </c>
      <c r="K1025" s="121">
        <v>43217</v>
      </c>
      <c r="L1025" s="119">
        <v>2155</v>
      </c>
      <c r="M1025" s="119" t="s">
        <v>2256</v>
      </c>
    </row>
    <row r="1026" spans="1:13">
      <c r="A1026" s="119" t="s">
        <v>3096</v>
      </c>
      <c r="B1026" s="119" t="s">
        <v>395</v>
      </c>
      <c r="C1026" s="119">
        <v>18.5</v>
      </c>
      <c r="D1026" s="119">
        <v>18.5</v>
      </c>
      <c r="E1026" s="119">
        <v>16.7</v>
      </c>
      <c r="F1026" s="119">
        <v>17.8</v>
      </c>
      <c r="G1026" s="119">
        <v>17.8</v>
      </c>
      <c r="H1026" s="119">
        <v>17</v>
      </c>
      <c r="I1026" s="119">
        <v>3129</v>
      </c>
      <c r="J1026" s="119">
        <v>54536.05</v>
      </c>
      <c r="K1026" s="121">
        <v>43217</v>
      </c>
      <c r="L1026" s="119">
        <v>15</v>
      </c>
      <c r="M1026" s="119" t="s">
        <v>3097</v>
      </c>
    </row>
    <row r="1027" spans="1:13">
      <c r="A1027" s="119" t="s">
        <v>1568</v>
      </c>
      <c r="B1027" s="119" t="s">
        <v>395</v>
      </c>
      <c r="C1027" s="119">
        <v>172.3</v>
      </c>
      <c r="D1027" s="119">
        <v>173.5</v>
      </c>
      <c r="E1027" s="119">
        <v>166.15</v>
      </c>
      <c r="F1027" s="119">
        <v>166.8</v>
      </c>
      <c r="G1027" s="119">
        <v>168</v>
      </c>
      <c r="H1027" s="119">
        <v>170.25</v>
      </c>
      <c r="I1027" s="119">
        <v>145167</v>
      </c>
      <c r="J1027" s="119">
        <v>24462442.850000001</v>
      </c>
      <c r="K1027" s="121">
        <v>43217</v>
      </c>
      <c r="L1027" s="119">
        <v>6352</v>
      </c>
      <c r="M1027" s="119" t="s">
        <v>2195</v>
      </c>
    </row>
    <row r="1028" spans="1:13">
      <c r="A1028" s="119" t="s">
        <v>2531</v>
      </c>
      <c r="B1028" s="119" t="s">
        <v>395</v>
      </c>
      <c r="C1028" s="119">
        <v>992</v>
      </c>
      <c r="D1028" s="119">
        <v>1000</v>
      </c>
      <c r="E1028" s="119">
        <v>945</v>
      </c>
      <c r="F1028" s="119">
        <v>950</v>
      </c>
      <c r="G1028" s="119">
        <v>950</v>
      </c>
      <c r="H1028" s="119">
        <v>992.1</v>
      </c>
      <c r="I1028" s="119">
        <v>15821</v>
      </c>
      <c r="J1028" s="119">
        <v>15149229</v>
      </c>
      <c r="K1028" s="121">
        <v>43217</v>
      </c>
      <c r="L1028" s="119">
        <v>315</v>
      </c>
      <c r="M1028" s="119" t="s">
        <v>2532</v>
      </c>
    </row>
    <row r="1029" spans="1:13">
      <c r="A1029" s="119" t="s">
        <v>2266</v>
      </c>
      <c r="B1029" s="119" t="s">
        <v>395</v>
      </c>
      <c r="C1029" s="119">
        <v>278.05</v>
      </c>
      <c r="D1029" s="119">
        <v>286</v>
      </c>
      <c r="E1029" s="119">
        <v>278.05</v>
      </c>
      <c r="F1029" s="119">
        <v>280.55</v>
      </c>
      <c r="G1029" s="119">
        <v>279.75</v>
      </c>
      <c r="H1029" s="119">
        <v>280.7</v>
      </c>
      <c r="I1029" s="119">
        <v>4610</v>
      </c>
      <c r="J1029" s="119">
        <v>1297612.95</v>
      </c>
      <c r="K1029" s="121">
        <v>43217</v>
      </c>
      <c r="L1029" s="119">
        <v>137</v>
      </c>
      <c r="M1029" s="119" t="s">
        <v>2267</v>
      </c>
    </row>
    <row r="1030" spans="1:13">
      <c r="A1030" s="119" t="s">
        <v>2164</v>
      </c>
      <c r="B1030" s="119" t="s">
        <v>395</v>
      </c>
      <c r="C1030" s="119">
        <v>194.4</v>
      </c>
      <c r="D1030" s="119">
        <v>195.8</v>
      </c>
      <c r="E1030" s="119">
        <v>192.05</v>
      </c>
      <c r="F1030" s="119">
        <v>194.7</v>
      </c>
      <c r="G1030" s="119">
        <v>195.55</v>
      </c>
      <c r="H1030" s="119">
        <v>192.7</v>
      </c>
      <c r="I1030" s="119">
        <v>15658</v>
      </c>
      <c r="J1030" s="119">
        <v>3043760.55</v>
      </c>
      <c r="K1030" s="121">
        <v>43217</v>
      </c>
      <c r="L1030" s="119">
        <v>435</v>
      </c>
      <c r="M1030" s="119" t="s">
        <v>2727</v>
      </c>
    </row>
    <row r="1031" spans="1:13">
      <c r="A1031" s="119" t="s">
        <v>1569</v>
      </c>
      <c r="B1031" s="119" t="s">
        <v>395</v>
      </c>
      <c r="C1031" s="119">
        <v>470.25</v>
      </c>
      <c r="D1031" s="119">
        <v>474</v>
      </c>
      <c r="E1031" s="119">
        <v>470.25</v>
      </c>
      <c r="F1031" s="119">
        <v>472.65</v>
      </c>
      <c r="G1031" s="119">
        <v>473</v>
      </c>
      <c r="H1031" s="119">
        <v>473.4</v>
      </c>
      <c r="I1031" s="119">
        <v>14071</v>
      </c>
      <c r="J1031" s="119">
        <v>6647443.0499999998</v>
      </c>
      <c r="K1031" s="121">
        <v>43217</v>
      </c>
      <c r="L1031" s="119">
        <v>2400</v>
      </c>
      <c r="M1031" s="119" t="s">
        <v>1570</v>
      </c>
    </row>
    <row r="1032" spans="1:13">
      <c r="A1032" s="119" t="s">
        <v>1571</v>
      </c>
      <c r="B1032" s="119" t="s">
        <v>395</v>
      </c>
      <c r="C1032" s="119">
        <v>259.85000000000002</v>
      </c>
      <c r="D1032" s="119">
        <v>261.05</v>
      </c>
      <c r="E1032" s="119">
        <v>254</v>
      </c>
      <c r="F1032" s="119">
        <v>258.05</v>
      </c>
      <c r="G1032" s="119">
        <v>256.05</v>
      </c>
      <c r="H1032" s="119">
        <v>258.3</v>
      </c>
      <c r="I1032" s="119">
        <v>8652</v>
      </c>
      <c r="J1032" s="119">
        <v>2234620.4500000002</v>
      </c>
      <c r="K1032" s="121">
        <v>43217</v>
      </c>
      <c r="L1032" s="119">
        <v>212</v>
      </c>
      <c r="M1032" s="119" t="s">
        <v>1572</v>
      </c>
    </row>
    <row r="1033" spans="1:13">
      <c r="A1033" s="119" t="s">
        <v>1573</v>
      </c>
      <c r="B1033" s="119" t="s">
        <v>395</v>
      </c>
      <c r="C1033" s="119">
        <v>475.9</v>
      </c>
      <c r="D1033" s="119">
        <v>477.35</v>
      </c>
      <c r="E1033" s="119">
        <v>462.6</v>
      </c>
      <c r="F1033" s="119">
        <v>467.95</v>
      </c>
      <c r="G1033" s="119">
        <v>465</v>
      </c>
      <c r="H1033" s="119">
        <v>464</v>
      </c>
      <c r="I1033" s="119">
        <v>11556</v>
      </c>
      <c r="J1033" s="119">
        <v>5461313.4500000002</v>
      </c>
      <c r="K1033" s="121">
        <v>43217</v>
      </c>
      <c r="L1033" s="119">
        <v>437</v>
      </c>
      <c r="M1033" s="119" t="s">
        <v>1574</v>
      </c>
    </row>
    <row r="1034" spans="1:13">
      <c r="A1034" s="119" t="s">
        <v>1575</v>
      </c>
      <c r="B1034" s="119" t="s">
        <v>395</v>
      </c>
      <c r="C1034" s="119">
        <v>142.69999999999999</v>
      </c>
      <c r="D1034" s="119">
        <v>148.05000000000001</v>
      </c>
      <c r="E1034" s="119">
        <v>140.05000000000001</v>
      </c>
      <c r="F1034" s="119">
        <v>142.05000000000001</v>
      </c>
      <c r="G1034" s="119">
        <v>141.80000000000001</v>
      </c>
      <c r="H1034" s="119">
        <v>143.35</v>
      </c>
      <c r="I1034" s="119">
        <v>4971</v>
      </c>
      <c r="J1034" s="119">
        <v>710529.45</v>
      </c>
      <c r="K1034" s="121">
        <v>43217</v>
      </c>
      <c r="L1034" s="119">
        <v>241</v>
      </c>
      <c r="M1034" s="119" t="s">
        <v>1576</v>
      </c>
    </row>
    <row r="1035" spans="1:13">
      <c r="A1035" s="119" t="s">
        <v>129</v>
      </c>
      <c r="B1035" s="119" t="s">
        <v>395</v>
      </c>
      <c r="C1035" s="119">
        <v>207.5</v>
      </c>
      <c r="D1035" s="119">
        <v>208.7</v>
      </c>
      <c r="E1035" s="119">
        <v>207.1</v>
      </c>
      <c r="F1035" s="119">
        <v>207.9</v>
      </c>
      <c r="G1035" s="119">
        <v>207.95</v>
      </c>
      <c r="H1035" s="119">
        <v>207</v>
      </c>
      <c r="I1035" s="119">
        <v>4146524</v>
      </c>
      <c r="J1035" s="119">
        <v>862457510.75</v>
      </c>
      <c r="K1035" s="121">
        <v>43217</v>
      </c>
      <c r="L1035" s="119">
        <v>50598</v>
      </c>
      <c r="M1035" s="119" t="s">
        <v>1577</v>
      </c>
    </row>
    <row r="1036" spans="1:13">
      <c r="A1036" s="119" t="s">
        <v>1578</v>
      </c>
      <c r="B1036" s="119" t="s">
        <v>395</v>
      </c>
      <c r="C1036" s="119">
        <v>1040</v>
      </c>
      <c r="D1036" s="119">
        <v>1050</v>
      </c>
      <c r="E1036" s="119">
        <v>1015.6</v>
      </c>
      <c r="F1036" s="119">
        <v>1028.95</v>
      </c>
      <c r="G1036" s="119">
        <v>1020</v>
      </c>
      <c r="H1036" s="119">
        <v>1033.8</v>
      </c>
      <c r="I1036" s="119">
        <v>54876</v>
      </c>
      <c r="J1036" s="119">
        <v>56565862.149999999</v>
      </c>
      <c r="K1036" s="121">
        <v>43217</v>
      </c>
      <c r="L1036" s="119">
        <v>5261</v>
      </c>
      <c r="M1036" s="119" t="s">
        <v>1579</v>
      </c>
    </row>
    <row r="1037" spans="1:13">
      <c r="A1037" s="119" t="s">
        <v>1580</v>
      </c>
      <c r="B1037" s="119" t="s">
        <v>395</v>
      </c>
      <c r="C1037" s="119">
        <v>570</v>
      </c>
      <c r="D1037" s="119">
        <v>587</v>
      </c>
      <c r="E1037" s="119">
        <v>563.1</v>
      </c>
      <c r="F1037" s="119">
        <v>579.35</v>
      </c>
      <c r="G1037" s="119">
        <v>580.85</v>
      </c>
      <c r="H1037" s="119">
        <v>569.85</v>
      </c>
      <c r="I1037" s="119">
        <v>14384</v>
      </c>
      <c r="J1037" s="119">
        <v>8363139.5499999998</v>
      </c>
      <c r="K1037" s="121">
        <v>43217</v>
      </c>
      <c r="L1037" s="119">
        <v>630</v>
      </c>
      <c r="M1037" s="119" t="s">
        <v>1581</v>
      </c>
    </row>
    <row r="1038" spans="1:13">
      <c r="A1038" s="119" t="s">
        <v>1582</v>
      </c>
      <c r="B1038" s="119" t="s">
        <v>395</v>
      </c>
      <c r="C1038" s="119">
        <v>177</v>
      </c>
      <c r="D1038" s="119">
        <v>184.45</v>
      </c>
      <c r="E1038" s="119">
        <v>177</v>
      </c>
      <c r="F1038" s="119">
        <v>179.95</v>
      </c>
      <c r="G1038" s="119">
        <v>180</v>
      </c>
      <c r="H1038" s="119">
        <v>176</v>
      </c>
      <c r="I1038" s="119">
        <v>390471</v>
      </c>
      <c r="J1038" s="119">
        <v>70341733.400000006</v>
      </c>
      <c r="K1038" s="121">
        <v>43217</v>
      </c>
      <c r="L1038" s="119">
        <v>2055</v>
      </c>
      <c r="M1038" s="119" t="s">
        <v>1583</v>
      </c>
    </row>
    <row r="1039" spans="1:13">
      <c r="A1039" s="119" t="s">
        <v>2388</v>
      </c>
      <c r="B1039" s="119" t="s">
        <v>395</v>
      </c>
      <c r="C1039" s="119">
        <v>11.2</v>
      </c>
      <c r="D1039" s="119">
        <v>11.45</v>
      </c>
      <c r="E1039" s="119">
        <v>10.8</v>
      </c>
      <c r="F1039" s="119">
        <v>11.2</v>
      </c>
      <c r="G1039" s="119">
        <v>11.15</v>
      </c>
      <c r="H1039" s="119">
        <v>11.05</v>
      </c>
      <c r="I1039" s="119">
        <v>7275</v>
      </c>
      <c r="J1039" s="119">
        <v>81803.350000000006</v>
      </c>
      <c r="K1039" s="121">
        <v>43217</v>
      </c>
      <c r="L1039" s="119">
        <v>48</v>
      </c>
      <c r="M1039" s="119" t="s">
        <v>2389</v>
      </c>
    </row>
    <row r="1040" spans="1:13">
      <c r="A1040" s="119" t="s">
        <v>1584</v>
      </c>
      <c r="B1040" s="119" t="s">
        <v>395</v>
      </c>
      <c r="C1040" s="119">
        <v>93.4</v>
      </c>
      <c r="D1040" s="119">
        <v>95.8</v>
      </c>
      <c r="E1040" s="119">
        <v>93</v>
      </c>
      <c r="F1040" s="119">
        <v>93.25</v>
      </c>
      <c r="G1040" s="119">
        <v>93</v>
      </c>
      <c r="H1040" s="119">
        <v>93.05</v>
      </c>
      <c r="I1040" s="119">
        <v>705214</v>
      </c>
      <c r="J1040" s="119">
        <v>66394696.299999997</v>
      </c>
      <c r="K1040" s="121">
        <v>43217</v>
      </c>
      <c r="L1040" s="119">
        <v>5671</v>
      </c>
      <c r="M1040" s="119" t="s">
        <v>1585</v>
      </c>
    </row>
    <row r="1041" spans="1:13">
      <c r="A1041" s="119" t="s">
        <v>2548</v>
      </c>
      <c r="B1041" s="119" t="s">
        <v>395</v>
      </c>
      <c r="C1041" s="119">
        <v>212.55</v>
      </c>
      <c r="D1041" s="119">
        <v>222.75</v>
      </c>
      <c r="E1041" s="119">
        <v>212.1</v>
      </c>
      <c r="F1041" s="119">
        <v>218.85</v>
      </c>
      <c r="G1041" s="119">
        <v>219.1</v>
      </c>
      <c r="H1041" s="119">
        <v>209.6</v>
      </c>
      <c r="I1041" s="119">
        <v>3523152</v>
      </c>
      <c r="J1041" s="119">
        <v>768059672.79999995</v>
      </c>
      <c r="K1041" s="121">
        <v>43217</v>
      </c>
      <c r="L1041" s="119">
        <v>29454</v>
      </c>
      <c r="M1041" s="119" t="s">
        <v>2549</v>
      </c>
    </row>
    <row r="1042" spans="1:13">
      <c r="A1042" s="119" t="s">
        <v>1586</v>
      </c>
      <c r="B1042" s="119" t="s">
        <v>395</v>
      </c>
      <c r="C1042" s="119">
        <v>7</v>
      </c>
      <c r="D1042" s="119">
        <v>7.6</v>
      </c>
      <c r="E1042" s="119">
        <v>7</v>
      </c>
      <c r="F1042" s="119">
        <v>7.4</v>
      </c>
      <c r="G1042" s="119">
        <v>7.35</v>
      </c>
      <c r="H1042" s="119">
        <v>7.25</v>
      </c>
      <c r="I1042" s="119">
        <v>965153</v>
      </c>
      <c r="J1042" s="119">
        <v>7130986.25</v>
      </c>
      <c r="K1042" s="121">
        <v>43217</v>
      </c>
      <c r="L1042" s="119">
        <v>749</v>
      </c>
      <c r="M1042" s="119" t="s">
        <v>1587</v>
      </c>
    </row>
    <row r="1043" spans="1:13">
      <c r="A1043" s="119" t="s">
        <v>3098</v>
      </c>
      <c r="B1043" s="119" t="s">
        <v>395</v>
      </c>
      <c r="C1043" s="119">
        <v>5.55</v>
      </c>
      <c r="D1043" s="119">
        <v>5.7</v>
      </c>
      <c r="E1043" s="119">
        <v>5.5</v>
      </c>
      <c r="F1043" s="119">
        <v>5.5</v>
      </c>
      <c r="G1043" s="119">
        <v>5.55</v>
      </c>
      <c r="H1043" s="119">
        <v>5.6</v>
      </c>
      <c r="I1043" s="119">
        <v>81183</v>
      </c>
      <c r="J1043" s="119">
        <v>454072.95</v>
      </c>
      <c r="K1043" s="121">
        <v>43217</v>
      </c>
      <c r="L1043" s="119">
        <v>130</v>
      </c>
      <c r="M1043" s="119" t="s">
        <v>3099</v>
      </c>
    </row>
    <row r="1044" spans="1:13">
      <c r="A1044" s="119" t="s">
        <v>3189</v>
      </c>
      <c r="B1044" s="119" t="s">
        <v>395</v>
      </c>
      <c r="C1044" s="119">
        <v>278</v>
      </c>
      <c r="D1044" s="119">
        <v>281.60000000000002</v>
      </c>
      <c r="E1044" s="119">
        <v>264</v>
      </c>
      <c r="F1044" s="119">
        <v>281.60000000000002</v>
      </c>
      <c r="G1044" s="119">
        <v>281.60000000000002</v>
      </c>
      <c r="H1044" s="119">
        <v>268.2</v>
      </c>
      <c r="I1044" s="119">
        <v>126196</v>
      </c>
      <c r="J1044" s="119">
        <v>34959107.399999999</v>
      </c>
      <c r="K1044" s="121">
        <v>43217</v>
      </c>
      <c r="L1044" s="119">
        <v>1256</v>
      </c>
      <c r="M1044" s="119" t="s">
        <v>3190</v>
      </c>
    </row>
    <row r="1045" spans="1:13">
      <c r="A1045" s="119" t="s">
        <v>1588</v>
      </c>
      <c r="B1045" s="119" t="s">
        <v>395</v>
      </c>
      <c r="C1045" s="119">
        <v>101</v>
      </c>
      <c r="D1045" s="119">
        <v>102.5</v>
      </c>
      <c r="E1045" s="119">
        <v>100.5</v>
      </c>
      <c r="F1045" s="119">
        <v>101</v>
      </c>
      <c r="G1045" s="119">
        <v>101</v>
      </c>
      <c r="H1045" s="119">
        <v>100.15</v>
      </c>
      <c r="I1045" s="119">
        <v>17023</v>
      </c>
      <c r="J1045" s="119">
        <v>1721927.85</v>
      </c>
      <c r="K1045" s="121">
        <v>43217</v>
      </c>
      <c r="L1045" s="119">
        <v>226</v>
      </c>
      <c r="M1045" s="119" t="s">
        <v>1589</v>
      </c>
    </row>
    <row r="1046" spans="1:13">
      <c r="A1046" s="119" t="s">
        <v>3498</v>
      </c>
      <c r="B1046" s="119" t="s">
        <v>395</v>
      </c>
      <c r="C1046" s="119">
        <v>60</v>
      </c>
      <c r="D1046" s="119">
        <v>60</v>
      </c>
      <c r="E1046" s="119">
        <v>59</v>
      </c>
      <c r="F1046" s="119">
        <v>59.05</v>
      </c>
      <c r="G1046" s="119">
        <v>59.45</v>
      </c>
      <c r="H1046" s="119">
        <v>60</v>
      </c>
      <c r="I1046" s="119">
        <v>1921</v>
      </c>
      <c r="J1046" s="119">
        <v>113809</v>
      </c>
      <c r="K1046" s="121">
        <v>43217</v>
      </c>
      <c r="L1046" s="119">
        <v>18</v>
      </c>
      <c r="M1046" s="119" t="s">
        <v>3499</v>
      </c>
    </row>
    <row r="1047" spans="1:13">
      <c r="A1047" s="119" t="s">
        <v>1590</v>
      </c>
      <c r="B1047" s="119" t="s">
        <v>395</v>
      </c>
      <c r="C1047" s="119">
        <v>320</v>
      </c>
      <c r="D1047" s="119">
        <v>321</v>
      </c>
      <c r="E1047" s="119">
        <v>313</v>
      </c>
      <c r="F1047" s="119">
        <v>314.89999999999998</v>
      </c>
      <c r="G1047" s="119">
        <v>314.5</v>
      </c>
      <c r="H1047" s="119">
        <v>317.25</v>
      </c>
      <c r="I1047" s="119">
        <v>19691</v>
      </c>
      <c r="J1047" s="119">
        <v>6239103.2000000002</v>
      </c>
      <c r="K1047" s="121">
        <v>43217</v>
      </c>
      <c r="L1047" s="119">
        <v>588</v>
      </c>
      <c r="M1047" s="119" t="s">
        <v>1591</v>
      </c>
    </row>
    <row r="1048" spans="1:13">
      <c r="A1048" s="119" t="s">
        <v>2140</v>
      </c>
      <c r="B1048" s="119" t="s">
        <v>395</v>
      </c>
      <c r="C1048" s="119">
        <v>368.1</v>
      </c>
      <c r="D1048" s="119">
        <v>369.85</v>
      </c>
      <c r="E1048" s="119">
        <v>360.2</v>
      </c>
      <c r="F1048" s="119">
        <v>361.7</v>
      </c>
      <c r="G1048" s="119">
        <v>363</v>
      </c>
      <c r="H1048" s="119">
        <v>366.75</v>
      </c>
      <c r="I1048" s="119">
        <v>7007</v>
      </c>
      <c r="J1048" s="119">
        <v>2546822.4500000002</v>
      </c>
      <c r="K1048" s="121">
        <v>43217</v>
      </c>
      <c r="L1048" s="119">
        <v>118</v>
      </c>
      <c r="M1048" s="119" t="s">
        <v>2141</v>
      </c>
    </row>
    <row r="1049" spans="1:13">
      <c r="A1049" s="119" t="s">
        <v>1592</v>
      </c>
      <c r="B1049" s="119" t="s">
        <v>395</v>
      </c>
      <c r="C1049" s="119">
        <v>21.15</v>
      </c>
      <c r="D1049" s="119">
        <v>23</v>
      </c>
      <c r="E1049" s="119">
        <v>21</v>
      </c>
      <c r="F1049" s="119">
        <v>22.1</v>
      </c>
      <c r="G1049" s="119">
        <v>21.55</v>
      </c>
      <c r="H1049" s="119">
        <v>21.4</v>
      </c>
      <c r="I1049" s="119">
        <v>7027</v>
      </c>
      <c r="J1049" s="119">
        <v>152349.04999999999</v>
      </c>
      <c r="K1049" s="121">
        <v>43217</v>
      </c>
      <c r="L1049" s="119">
        <v>116</v>
      </c>
      <c r="M1049" s="119" t="s">
        <v>1593</v>
      </c>
    </row>
    <row r="1050" spans="1:13">
      <c r="A1050" s="119" t="s">
        <v>2554</v>
      </c>
      <c r="B1050" s="119" t="s">
        <v>395</v>
      </c>
      <c r="C1050" s="119">
        <v>43</v>
      </c>
      <c r="D1050" s="119">
        <v>43</v>
      </c>
      <c r="E1050" s="119">
        <v>40.6</v>
      </c>
      <c r="F1050" s="119">
        <v>42</v>
      </c>
      <c r="G1050" s="119">
        <v>42</v>
      </c>
      <c r="H1050" s="119">
        <v>41.5</v>
      </c>
      <c r="I1050" s="119">
        <v>1627</v>
      </c>
      <c r="J1050" s="119">
        <v>67830.7</v>
      </c>
      <c r="K1050" s="121">
        <v>43217</v>
      </c>
      <c r="L1050" s="119">
        <v>14</v>
      </c>
      <c r="M1050" s="119" t="s">
        <v>2555</v>
      </c>
    </row>
    <row r="1051" spans="1:13">
      <c r="A1051" s="119" t="s">
        <v>1594</v>
      </c>
      <c r="B1051" s="119" t="s">
        <v>395</v>
      </c>
      <c r="C1051" s="119">
        <v>50.9</v>
      </c>
      <c r="D1051" s="119">
        <v>51.45</v>
      </c>
      <c r="E1051" s="119">
        <v>50</v>
      </c>
      <c r="F1051" s="119">
        <v>50.3</v>
      </c>
      <c r="G1051" s="119">
        <v>50.05</v>
      </c>
      <c r="H1051" s="119">
        <v>50.85</v>
      </c>
      <c r="I1051" s="119">
        <v>24238</v>
      </c>
      <c r="J1051" s="119">
        <v>1223428.3999999999</v>
      </c>
      <c r="K1051" s="121">
        <v>43217</v>
      </c>
      <c r="L1051" s="119">
        <v>159</v>
      </c>
      <c r="M1051" s="119" t="s">
        <v>1595</v>
      </c>
    </row>
    <row r="1052" spans="1:13">
      <c r="A1052" s="119" t="s">
        <v>1596</v>
      </c>
      <c r="B1052" s="119" t="s">
        <v>395</v>
      </c>
      <c r="C1052" s="119">
        <v>292.60000000000002</v>
      </c>
      <c r="D1052" s="119">
        <v>299</v>
      </c>
      <c r="E1052" s="119">
        <v>290.5</v>
      </c>
      <c r="F1052" s="119">
        <v>291.85000000000002</v>
      </c>
      <c r="G1052" s="119">
        <v>291.8</v>
      </c>
      <c r="H1052" s="119">
        <v>291.55</v>
      </c>
      <c r="I1052" s="119">
        <v>100355</v>
      </c>
      <c r="J1052" s="119">
        <v>29581740.050000001</v>
      </c>
      <c r="K1052" s="121">
        <v>43217</v>
      </c>
      <c r="L1052" s="119">
        <v>4017</v>
      </c>
      <c r="M1052" s="119" t="s">
        <v>1597</v>
      </c>
    </row>
    <row r="1053" spans="1:13">
      <c r="A1053" s="119" t="s">
        <v>2368</v>
      </c>
      <c r="B1053" s="119" t="s">
        <v>395</v>
      </c>
      <c r="C1053" s="119">
        <v>99.1</v>
      </c>
      <c r="D1053" s="119">
        <v>100.85</v>
      </c>
      <c r="E1053" s="119">
        <v>96.15</v>
      </c>
      <c r="F1053" s="119">
        <v>96.85</v>
      </c>
      <c r="G1053" s="119">
        <v>96.7</v>
      </c>
      <c r="H1053" s="119">
        <v>99.2</v>
      </c>
      <c r="I1053" s="119">
        <v>164786</v>
      </c>
      <c r="J1053" s="119">
        <v>16227729.449999999</v>
      </c>
      <c r="K1053" s="121">
        <v>43217</v>
      </c>
      <c r="L1053" s="119">
        <v>2644</v>
      </c>
      <c r="M1053" s="119" t="s">
        <v>2369</v>
      </c>
    </row>
    <row r="1054" spans="1:13">
      <c r="A1054" s="119" t="s">
        <v>2311</v>
      </c>
      <c r="B1054" s="119" t="s">
        <v>395</v>
      </c>
      <c r="C1054" s="119">
        <v>45.5</v>
      </c>
      <c r="D1054" s="119">
        <v>46.5</v>
      </c>
      <c r="E1054" s="119">
        <v>44.9</v>
      </c>
      <c r="F1054" s="119">
        <v>45.85</v>
      </c>
      <c r="G1054" s="119">
        <v>45.5</v>
      </c>
      <c r="H1054" s="119">
        <v>45.55</v>
      </c>
      <c r="I1054" s="119">
        <v>24638</v>
      </c>
      <c r="J1054" s="119">
        <v>1120870.05</v>
      </c>
      <c r="K1054" s="121">
        <v>43217</v>
      </c>
      <c r="L1054" s="119">
        <v>407</v>
      </c>
      <c r="M1054" s="119" t="s">
        <v>2312</v>
      </c>
    </row>
    <row r="1055" spans="1:13">
      <c r="A1055" s="119" t="s">
        <v>1598</v>
      </c>
      <c r="B1055" s="119" t="s">
        <v>395</v>
      </c>
      <c r="C1055" s="119">
        <v>117.1</v>
      </c>
      <c r="D1055" s="119">
        <v>122</v>
      </c>
      <c r="E1055" s="119">
        <v>117</v>
      </c>
      <c r="F1055" s="119">
        <v>119.7</v>
      </c>
      <c r="G1055" s="119">
        <v>119.75</v>
      </c>
      <c r="H1055" s="119">
        <v>117.05</v>
      </c>
      <c r="I1055" s="119">
        <v>368495</v>
      </c>
      <c r="J1055" s="119">
        <v>44177231.100000001</v>
      </c>
      <c r="K1055" s="121">
        <v>43217</v>
      </c>
      <c r="L1055" s="119">
        <v>4047</v>
      </c>
      <c r="M1055" s="119" t="s">
        <v>1599</v>
      </c>
    </row>
    <row r="1056" spans="1:13">
      <c r="A1056" s="119" t="s">
        <v>3100</v>
      </c>
      <c r="B1056" s="119" t="s">
        <v>395</v>
      </c>
      <c r="C1056" s="119">
        <v>4.7</v>
      </c>
      <c r="D1056" s="119">
        <v>4.8499999999999996</v>
      </c>
      <c r="E1056" s="119">
        <v>4.5</v>
      </c>
      <c r="F1056" s="119">
        <v>4.6500000000000004</v>
      </c>
      <c r="G1056" s="119">
        <v>4.7</v>
      </c>
      <c r="H1056" s="119">
        <v>4.7</v>
      </c>
      <c r="I1056" s="119">
        <v>44221</v>
      </c>
      <c r="J1056" s="119">
        <v>204637.35</v>
      </c>
      <c r="K1056" s="121">
        <v>43217</v>
      </c>
      <c r="L1056" s="119">
        <v>95</v>
      </c>
      <c r="M1056" s="119" t="s">
        <v>3101</v>
      </c>
    </row>
    <row r="1057" spans="1:13">
      <c r="A1057" s="119" t="s">
        <v>1600</v>
      </c>
      <c r="B1057" s="119" t="s">
        <v>395</v>
      </c>
      <c r="C1057" s="119">
        <v>51</v>
      </c>
      <c r="D1057" s="119">
        <v>51.9</v>
      </c>
      <c r="E1057" s="119">
        <v>49.4</v>
      </c>
      <c r="F1057" s="119">
        <v>49.9</v>
      </c>
      <c r="G1057" s="119">
        <v>50</v>
      </c>
      <c r="H1057" s="119">
        <v>51.1</v>
      </c>
      <c r="I1057" s="119">
        <v>137826</v>
      </c>
      <c r="J1057" s="119">
        <v>6968172.8499999996</v>
      </c>
      <c r="K1057" s="121">
        <v>43217</v>
      </c>
      <c r="L1057" s="119">
        <v>770</v>
      </c>
      <c r="M1057" s="119" t="s">
        <v>1601</v>
      </c>
    </row>
    <row r="1058" spans="1:13">
      <c r="A1058" s="119" t="s">
        <v>1602</v>
      </c>
      <c r="B1058" s="119" t="s">
        <v>395</v>
      </c>
      <c r="C1058" s="119">
        <v>34.25</v>
      </c>
      <c r="D1058" s="119">
        <v>35.9</v>
      </c>
      <c r="E1058" s="119">
        <v>34.25</v>
      </c>
      <c r="F1058" s="119">
        <v>35.25</v>
      </c>
      <c r="G1058" s="119">
        <v>35.25</v>
      </c>
      <c r="H1058" s="119">
        <v>34.75</v>
      </c>
      <c r="I1058" s="119">
        <v>59758</v>
      </c>
      <c r="J1058" s="119">
        <v>2109147.1</v>
      </c>
      <c r="K1058" s="121">
        <v>43217</v>
      </c>
      <c r="L1058" s="119">
        <v>547</v>
      </c>
      <c r="M1058" s="119" t="s">
        <v>1603</v>
      </c>
    </row>
    <row r="1059" spans="1:13">
      <c r="A1059" s="119" t="s">
        <v>2492</v>
      </c>
      <c r="B1059" s="119" t="s">
        <v>395</v>
      </c>
      <c r="C1059" s="119">
        <v>575</v>
      </c>
      <c r="D1059" s="119">
        <v>583.85</v>
      </c>
      <c r="E1059" s="119">
        <v>573.5</v>
      </c>
      <c r="F1059" s="119">
        <v>574.75</v>
      </c>
      <c r="G1059" s="119">
        <v>575</v>
      </c>
      <c r="H1059" s="119">
        <v>579.70000000000005</v>
      </c>
      <c r="I1059" s="119">
        <v>22946</v>
      </c>
      <c r="J1059" s="119">
        <v>13243290.800000001</v>
      </c>
      <c r="K1059" s="121">
        <v>43217</v>
      </c>
      <c r="L1059" s="119">
        <v>1377</v>
      </c>
      <c r="M1059" s="119" t="s">
        <v>2493</v>
      </c>
    </row>
    <row r="1060" spans="1:13">
      <c r="A1060" s="119" t="s">
        <v>1604</v>
      </c>
      <c r="B1060" s="119" t="s">
        <v>395</v>
      </c>
      <c r="C1060" s="119">
        <v>305</v>
      </c>
      <c r="D1060" s="119">
        <v>318.07</v>
      </c>
      <c r="E1060" s="119">
        <v>303.25</v>
      </c>
      <c r="F1060" s="119">
        <v>312.95999999999998</v>
      </c>
      <c r="G1060" s="119">
        <v>311.55</v>
      </c>
      <c r="H1060" s="119">
        <v>302.48</v>
      </c>
      <c r="I1060" s="119">
        <v>6700</v>
      </c>
      <c r="J1060" s="119">
        <v>2078215.11</v>
      </c>
      <c r="K1060" s="121">
        <v>43217</v>
      </c>
      <c r="L1060" s="119">
        <v>112</v>
      </c>
      <c r="M1060" s="119" t="s">
        <v>1605</v>
      </c>
    </row>
    <row r="1061" spans="1:13">
      <c r="A1061" s="119" t="s">
        <v>130</v>
      </c>
      <c r="B1061" s="119" t="s">
        <v>395</v>
      </c>
      <c r="C1061" s="119">
        <v>87.95</v>
      </c>
      <c r="D1061" s="119">
        <v>90.85</v>
      </c>
      <c r="E1061" s="119">
        <v>87.6</v>
      </c>
      <c r="F1061" s="119">
        <v>89.7</v>
      </c>
      <c r="G1061" s="119">
        <v>89.9</v>
      </c>
      <c r="H1061" s="119">
        <v>87.4</v>
      </c>
      <c r="I1061" s="119">
        <v>1238632</v>
      </c>
      <c r="J1061" s="119">
        <v>111012607.84999999</v>
      </c>
      <c r="K1061" s="121">
        <v>43217</v>
      </c>
      <c r="L1061" s="119">
        <v>4216</v>
      </c>
      <c r="M1061" s="119" t="s">
        <v>1606</v>
      </c>
    </row>
    <row r="1062" spans="1:13">
      <c r="A1062" s="119" t="s">
        <v>3102</v>
      </c>
      <c r="B1062" s="119" t="s">
        <v>395</v>
      </c>
      <c r="C1062" s="119">
        <v>51.5</v>
      </c>
      <c r="D1062" s="119">
        <v>51.5</v>
      </c>
      <c r="E1062" s="119">
        <v>48.25</v>
      </c>
      <c r="F1062" s="119">
        <v>49.85</v>
      </c>
      <c r="G1062" s="119">
        <v>49.55</v>
      </c>
      <c r="H1062" s="119">
        <v>51</v>
      </c>
      <c r="I1062" s="119">
        <v>34952</v>
      </c>
      <c r="J1062" s="119">
        <v>1751253.9</v>
      </c>
      <c r="K1062" s="121">
        <v>43217</v>
      </c>
      <c r="L1062" s="119">
        <v>209</v>
      </c>
      <c r="M1062" s="119" t="s">
        <v>3103</v>
      </c>
    </row>
    <row r="1063" spans="1:13">
      <c r="A1063" s="119" t="s">
        <v>1607</v>
      </c>
      <c r="B1063" s="119" t="s">
        <v>395</v>
      </c>
      <c r="C1063" s="119">
        <v>551</v>
      </c>
      <c r="D1063" s="119">
        <v>561</v>
      </c>
      <c r="E1063" s="119">
        <v>540.1</v>
      </c>
      <c r="F1063" s="119">
        <v>550.04999999999995</v>
      </c>
      <c r="G1063" s="119">
        <v>550</v>
      </c>
      <c r="H1063" s="119">
        <v>546.29999999999995</v>
      </c>
      <c r="I1063" s="119">
        <v>86109</v>
      </c>
      <c r="J1063" s="119">
        <v>47546088</v>
      </c>
      <c r="K1063" s="121">
        <v>43217</v>
      </c>
      <c r="L1063" s="119">
        <v>1527</v>
      </c>
      <c r="M1063" s="119" t="s">
        <v>1608</v>
      </c>
    </row>
    <row r="1064" spans="1:13">
      <c r="A1064" s="119" t="s">
        <v>1609</v>
      </c>
      <c r="B1064" s="119" t="s">
        <v>395</v>
      </c>
      <c r="C1064" s="119">
        <v>17.100000000000001</v>
      </c>
      <c r="D1064" s="119">
        <v>17.399999999999999</v>
      </c>
      <c r="E1064" s="119">
        <v>17</v>
      </c>
      <c r="F1064" s="119">
        <v>17.25</v>
      </c>
      <c r="G1064" s="119">
        <v>17.25</v>
      </c>
      <c r="H1064" s="119">
        <v>17.100000000000001</v>
      </c>
      <c r="I1064" s="119">
        <v>659386</v>
      </c>
      <c r="J1064" s="119">
        <v>11365433.75</v>
      </c>
      <c r="K1064" s="121">
        <v>43217</v>
      </c>
      <c r="L1064" s="119">
        <v>1540</v>
      </c>
      <c r="M1064" s="119" t="s">
        <v>1610</v>
      </c>
    </row>
    <row r="1065" spans="1:13">
      <c r="A1065" s="119" t="s">
        <v>1611</v>
      </c>
      <c r="B1065" s="119" t="s">
        <v>395</v>
      </c>
      <c r="C1065" s="119">
        <v>160.55000000000001</v>
      </c>
      <c r="D1065" s="119">
        <v>163.30000000000001</v>
      </c>
      <c r="E1065" s="119">
        <v>159.05000000000001</v>
      </c>
      <c r="F1065" s="119">
        <v>160.6</v>
      </c>
      <c r="G1065" s="119">
        <v>160.4</v>
      </c>
      <c r="H1065" s="119">
        <v>159.5</v>
      </c>
      <c r="I1065" s="119">
        <v>218289</v>
      </c>
      <c r="J1065" s="119">
        <v>35211067.149999999</v>
      </c>
      <c r="K1065" s="121">
        <v>43217</v>
      </c>
      <c r="L1065" s="119">
        <v>2883</v>
      </c>
      <c r="M1065" s="119" t="s">
        <v>1612</v>
      </c>
    </row>
    <row r="1066" spans="1:13">
      <c r="A1066" s="119" t="s">
        <v>2471</v>
      </c>
      <c r="B1066" s="119" t="s">
        <v>395</v>
      </c>
      <c r="C1066" s="119">
        <v>5.8</v>
      </c>
      <c r="D1066" s="119">
        <v>5.9</v>
      </c>
      <c r="E1066" s="119">
        <v>5.55</v>
      </c>
      <c r="F1066" s="119">
        <v>5.55</v>
      </c>
      <c r="G1066" s="119">
        <v>5.55</v>
      </c>
      <c r="H1066" s="119">
        <v>5.7</v>
      </c>
      <c r="I1066" s="119">
        <v>195460</v>
      </c>
      <c r="J1066" s="119">
        <v>1103309.8500000001</v>
      </c>
      <c r="K1066" s="121">
        <v>43217</v>
      </c>
      <c r="L1066" s="119">
        <v>267</v>
      </c>
      <c r="M1066" s="119" t="s">
        <v>2472</v>
      </c>
    </row>
    <row r="1067" spans="1:13">
      <c r="A1067" s="119" t="s">
        <v>1613</v>
      </c>
      <c r="B1067" s="119" t="s">
        <v>395</v>
      </c>
      <c r="C1067" s="119">
        <v>1406</v>
      </c>
      <c r="D1067" s="119">
        <v>1437.75</v>
      </c>
      <c r="E1067" s="119">
        <v>1400</v>
      </c>
      <c r="F1067" s="119">
        <v>1430</v>
      </c>
      <c r="G1067" s="119">
        <v>1428</v>
      </c>
      <c r="H1067" s="119">
        <v>1397.85</v>
      </c>
      <c r="I1067" s="119">
        <v>167569</v>
      </c>
      <c r="J1067" s="119">
        <v>238980736.15000001</v>
      </c>
      <c r="K1067" s="121">
        <v>43217</v>
      </c>
      <c r="L1067" s="119">
        <v>6347</v>
      </c>
      <c r="M1067" s="119" t="s">
        <v>1614</v>
      </c>
    </row>
    <row r="1068" spans="1:13">
      <c r="A1068" s="119" t="s">
        <v>2718</v>
      </c>
      <c r="B1068" s="119" t="s">
        <v>395</v>
      </c>
      <c r="C1068" s="119">
        <v>1384</v>
      </c>
      <c r="D1068" s="119">
        <v>1385.95</v>
      </c>
      <c r="E1068" s="119">
        <v>1378</v>
      </c>
      <c r="F1068" s="119">
        <v>1384.8</v>
      </c>
      <c r="G1068" s="119">
        <v>1385.95</v>
      </c>
      <c r="H1068" s="119">
        <v>1390.55</v>
      </c>
      <c r="I1068" s="119">
        <v>330</v>
      </c>
      <c r="J1068" s="119">
        <v>456671.15</v>
      </c>
      <c r="K1068" s="121">
        <v>43217</v>
      </c>
      <c r="L1068" s="119">
        <v>40</v>
      </c>
      <c r="M1068" s="119" t="s">
        <v>2719</v>
      </c>
    </row>
    <row r="1069" spans="1:13">
      <c r="A1069" s="119" t="s">
        <v>2167</v>
      </c>
      <c r="B1069" s="119" t="s">
        <v>395</v>
      </c>
      <c r="C1069" s="119">
        <v>1161.6500000000001</v>
      </c>
      <c r="D1069" s="119">
        <v>1169</v>
      </c>
      <c r="E1069" s="119">
        <v>1141.95</v>
      </c>
      <c r="F1069" s="119">
        <v>1162.7</v>
      </c>
      <c r="G1069" s="119">
        <v>1162.5</v>
      </c>
      <c r="H1069" s="119">
        <v>1161.6500000000001</v>
      </c>
      <c r="I1069" s="119">
        <v>52346</v>
      </c>
      <c r="J1069" s="119">
        <v>60672864.399999999</v>
      </c>
      <c r="K1069" s="121">
        <v>43217</v>
      </c>
      <c r="L1069" s="119">
        <v>4492</v>
      </c>
      <c r="M1069" s="119" t="s">
        <v>2168</v>
      </c>
    </row>
    <row r="1070" spans="1:13">
      <c r="A1070" s="119" t="s">
        <v>1615</v>
      </c>
      <c r="B1070" s="119" t="s">
        <v>395</v>
      </c>
      <c r="C1070" s="119">
        <v>331.2</v>
      </c>
      <c r="D1070" s="119">
        <v>338.7</v>
      </c>
      <c r="E1070" s="119">
        <v>328</v>
      </c>
      <c r="F1070" s="119">
        <v>333.2</v>
      </c>
      <c r="G1070" s="119">
        <v>333.2</v>
      </c>
      <c r="H1070" s="119">
        <v>330</v>
      </c>
      <c r="I1070" s="119">
        <v>306598</v>
      </c>
      <c r="J1070" s="119">
        <v>102322224.84999999</v>
      </c>
      <c r="K1070" s="121">
        <v>43217</v>
      </c>
      <c r="L1070" s="119">
        <v>5202</v>
      </c>
      <c r="M1070" s="119" t="s">
        <v>1616</v>
      </c>
    </row>
    <row r="1071" spans="1:13">
      <c r="A1071" s="119" t="s">
        <v>3500</v>
      </c>
      <c r="B1071" s="119" t="s">
        <v>395</v>
      </c>
      <c r="C1071" s="119">
        <v>1.8</v>
      </c>
      <c r="D1071" s="119">
        <v>1.8</v>
      </c>
      <c r="E1071" s="119">
        <v>1.8</v>
      </c>
      <c r="F1071" s="119">
        <v>1.8</v>
      </c>
      <c r="G1071" s="119">
        <v>1.8</v>
      </c>
      <c r="H1071" s="119">
        <v>1.75</v>
      </c>
      <c r="I1071" s="119">
        <v>702</v>
      </c>
      <c r="J1071" s="119">
        <v>1263.5999999999999</v>
      </c>
      <c r="K1071" s="121">
        <v>43217</v>
      </c>
      <c r="L1071" s="119">
        <v>2</v>
      </c>
      <c r="M1071" s="119" t="s">
        <v>3501</v>
      </c>
    </row>
    <row r="1072" spans="1:13">
      <c r="A1072" s="119" t="s">
        <v>1617</v>
      </c>
      <c r="B1072" s="119" t="s">
        <v>395</v>
      </c>
      <c r="C1072" s="119">
        <v>420</v>
      </c>
      <c r="D1072" s="119">
        <v>432</v>
      </c>
      <c r="E1072" s="119">
        <v>418</v>
      </c>
      <c r="F1072" s="119">
        <v>423.9</v>
      </c>
      <c r="G1072" s="119">
        <v>425.5</v>
      </c>
      <c r="H1072" s="119">
        <v>416.35</v>
      </c>
      <c r="I1072" s="119">
        <v>1351921</v>
      </c>
      <c r="J1072" s="119">
        <v>574912581.79999995</v>
      </c>
      <c r="K1072" s="121">
        <v>43217</v>
      </c>
      <c r="L1072" s="119">
        <v>20829</v>
      </c>
      <c r="M1072" s="119" t="s">
        <v>1618</v>
      </c>
    </row>
    <row r="1073" spans="1:13">
      <c r="A1073" s="119" t="s">
        <v>2394</v>
      </c>
      <c r="B1073" s="119" t="s">
        <v>395</v>
      </c>
      <c r="C1073" s="119">
        <v>390</v>
      </c>
      <c r="D1073" s="119">
        <v>390</v>
      </c>
      <c r="E1073" s="119">
        <v>382.55</v>
      </c>
      <c r="F1073" s="119">
        <v>387.8</v>
      </c>
      <c r="G1073" s="119">
        <v>387</v>
      </c>
      <c r="H1073" s="119">
        <v>388.05</v>
      </c>
      <c r="I1073" s="119">
        <v>22270</v>
      </c>
      <c r="J1073" s="119">
        <v>8618042.5999999996</v>
      </c>
      <c r="K1073" s="121">
        <v>43217</v>
      </c>
      <c r="L1073" s="119">
        <v>461</v>
      </c>
      <c r="M1073" s="119" t="s">
        <v>2396</v>
      </c>
    </row>
    <row r="1074" spans="1:13">
      <c r="A1074" s="119" t="s">
        <v>1619</v>
      </c>
      <c r="B1074" s="119" t="s">
        <v>395</v>
      </c>
      <c r="C1074" s="119">
        <v>318.60000000000002</v>
      </c>
      <c r="D1074" s="119">
        <v>331.3</v>
      </c>
      <c r="E1074" s="119">
        <v>315</v>
      </c>
      <c r="F1074" s="119">
        <v>325.89999999999998</v>
      </c>
      <c r="G1074" s="119">
        <v>325.7</v>
      </c>
      <c r="H1074" s="119">
        <v>318.2</v>
      </c>
      <c r="I1074" s="119">
        <v>2215413</v>
      </c>
      <c r="J1074" s="119">
        <v>720641161.60000002</v>
      </c>
      <c r="K1074" s="121">
        <v>43217</v>
      </c>
      <c r="L1074" s="119">
        <v>31019</v>
      </c>
      <c r="M1074" s="119" t="s">
        <v>1620</v>
      </c>
    </row>
    <row r="1075" spans="1:13">
      <c r="A1075" s="119" t="s">
        <v>1622</v>
      </c>
      <c r="B1075" s="119" t="s">
        <v>395</v>
      </c>
      <c r="C1075" s="119">
        <v>701.95</v>
      </c>
      <c r="D1075" s="119">
        <v>702.05</v>
      </c>
      <c r="E1075" s="119">
        <v>693</v>
      </c>
      <c r="F1075" s="119">
        <v>700.45</v>
      </c>
      <c r="G1075" s="119">
        <v>701</v>
      </c>
      <c r="H1075" s="119">
        <v>699.25</v>
      </c>
      <c r="I1075" s="119">
        <v>227111</v>
      </c>
      <c r="J1075" s="119">
        <v>158577641.05000001</v>
      </c>
      <c r="K1075" s="121">
        <v>43217</v>
      </c>
      <c r="L1075" s="119">
        <v>2358</v>
      </c>
      <c r="M1075" s="119" t="s">
        <v>1623</v>
      </c>
    </row>
    <row r="1076" spans="1:13">
      <c r="A1076" s="119" t="s">
        <v>1624</v>
      </c>
      <c r="B1076" s="119" t="s">
        <v>395</v>
      </c>
      <c r="C1076" s="119">
        <v>32.6</v>
      </c>
      <c r="D1076" s="119">
        <v>36.6</v>
      </c>
      <c r="E1076" s="119">
        <v>32.6</v>
      </c>
      <c r="F1076" s="119">
        <v>32.85</v>
      </c>
      <c r="G1076" s="119">
        <v>32.75</v>
      </c>
      <c r="H1076" s="119">
        <v>32.299999999999997</v>
      </c>
      <c r="I1076" s="119">
        <v>39380</v>
      </c>
      <c r="J1076" s="119">
        <v>1321987.8500000001</v>
      </c>
      <c r="K1076" s="121">
        <v>43217</v>
      </c>
      <c r="L1076" s="119">
        <v>401</v>
      </c>
      <c r="M1076" s="119" t="s">
        <v>1625</v>
      </c>
    </row>
    <row r="1077" spans="1:13">
      <c r="A1077" s="119" t="s">
        <v>1626</v>
      </c>
      <c r="B1077" s="119" t="s">
        <v>395</v>
      </c>
      <c r="C1077" s="119">
        <v>54.2</v>
      </c>
      <c r="D1077" s="119">
        <v>55</v>
      </c>
      <c r="E1077" s="119">
        <v>53</v>
      </c>
      <c r="F1077" s="119">
        <v>54.75</v>
      </c>
      <c r="G1077" s="119">
        <v>54.55</v>
      </c>
      <c r="H1077" s="119">
        <v>53.95</v>
      </c>
      <c r="I1077" s="119">
        <v>5686</v>
      </c>
      <c r="J1077" s="119">
        <v>309674.8</v>
      </c>
      <c r="K1077" s="121">
        <v>43217</v>
      </c>
      <c r="L1077" s="119">
        <v>76</v>
      </c>
      <c r="M1077" s="119" t="s">
        <v>1627</v>
      </c>
    </row>
    <row r="1078" spans="1:13">
      <c r="A1078" s="119" t="s">
        <v>1628</v>
      </c>
      <c r="B1078" s="119" t="s">
        <v>395</v>
      </c>
      <c r="C1078" s="119">
        <v>227</v>
      </c>
      <c r="D1078" s="119">
        <v>228</v>
      </c>
      <c r="E1078" s="119">
        <v>218</v>
      </c>
      <c r="F1078" s="119">
        <v>219</v>
      </c>
      <c r="G1078" s="119">
        <v>220.5</v>
      </c>
      <c r="H1078" s="119">
        <v>233.95</v>
      </c>
      <c r="I1078" s="119">
        <v>695476</v>
      </c>
      <c r="J1078" s="119">
        <v>154636790.19999999</v>
      </c>
      <c r="K1078" s="121">
        <v>43217</v>
      </c>
      <c r="L1078" s="119">
        <v>13487</v>
      </c>
      <c r="M1078" s="119" t="s">
        <v>1629</v>
      </c>
    </row>
    <row r="1079" spans="1:13">
      <c r="A1079" s="119" t="s">
        <v>1630</v>
      </c>
      <c r="B1079" s="119" t="s">
        <v>395</v>
      </c>
      <c r="C1079" s="119">
        <v>27</v>
      </c>
      <c r="D1079" s="119">
        <v>27.5</v>
      </c>
      <c r="E1079" s="119">
        <v>26.25</v>
      </c>
      <c r="F1079" s="119">
        <v>27.1</v>
      </c>
      <c r="G1079" s="119">
        <v>27.05</v>
      </c>
      <c r="H1079" s="119">
        <v>26.45</v>
      </c>
      <c r="I1079" s="119">
        <v>39215</v>
      </c>
      <c r="J1079" s="119">
        <v>1063448.8999999999</v>
      </c>
      <c r="K1079" s="121">
        <v>43217</v>
      </c>
      <c r="L1079" s="119">
        <v>180</v>
      </c>
      <c r="M1079" s="119" t="s">
        <v>1631</v>
      </c>
    </row>
    <row r="1080" spans="1:13">
      <c r="A1080" s="119" t="s">
        <v>214</v>
      </c>
      <c r="B1080" s="119" t="s">
        <v>395</v>
      </c>
      <c r="C1080" s="119">
        <v>810.5</v>
      </c>
      <c r="D1080" s="119">
        <v>827.05</v>
      </c>
      <c r="E1080" s="119">
        <v>806.15</v>
      </c>
      <c r="F1080" s="119">
        <v>814.5</v>
      </c>
      <c r="G1080" s="119">
        <v>815.75</v>
      </c>
      <c r="H1080" s="119">
        <v>810.15</v>
      </c>
      <c r="I1080" s="119">
        <v>206332</v>
      </c>
      <c r="J1080" s="119">
        <v>167841540.69999999</v>
      </c>
      <c r="K1080" s="121">
        <v>43217</v>
      </c>
      <c r="L1080" s="119">
        <v>4986</v>
      </c>
      <c r="M1080" s="119" t="s">
        <v>1632</v>
      </c>
    </row>
    <row r="1081" spans="1:13">
      <c r="A1081" s="119" t="s">
        <v>1633</v>
      </c>
      <c r="B1081" s="119" t="s">
        <v>395</v>
      </c>
      <c r="C1081" s="119">
        <v>270.55</v>
      </c>
      <c r="D1081" s="119">
        <v>281.39999999999998</v>
      </c>
      <c r="E1081" s="119">
        <v>268.25</v>
      </c>
      <c r="F1081" s="119">
        <v>271.64999999999998</v>
      </c>
      <c r="G1081" s="119">
        <v>271.5</v>
      </c>
      <c r="H1081" s="119">
        <v>270.55</v>
      </c>
      <c r="I1081" s="119">
        <v>153248</v>
      </c>
      <c r="J1081" s="119">
        <v>42118396.399999999</v>
      </c>
      <c r="K1081" s="121">
        <v>43217</v>
      </c>
      <c r="L1081" s="119">
        <v>1784</v>
      </c>
      <c r="M1081" s="119" t="s">
        <v>1634</v>
      </c>
    </row>
    <row r="1082" spans="1:13">
      <c r="A1082" s="119" t="s">
        <v>1635</v>
      </c>
      <c r="B1082" s="119" t="s">
        <v>395</v>
      </c>
      <c r="C1082" s="119">
        <v>494.8</v>
      </c>
      <c r="D1082" s="119">
        <v>494.95</v>
      </c>
      <c r="E1082" s="119">
        <v>476</v>
      </c>
      <c r="F1082" s="119">
        <v>480.4</v>
      </c>
      <c r="G1082" s="119">
        <v>479</v>
      </c>
      <c r="H1082" s="119">
        <v>490.3</v>
      </c>
      <c r="I1082" s="119">
        <v>56486</v>
      </c>
      <c r="J1082" s="119">
        <v>27251902.25</v>
      </c>
      <c r="K1082" s="121">
        <v>43217</v>
      </c>
      <c r="L1082" s="119">
        <v>2080</v>
      </c>
      <c r="M1082" s="119" t="s">
        <v>1636</v>
      </c>
    </row>
    <row r="1083" spans="1:13">
      <c r="A1083" s="119" t="s">
        <v>1637</v>
      </c>
      <c r="B1083" s="119" t="s">
        <v>395</v>
      </c>
      <c r="C1083" s="119">
        <v>196.55</v>
      </c>
      <c r="D1083" s="119">
        <v>198.8</v>
      </c>
      <c r="E1083" s="119">
        <v>191.5</v>
      </c>
      <c r="F1083" s="119">
        <v>194.4</v>
      </c>
      <c r="G1083" s="119">
        <v>193.5</v>
      </c>
      <c r="H1083" s="119">
        <v>195</v>
      </c>
      <c r="I1083" s="119">
        <v>102952</v>
      </c>
      <c r="J1083" s="119">
        <v>20096532.600000001</v>
      </c>
      <c r="K1083" s="121">
        <v>43217</v>
      </c>
      <c r="L1083" s="119">
        <v>2155</v>
      </c>
      <c r="M1083" s="119" t="s">
        <v>1638</v>
      </c>
    </row>
    <row r="1084" spans="1:13">
      <c r="A1084" s="119" t="s">
        <v>1639</v>
      </c>
      <c r="B1084" s="119" t="s">
        <v>395</v>
      </c>
      <c r="C1084" s="119">
        <v>4.8499999999999996</v>
      </c>
      <c r="D1084" s="119">
        <v>5.25</v>
      </c>
      <c r="E1084" s="119">
        <v>4.75</v>
      </c>
      <c r="F1084" s="119">
        <v>5</v>
      </c>
      <c r="G1084" s="119">
        <v>5</v>
      </c>
      <c r="H1084" s="119">
        <v>4.8499999999999996</v>
      </c>
      <c r="I1084" s="119">
        <v>831212</v>
      </c>
      <c r="J1084" s="119">
        <v>4182726.6</v>
      </c>
      <c r="K1084" s="121">
        <v>43217</v>
      </c>
      <c r="L1084" s="119">
        <v>1108</v>
      </c>
      <c r="M1084" s="119" t="s">
        <v>1640</v>
      </c>
    </row>
    <row r="1085" spans="1:13">
      <c r="A1085" s="119" t="s">
        <v>1641</v>
      </c>
      <c r="B1085" s="119" t="s">
        <v>395</v>
      </c>
      <c r="C1085" s="119">
        <v>524.9</v>
      </c>
      <c r="D1085" s="119">
        <v>539.75</v>
      </c>
      <c r="E1085" s="119">
        <v>515.1</v>
      </c>
      <c r="F1085" s="119">
        <v>521.15</v>
      </c>
      <c r="G1085" s="119">
        <v>515.1</v>
      </c>
      <c r="H1085" s="119">
        <v>516.54999999999995</v>
      </c>
      <c r="I1085" s="119">
        <v>1712</v>
      </c>
      <c r="J1085" s="119">
        <v>900315.1</v>
      </c>
      <c r="K1085" s="121">
        <v>43217</v>
      </c>
      <c r="L1085" s="119">
        <v>198</v>
      </c>
      <c r="M1085" s="119" t="s">
        <v>1642</v>
      </c>
    </row>
    <row r="1086" spans="1:13">
      <c r="A1086" s="119" t="s">
        <v>1643</v>
      </c>
      <c r="B1086" s="119" t="s">
        <v>395</v>
      </c>
      <c r="C1086" s="119">
        <v>2697.05</v>
      </c>
      <c r="D1086" s="119">
        <v>2755.1</v>
      </c>
      <c r="E1086" s="119">
        <v>2676</v>
      </c>
      <c r="F1086" s="119">
        <v>2724.85</v>
      </c>
      <c r="G1086" s="119">
        <v>2725</v>
      </c>
      <c r="H1086" s="119">
        <v>2702.85</v>
      </c>
      <c r="I1086" s="119">
        <v>5411</v>
      </c>
      <c r="J1086" s="119">
        <v>14739904.75</v>
      </c>
      <c r="K1086" s="121">
        <v>43217</v>
      </c>
      <c r="L1086" s="119">
        <v>516</v>
      </c>
      <c r="M1086" s="119" t="s">
        <v>1644</v>
      </c>
    </row>
    <row r="1087" spans="1:13">
      <c r="A1087" s="119" t="s">
        <v>1645</v>
      </c>
      <c r="B1087" s="119" t="s">
        <v>395</v>
      </c>
      <c r="C1087" s="119">
        <v>975.25</v>
      </c>
      <c r="D1087" s="119">
        <v>993.95</v>
      </c>
      <c r="E1087" s="119">
        <v>975.2</v>
      </c>
      <c r="F1087" s="119">
        <v>979.7</v>
      </c>
      <c r="G1087" s="119">
        <v>980</v>
      </c>
      <c r="H1087" s="119">
        <v>983.55</v>
      </c>
      <c r="I1087" s="119">
        <v>6548</v>
      </c>
      <c r="J1087" s="119">
        <v>6424100.3499999996</v>
      </c>
      <c r="K1087" s="121">
        <v>43217</v>
      </c>
      <c r="L1087" s="119">
        <v>259</v>
      </c>
      <c r="M1087" s="119" t="s">
        <v>1646</v>
      </c>
    </row>
    <row r="1088" spans="1:13">
      <c r="A1088" s="119" t="s">
        <v>1647</v>
      </c>
      <c r="B1088" s="119" t="s">
        <v>395</v>
      </c>
      <c r="C1088" s="119">
        <v>1119.95</v>
      </c>
      <c r="D1088" s="119">
        <v>1133</v>
      </c>
      <c r="E1088" s="119">
        <v>1091</v>
      </c>
      <c r="F1088" s="119">
        <v>1102.5</v>
      </c>
      <c r="G1088" s="119">
        <v>1107</v>
      </c>
      <c r="H1088" s="119">
        <v>1110.75</v>
      </c>
      <c r="I1088" s="119">
        <v>695221</v>
      </c>
      <c r="J1088" s="119">
        <v>774373044.10000002</v>
      </c>
      <c r="K1088" s="121">
        <v>43217</v>
      </c>
      <c r="L1088" s="119">
        <v>15809</v>
      </c>
      <c r="M1088" s="119" t="s">
        <v>1648</v>
      </c>
    </row>
    <row r="1089" spans="1:13">
      <c r="A1089" s="119" t="s">
        <v>1649</v>
      </c>
      <c r="B1089" s="119" t="s">
        <v>395</v>
      </c>
      <c r="C1089" s="119">
        <v>938.8</v>
      </c>
      <c r="D1089" s="119">
        <v>1019.8</v>
      </c>
      <c r="E1089" s="119">
        <v>938.8</v>
      </c>
      <c r="F1089" s="119">
        <v>979.75</v>
      </c>
      <c r="G1089" s="119">
        <v>980</v>
      </c>
      <c r="H1089" s="119">
        <v>914.45</v>
      </c>
      <c r="I1089" s="119">
        <v>88963</v>
      </c>
      <c r="J1089" s="119">
        <v>88323515.25</v>
      </c>
      <c r="K1089" s="121">
        <v>43217</v>
      </c>
      <c r="L1089" s="119">
        <v>8042</v>
      </c>
      <c r="M1089" s="119" t="s">
        <v>1650</v>
      </c>
    </row>
    <row r="1090" spans="1:13">
      <c r="A1090" s="119" t="s">
        <v>2209</v>
      </c>
      <c r="B1090" s="119" t="s">
        <v>395</v>
      </c>
      <c r="C1090" s="119">
        <v>526.29999999999995</v>
      </c>
      <c r="D1090" s="119">
        <v>545</v>
      </c>
      <c r="E1090" s="119">
        <v>526.29999999999995</v>
      </c>
      <c r="F1090" s="119">
        <v>537.65</v>
      </c>
      <c r="G1090" s="119">
        <v>540.4</v>
      </c>
      <c r="H1090" s="119">
        <v>520.35</v>
      </c>
      <c r="I1090" s="119">
        <v>3687851</v>
      </c>
      <c r="J1090" s="119">
        <v>1984506717.0999999</v>
      </c>
      <c r="K1090" s="121">
        <v>43217</v>
      </c>
      <c r="L1090" s="119">
        <v>53682</v>
      </c>
      <c r="M1090" s="119" t="s">
        <v>2210</v>
      </c>
    </row>
    <row r="1091" spans="1:13">
      <c r="A1091" s="119" t="s">
        <v>1651</v>
      </c>
      <c r="B1091" s="119" t="s">
        <v>395</v>
      </c>
      <c r="C1091" s="119">
        <v>81.25</v>
      </c>
      <c r="D1091" s="119">
        <v>82.05</v>
      </c>
      <c r="E1091" s="119">
        <v>79.599999999999994</v>
      </c>
      <c r="F1091" s="119">
        <v>80.05</v>
      </c>
      <c r="G1091" s="119">
        <v>79.8</v>
      </c>
      <c r="H1091" s="119">
        <v>81</v>
      </c>
      <c r="I1091" s="119">
        <v>1574218</v>
      </c>
      <c r="J1091" s="119">
        <v>127255448.95</v>
      </c>
      <c r="K1091" s="121">
        <v>43217</v>
      </c>
      <c r="L1091" s="119">
        <v>7076</v>
      </c>
      <c r="M1091" s="119" t="s">
        <v>1652</v>
      </c>
    </row>
    <row r="1092" spans="1:13">
      <c r="A1092" s="119" t="s">
        <v>131</v>
      </c>
      <c r="B1092" s="119" t="s">
        <v>395</v>
      </c>
      <c r="C1092" s="119">
        <v>16.850000000000001</v>
      </c>
      <c r="D1092" s="119">
        <v>17</v>
      </c>
      <c r="E1092" s="119">
        <v>15.65</v>
      </c>
      <c r="F1092" s="119">
        <v>15.95</v>
      </c>
      <c r="G1092" s="119">
        <v>15.8</v>
      </c>
      <c r="H1092" s="119">
        <v>16.8</v>
      </c>
      <c r="I1092" s="119">
        <v>45723000</v>
      </c>
      <c r="J1092" s="119">
        <v>751317370.79999995</v>
      </c>
      <c r="K1092" s="121">
        <v>43217</v>
      </c>
      <c r="L1092" s="119">
        <v>37810</v>
      </c>
      <c r="M1092" s="119" t="s">
        <v>1653</v>
      </c>
    </row>
    <row r="1093" spans="1:13">
      <c r="A1093" s="119" t="s">
        <v>132</v>
      </c>
      <c r="B1093" s="119" t="s">
        <v>395</v>
      </c>
      <c r="C1093" s="119">
        <v>126.1</v>
      </c>
      <c r="D1093" s="119">
        <v>127.35</v>
      </c>
      <c r="E1093" s="119">
        <v>125.65</v>
      </c>
      <c r="F1093" s="119">
        <v>126</v>
      </c>
      <c r="G1093" s="119">
        <v>125.95</v>
      </c>
      <c r="H1093" s="119">
        <v>125.5</v>
      </c>
      <c r="I1093" s="119">
        <v>6288012</v>
      </c>
      <c r="J1093" s="119">
        <v>793995754.5</v>
      </c>
      <c r="K1093" s="121">
        <v>43217</v>
      </c>
      <c r="L1093" s="119">
        <v>21710</v>
      </c>
      <c r="M1093" s="119" t="s">
        <v>1655</v>
      </c>
    </row>
    <row r="1094" spans="1:13">
      <c r="A1094" s="119" t="s">
        <v>1656</v>
      </c>
      <c r="B1094" s="119" t="s">
        <v>395</v>
      </c>
      <c r="C1094" s="119">
        <v>141.6</v>
      </c>
      <c r="D1094" s="119">
        <v>146.4</v>
      </c>
      <c r="E1094" s="119">
        <v>140.35</v>
      </c>
      <c r="F1094" s="119">
        <v>140.69999999999999</v>
      </c>
      <c r="G1094" s="119">
        <v>141</v>
      </c>
      <c r="H1094" s="119">
        <v>142.9</v>
      </c>
      <c r="I1094" s="119">
        <v>53668</v>
      </c>
      <c r="J1094" s="119">
        <v>7609120</v>
      </c>
      <c r="K1094" s="121">
        <v>43217</v>
      </c>
      <c r="L1094" s="119">
        <v>2022</v>
      </c>
      <c r="M1094" s="119" t="s">
        <v>1657</v>
      </c>
    </row>
    <row r="1095" spans="1:13">
      <c r="A1095" s="119" t="s">
        <v>1658</v>
      </c>
      <c r="B1095" s="119" t="s">
        <v>395</v>
      </c>
      <c r="C1095" s="119">
        <v>15.35</v>
      </c>
      <c r="D1095" s="119">
        <v>15.85</v>
      </c>
      <c r="E1095" s="119">
        <v>15.35</v>
      </c>
      <c r="F1095" s="119">
        <v>15.55</v>
      </c>
      <c r="G1095" s="119">
        <v>15.5</v>
      </c>
      <c r="H1095" s="119">
        <v>15.6</v>
      </c>
      <c r="I1095" s="119">
        <v>7513</v>
      </c>
      <c r="J1095" s="119">
        <v>117289.35</v>
      </c>
      <c r="K1095" s="121">
        <v>43217</v>
      </c>
      <c r="L1095" s="119">
        <v>37</v>
      </c>
      <c r="M1095" s="119" t="s">
        <v>1659</v>
      </c>
    </row>
    <row r="1096" spans="1:13">
      <c r="A1096" s="119" t="s">
        <v>1660</v>
      </c>
      <c r="B1096" s="119" t="s">
        <v>395</v>
      </c>
      <c r="C1096" s="119">
        <v>690.35</v>
      </c>
      <c r="D1096" s="119">
        <v>707.7</v>
      </c>
      <c r="E1096" s="119">
        <v>686.9</v>
      </c>
      <c r="F1096" s="119">
        <v>699.7</v>
      </c>
      <c r="G1096" s="119">
        <v>695</v>
      </c>
      <c r="H1096" s="119">
        <v>688.65</v>
      </c>
      <c r="I1096" s="119">
        <v>14386</v>
      </c>
      <c r="J1096" s="119">
        <v>10117074.5</v>
      </c>
      <c r="K1096" s="121">
        <v>43217</v>
      </c>
      <c r="L1096" s="119">
        <v>620</v>
      </c>
      <c r="M1096" s="119" t="s">
        <v>1661</v>
      </c>
    </row>
    <row r="1097" spans="1:13">
      <c r="A1097" s="119" t="s">
        <v>133</v>
      </c>
      <c r="B1097" s="119" t="s">
        <v>395</v>
      </c>
      <c r="C1097" s="119">
        <v>438</v>
      </c>
      <c r="D1097" s="119">
        <v>442.8</v>
      </c>
      <c r="E1097" s="119">
        <v>429.2</v>
      </c>
      <c r="F1097" s="119">
        <v>431</v>
      </c>
      <c r="G1097" s="119">
        <v>430.75</v>
      </c>
      <c r="H1097" s="119">
        <v>426.55</v>
      </c>
      <c r="I1097" s="119">
        <v>3569065</v>
      </c>
      <c r="J1097" s="119">
        <v>1551064152.3499999</v>
      </c>
      <c r="K1097" s="121">
        <v>43217</v>
      </c>
      <c r="L1097" s="119">
        <v>38413</v>
      </c>
      <c r="M1097" s="119" t="s">
        <v>1662</v>
      </c>
    </row>
    <row r="1098" spans="1:13">
      <c r="A1098" s="119" t="s">
        <v>3209</v>
      </c>
      <c r="B1098" s="119" t="s">
        <v>395</v>
      </c>
      <c r="C1098" s="119">
        <v>113.92</v>
      </c>
      <c r="D1098" s="119">
        <v>113.92</v>
      </c>
      <c r="E1098" s="119">
        <v>112.87</v>
      </c>
      <c r="F1098" s="119">
        <v>112.97</v>
      </c>
      <c r="G1098" s="119">
        <v>112.97</v>
      </c>
      <c r="H1098" s="119">
        <v>111.98</v>
      </c>
      <c r="I1098" s="119">
        <v>1043</v>
      </c>
      <c r="J1098" s="119">
        <v>117926.31</v>
      </c>
      <c r="K1098" s="121">
        <v>43217</v>
      </c>
      <c r="L1098" s="119">
        <v>5</v>
      </c>
      <c r="M1098" s="119" t="s">
        <v>3210</v>
      </c>
    </row>
    <row r="1099" spans="1:13">
      <c r="A1099" s="119" t="s">
        <v>2678</v>
      </c>
      <c r="B1099" s="119" t="s">
        <v>395</v>
      </c>
      <c r="C1099" s="119">
        <v>52.93</v>
      </c>
      <c r="D1099" s="119">
        <v>53.11</v>
      </c>
      <c r="E1099" s="119">
        <v>52.57</v>
      </c>
      <c r="F1099" s="119">
        <v>52.92</v>
      </c>
      <c r="G1099" s="119">
        <v>53</v>
      </c>
      <c r="H1099" s="119">
        <v>52.5</v>
      </c>
      <c r="I1099" s="119">
        <v>2952</v>
      </c>
      <c r="J1099" s="119">
        <v>156447.66</v>
      </c>
      <c r="K1099" s="121">
        <v>43217</v>
      </c>
      <c r="L1099" s="119">
        <v>26</v>
      </c>
      <c r="M1099" s="119" t="s">
        <v>2679</v>
      </c>
    </row>
    <row r="1100" spans="1:13">
      <c r="A1100" s="119" t="s">
        <v>3361</v>
      </c>
      <c r="B1100" s="119" t="s">
        <v>395</v>
      </c>
      <c r="C1100" s="119">
        <v>29.8</v>
      </c>
      <c r="D1100" s="119">
        <v>30</v>
      </c>
      <c r="E1100" s="119">
        <v>29.68</v>
      </c>
      <c r="F1100" s="119">
        <v>29.68</v>
      </c>
      <c r="G1100" s="119">
        <v>29.68</v>
      </c>
      <c r="H1100" s="119">
        <v>29.69</v>
      </c>
      <c r="I1100" s="119">
        <v>371</v>
      </c>
      <c r="J1100" s="119">
        <v>11053.04</v>
      </c>
      <c r="K1100" s="121">
        <v>43217</v>
      </c>
      <c r="L1100" s="119">
        <v>6</v>
      </c>
      <c r="M1100" s="119" t="s">
        <v>3362</v>
      </c>
    </row>
    <row r="1101" spans="1:13">
      <c r="A1101" s="119" t="s">
        <v>134</v>
      </c>
      <c r="B1101" s="119" t="s">
        <v>395</v>
      </c>
      <c r="C1101" s="119">
        <v>989.8</v>
      </c>
      <c r="D1101" s="119">
        <v>1011</v>
      </c>
      <c r="E1101" s="119">
        <v>985.5</v>
      </c>
      <c r="F1101" s="119">
        <v>996.3</v>
      </c>
      <c r="G1101" s="119">
        <v>996.5</v>
      </c>
      <c r="H1101" s="119">
        <v>975.35</v>
      </c>
      <c r="I1101" s="119">
        <v>11666267</v>
      </c>
      <c r="J1101" s="119">
        <v>11665872661.1</v>
      </c>
      <c r="K1101" s="121">
        <v>43217</v>
      </c>
      <c r="L1101" s="119">
        <v>173541</v>
      </c>
      <c r="M1101" s="119" t="s">
        <v>1663</v>
      </c>
    </row>
    <row r="1102" spans="1:13">
      <c r="A1102" s="119" t="s">
        <v>1664</v>
      </c>
      <c r="B1102" s="119" t="s">
        <v>395</v>
      </c>
      <c r="C1102" s="119">
        <v>59</v>
      </c>
      <c r="D1102" s="119">
        <v>60.55</v>
      </c>
      <c r="E1102" s="119">
        <v>58.05</v>
      </c>
      <c r="F1102" s="119">
        <v>58.4</v>
      </c>
      <c r="G1102" s="119">
        <v>58.75</v>
      </c>
      <c r="H1102" s="119">
        <v>58.75</v>
      </c>
      <c r="I1102" s="119">
        <v>1318236</v>
      </c>
      <c r="J1102" s="119">
        <v>77867183.049999997</v>
      </c>
      <c r="K1102" s="121">
        <v>43217</v>
      </c>
      <c r="L1102" s="119">
        <v>2632</v>
      </c>
      <c r="M1102" s="119" t="s">
        <v>1665</v>
      </c>
    </row>
    <row r="1103" spans="1:13">
      <c r="A1103" s="119" t="s">
        <v>135</v>
      </c>
      <c r="B1103" s="119" t="s">
        <v>395</v>
      </c>
      <c r="C1103" s="119">
        <v>443.05</v>
      </c>
      <c r="D1103" s="119">
        <v>451.3</v>
      </c>
      <c r="E1103" s="119">
        <v>441.5</v>
      </c>
      <c r="F1103" s="119">
        <v>443.7</v>
      </c>
      <c r="G1103" s="119">
        <v>443.85</v>
      </c>
      <c r="H1103" s="119">
        <v>441.35</v>
      </c>
      <c r="I1103" s="119">
        <v>1265156</v>
      </c>
      <c r="J1103" s="119">
        <v>565588590.20000005</v>
      </c>
      <c r="K1103" s="121">
        <v>43217</v>
      </c>
      <c r="L1103" s="119">
        <v>19374</v>
      </c>
      <c r="M1103" s="119" t="s">
        <v>1666</v>
      </c>
    </row>
    <row r="1104" spans="1:13">
      <c r="A1104" s="119" t="s">
        <v>3313</v>
      </c>
      <c r="B1104" s="119" t="s">
        <v>395</v>
      </c>
      <c r="C1104" s="119">
        <v>502.3</v>
      </c>
      <c r="D1104" s="119">
        <v>502.3</v>
      </c>
      <c r="E1104" s="119">
        <v>497.91</v>
      </c>
      <c r="F1104" s="119">
        <v>497.91</v>
      </c>
      <c r="G1104" s="119">
        <v>497.91</v>
      </c>
      <c r="H1104" s="119">
        <v>494.12</v>
      </c>
      <c r="I1104" s="119">
        <v>3</v>
      </c>
      <c r="J1104" s="119">
        <v>1502.51</v>
      </c>
      <c r="K1104" s="121">
        <v>43217</v>
      </c>
      <c r="L1104" s="119">
        <v>2</v>
      </c>
      <c r="M1104" s="119" t="s">
        <v>3314</v>
      </c>
    </row>
    <row r="1105" spans="1:13">
      <c r="A1105" s="119" t="s">
        <v>3104</v>
      </c>
      <c r="B1105" s="119" t="s">
        <v>395</v>
      </c>
      <c r="C1105" s="119">
        <v>87.05</v>
      </c>
      <c r="D1105" s="119">
        <v>91.25</v>
      </c>
      <c r="E1105" s="119">
        <v>87.05</v>
      </c>
      <c r="F1105" s="119">
        <v>88.55</v>
      </c>
      <c r="G1105" s="119">
        <v>88.55</v>
      </c>
      <c r="H1105" s="119">
        <v>88.55</v>
      </c>
      <c r="I1105" s="119">
        <v>7274</v>
      </c>
      <c r="J1105" s="119">
        <v>645584.65</v>
      </c>
      <c r="K1105" s="121">
        <v>43217</v>
      </c>
      <c r="L1105" s="119">
        <v>51</v>
      </c>
      <c r="M1105" s="119" t="s">
        <v>3105</v>
      </c>
    </row>
    <row r="1106" spans="1:13">
      <c r="A1106" s="119" t="s">
        <v>1667</v>
      </c>
      <c r="B1106" s="119" t="s">
        <v>395</v>
      </c>
      <c r="C1106" s="119">
        <v>15.6</v>
      </c>
      <c r="D1106" s="119">
        <v>15.8</v>
      </c>
      <c r="E1106" s="119">
        <v>15.6</v>
      </c>
      <c r="F1106" s="119">
        <v>15.6</v>
      </c>
      <c r="G1106" s="119">
        <v>15.6</v>
      </c>
      <c r="H1106" s="119">
        <v>15.65</v>
      </c>
      <c r="I1106" s="119">
        <v>1621690</v>
      </c>
      <c r="J1106" s="119">
        <v>25373688.050000001</v>
      </c>
      <c r="K1106" s="121">
        <v>43217</v>
      </c>
      <c r="L1106" s="119">
        <v>1272</v>
      </c>
      <c r="M1106" s="119" t="s">
        <v>1668</v>
      </c>
    </row>
    <row r="1107" spans="1:13">
      <c r="A1107" s="119" t="s">
        <v>1669</v>
      </c>
      <c r="B1107" s="119" t="s">
        <v>395</v>
      </c>
      <c r="C1107" s="119">
        <v>601</v>
      </c>
      <c r="D1107" s="119">
        <v>608.79999999999995</v>
      </c>
      <c r="E1107" s="119">
        <v>596.6</v>
      </c>
      <c r="F1107" s="119">
        <v>598.9</v>
      </c>
      <c r="G1107" s="119">
        <v>598.5</v>
      </c>
      <c r="H1107" s="119">
        <v>595.29999999999995</v>
      </c>
      <c r="I1107" s="119">
        <v>70274</v>
      </c>
      <c r="J1107" s="119">
        <v>42358087.299999997</v>
      </c>
      <c r="K1107" s="121">
        <v>43217</v>
      </c>
      <c r="L1107" s="119">
        <v>2720</v>
      </c>
      <c r="M1107" s="119" t="s">
        <v>1670</v>
      </c>
    </row>
    <row r="1108" spans="1:13">
      <c r="A1108" s="119" t="s">
        <v>1671</v>
      </c>
      <c r="B1108" s="119" t="s">
        <v>395</v>
      </c>
      <c r="C1108" s="119">
        <v>687.9</v>
      </c>
      <c r="D1108" s="119">
        <v>700</v>
      </c>
      <c r="E1108" s="119">
        <v>686</v>
      </c>
      <c r="F1108" s="119">
        <v>690.2</v>
      </c>
      <c r="G1108" s="119">
        <v>692.35</v>
      </c>
      <c r="H1108" s="119">
        <v>678.35</v>
      </c>
      <c r="I1108" s="119">
        <v>3651</v>
      </c>
      <c r="J1108" s="119">
        <v>2536522.1</v>
      </c>
      <c r="K1108" s="121">
        <v>43217</v>
      </c>
      <c r="L1108" s="119">
        <v>255</v>
      </c>
      <c r="M1108" s="119" t="s">
        <v>1672</v>
      </c>
    </row>
    <row r="1109" spans="1:13">
      <c r="A1109" s="119" t="s">
        <v>2189</v>
      </c>
      <c r="B1109" s="119" t="s">
        <v>395</v>
      </c>
      <c r="C1109" s="119">
        <v>81</v>
      </c>
      <c r="D1109" s="119">
        <v>83</v>
      </c>
      <c r="E1109" s="119">
        <v>80.05</v>
      </c>
      <c r="F1109" s="119">
        <v>82.25</v>
      </c>
      <c r="G1109" s="119">
        <v>83</v>
      </c>
      <c r="H1109" s="119">
        <v>79.25</v>
      </c>
      <c r="I1109" s="119">
        <v>77383</v>
      </c>
      <c r="J1109" s="119">
        <v>6323997.7999999998</v>
      </c>
      <c r="K1109" s="121">
        <v>43217</v>
      </c>
      <c r="L1109" s="119">
        <v>602</v>
      </c>
      <c r="M1109" s="119" t="s">
        <v>2190</v>
      </c>
    </row>
    <row r="1110" spans="1:13">
      <c r="A1110" s="119" t="s">
        <v>2253</v>
      </c>
      <c r="B1110" s="119" t="s">
        <v>395</v>
      </c>
      <c r="C1110" s="119">
        <v>565</v>
      </c>
      <c r="D1110" s="119">
        <v>565</v>
      </c>
      <c r="E1110" s="119">
        <v>555</v>
      </c>
      <c r="F1110" s="119">
        <v>555.25</v>
      </c>
      <c r="G1110" s="119">
        <v>555.29999999999995</v>
      </c>
      <c r="H1110" s="119">
        <v>560.25</v>
      </c>
      <c r="I1110" s="119">
        <v>172</v>
      </c>
      <c r="J1110" s="119">
        <v>95858.35</v>
      </c>
      <c r="K1110" s="121">
        <v>43217</v>
      </c>
      <c r="L1110" s="119">
        <v>26</v>
      </c>
      <c r="M1110" s="119" t="s">
        <v>2254</v>
      </c>
    </row>
    <row r="1111" spans="1:13">
      <c r="A1111" s="119" t="s">
        <v>2688</v>
      </c>
      <c r="B1111" s="119" t="s">
        <v>395</v>
      </c>
      <c r="C1111" s="119">
        <v>63.9</v>
      </c>
      <c r="D1111" s="119">
        <v>64</v>
      </c>
      <c r="E1111" s="119">
        <v>62.6</v>
      </c>
      <c r="F1111" s="119">
        <v>62.85</v>
      </c>
      <c r="G1111" s="119">
        <v>62.8</v>
      </c>
      <c r="H1111" s="119">
        <v>62.7</v>
      </c>
      <c r="I1111" s="119">
        <v>260890</v>
      </c>
      <c r="J1111" s="119">
        <v>16533503.199999999</v>
      </c>
      <c r="K1111" s="121">
        <v>43217</v>
      </c>
      <c r="L1111" s="119">
        <v>2336</v>
      </c>
      <c r="M1111" s="119" t="s">
        <v>2689</v>
      </c>
    </row>
    <row r="1112" spans="1:13">
      <c r="A1112" s="119" t="s">
        <v>1673</v>
      </c>
      <c r="B1112" s="119" t="s">
        <v>395</v>
      </c>
      <c r="C1112" s="119">
        <v>78.900000000000006</v>
      </c>
      <c r="D1112" s="119">
        <v>79.599999999999994</v>
      </c>
      <c r="E1112" s="119">
        <v>78.05</v>
      </c>
      <c r="F1112" s="119">
        <v>78.5</v>
      </c>
      <c r="G1112" s="119">
        <v>78.25</v>
      </c>
      <c r="H1112" s="119">
        <v>78.5</v>
      </c>
      <c r="I1112" s="119">
        <v>113392</v>
      </c>
      <c r="J1112" s="119">
        <v>8938122.75</v>
      </c>
      <c r="K1112" s="121">
        <v>43217</v>
      </c>
      <c r="L1112" s="119">
        <v>1750</v>
      </c>
      <c r="M1112" s="119" t="s">
        <v>1674</v>
      </c>
    </row>
    <row r="1113" spans="1:13">
      <c r="A1113" s="119" t="s">
        <v>1675</v>
      </c>
      <c r="B1113" s="119" t="s">
        <v>395</v>
      </c>
      <c r="C1113" s="119">
        <v>461.9</v>
      </c>
      <c r="D1113" s="119">
        <v>467.95</v>
      </c>
      <c r="E1113" s="119">
        <v>455.1</v>
      </c>
      <c r="F1113" s="119">
        <v>457.5</v>
      </c>
      <c r="G1113" s="119">
        <v>456.5</v>
      </c>
      <c r="H1113" s="119">
        <v>459</v>
      </c>
      <c r="I1113" s="119">
        <v>260268</v>
      </c>
      <c r="J1113" s="119">
        <v>120262715.2</v>
      </c>
      <c r="K1113" s="121">
        <v>43217</v>
      </c>
      <c r="L1113" s="119">
        <v>7093</v>
      </c>
      <c r="M1113" s="119" t="s">
        <v>1676</v>
      </c>
    </row>
    <row r="1114" spans="1:13">
      <c r="A1114" s="119" t="s">
        <v>1677</v>
      </c>
      <c r="B1114" s="119" t="s">
        <v>395</v>
      </c>
      <c r="C1114" s="119">
        <v>314</v>
      </c>
      <c r="D1114" s="119">
        <v>314</v>
      </c>
      <c r="E1114" s="119">
        <v>308.5</v>
      </c>
      <c r="F1114" s="119">
        <v>310.25</v>
      </c>
      <c r="G1114" s="119">
        <v>308.5</v>
      </c>
      <c r="H1114" s="119">
        <v>309.7</v>
      </c>
      <c r="I1114" s="119">
        <v>9211</v>
      </c>
      <c r="J1114" s="119">
        <v>2865023.55</v>
      </c>
      <c r="K1114" s="121">
        <v>43217</v>
      </c>
      <c r="L1114" s="119">
        <v>177</v>
      </c>
      <c r="M1114" s="119" t="s">
        <v>1678</v>
      </c>
    </row>
    <row r="1115" spans="1:13">
      <c r="A1115" s="119" t="s">
        <v>3106</v>
      </c>
      <c r="B1115" s="119" t="s">
        <v>395</v>
      </c>
      <c r="C1115" s="119">
        <v>14.75</v>
      </c>
      <c r="D1115" s="119">
        <v>15.6</v>
      </c>
      <c r="E1115" s="119">
        <v>14.05</v>
      </c>
      <c r="F1115" s="119">
        <v>15.6</v>
      </c>
      <c r="G1115" s="119">
        <v>15.6</v>
      </c>
      <c r="H1115" s="119">
        <v>14.2</v>
      </c>
      <c r="I1115" s="119">
        <v>50033</v>
      </c>
      <c r="J1115" s="119">
        <v>767745.05</v>
      </c>
      <c r="K1115" s="121">
        <v>43217</v>
      </c>
      <c r="L1115" s="119">
        <v>130</v>
      </c>
      <c r="M1115" s="119" t="s">
        <v>3107</v>
      </c>
    </row>
    <row r="1116" spans="1:13">
      <c r="A1116" s="119" t="s">
        <v>1679</v>
      </c>
      <c r="B1116" s="119" t="s">
        <v>395</v>
      </c>
      <c r="C1116" s="119">
        <v>823.1</v>
      </c>
      <c r="D1116" s="119">
        <v>844.9</v>
      </c>
      <c r="E1116" s="119">
        <v>823.1</v>
      </c>
      <c r="F1116" s="119">
        <v>837.9</v>
      </c>
      <c r="G1116" s="119">
        <v>844</v>
      </c>
      <c r="H1116" s="119">
        <v>820.4</v>
      </c>
      <c r="I1116" s="119">
        <v>9791</v>
      </c>
      <c r="J1116" s="119">
        <v>8134271.8499999996</v>
      </c>
      <c r="K1116" s="121">
        <v>43217</v>
      </c>
      <c r="L1116" s="119">
        <v>613</v>
      </c>
      <c r="M1116" s="119" t="s">
        <v>1680</v>
      </c>
    </row>
    <row r="1117" spans="1:13">
      <c r="A1117" s="119" t="s">
        <v>2812</v>
      </c>
      <c r="B1117" s="119" t="s">
        <v>395</v>
      </c>
      <c r="C1117" s="119">
        <v>29.15</v>
      </c>
      <c r="D1117" s="119">
        <v>30</v>
      </c>
      <c r="E1117" s="119">
        <v>28.5</v>
      </c>
      <c r="F1117" s="119">
        <v>29.6</v>
      </c>
      <c r="G1117" s="119">
        <v>28.85</v>
      </c>
      <c r="H1117" s="119">
        <v>29.4</v>
      </c>
      <c r="I1117" s="119">
        <v>1507540</v>
      </c>
      <c r="J1117" s="119">
        <v>44611609</v>
      </c>
      <c r="K1117" s="121">
        <v>43217</v>
      </c>
      <c r="L1117" s="119">
        <v>5588</v>
      </c>
      <c r="M1117" s="119" t="s">
        <v>2813</v>
      </c>
    </row>
    <row r="1118" spans="1:13">
      <c r="A1118" s="119" t="s">
        <v>1681</v>
      </c>
      <c r="B1118" s="119" t="s">
        <v>395</v>
      </c>
      <c r="C1118" s="119">
        <v>999</v>
      </c>
      <c r="D1118" s="119">
        <v>1018.95</v>
      </c>
      <c r="E1118" s="119">
        <v>980.05</v>
      </c>
      <c r="F1118" s="119">
        <v>989.8</v>
      </c>
      <c r="G1118" s="119">
        <v>997</v>
      </c>
      <c r="H1118" s="119">
        <v>989.7</v>
      </c>
      <c r="I1118" s="119">
        <v>17742</v>
      </c>
      <c r="J1118" s="119">
        <v>17762103.449999999</v>
      </c>
      <c r="K1118" s="121">
        <v>43217</v>
      </c>
      <c r="L1118" s="119">
        <v>1185</v>
      </c>
      <c r="M1118" s="119" t="s">
        <v>1682</v>
      </c>
    </row>
    <row r="1119" spans="1:13">
      <c r="A1119" s="119" t="s">
        <v>2754</v>
      </c>
      <c r="B1119" s="119" t="s">
        <v>395</v>
      </c>
      <c r="C1119" s="119">
        <v>254</v>
      </c>
      <c r="D1119" s="119">
        <v>257.75</v>
      </c>
      <c r="E1119" s="119">
        <v>252.05</v>
      </c>
      <c r="F1119" s="119">
        <v>252.95</v>
      </c>
      <c r="G1119" s="119">
        <v>253</v>
      </c>
      <c r="H1119" s="119">
        <v>253.4</v>
      </c>
      <c r="I1119" s="119">
        <v>49589</v>
      </c>
      <c r="J1119" s="119">
        <v>12641580.9</v>
      </c>
      <c r="K1119" s="121">
        <v>43217</v>
      </c>
      <c r="L1119" s="119">
        <v>1943</v>
      </c>
      <c r="M1119" s="119" t="s">
        <v>2755</v>
      </c>
    </row>
    <row r="1120" spans="1:13">
      <c r="A1120" s="119" t="s">
        <v>2650</v>
      </c>
      <c r="B1120" s="119" t="s">
        <v>395</v>
      </c>
      <c r="C1120" s="119">
        <v>19.350000000000001</v>
      </c>
      <c r="D1120" s="119">
        <v>20</v>
      </c>
      <c r="E1120" s="119">
        <v>17.7</v>
      </c>
      <c r="F1120" s="119">
        <v>17.95</v>
      </c>
      <c r="G1120" s="119">
        <v>18</v>
      </c>
      <c r="H1120" s="119">
        <v>19.350000000000001</v>
      </c>
      <c r="I1120" s="119">
        <v>23499368</v>
      </c>
      <c r="J1120" s="119">
        <v>438188053.10000002</v>
      </c>
      <c r="K1120" s="121">
        <v>43217</v>
      </c>
      <c r="L1120" s="119">
        <v>40354</v>
      </c>
      <c r="M1120" s="119" t="s">
        <v>1654</v>
      </c>
    </row>
    <row r="1121" spans="1:13">
      <c r="A1121" s="119" t="s">
        <v>2895</v>
      </c>
      <c r="B1121" s="119" t="s">
        <v>395</v>
      </c>
      <c r="C1121" s="119">
        <v>2.5499999999999998</v>
      </c>
      <c r="D1121" s="119">
        <v>2.7</v>
      </c>
      <c r="E1121" s="119">
        <v>2.5</v>
      </c>
      <c r="F1121" s="119">
        <v>2.5</v>
      </c>
      <c r="G1121" s="119">
        <v>2.5</v>
      </c>
      <c r="H1121" s="119">
        <v>2.6</v>
      </c>
      <c r="I1121" s="119">
        <v>42300</v>
      </c>
      <c r="J1121" s="119">
        <v>107290.75</v>
      </c>
      <c r="K1121" s="121">
        <v>43217</v>
      </c>
      <c r="L1121" s="119">
        <v>74</v>
      </c>
      <c r="M1121" s="119" t="s">
        <v>2896</v>
      </c>
    </row>
    <row r="1122" spans="1:13">
      <c r="A1122" s="119" t="s">
        <v>1683</v>
      </c>
      <c r="B1122" s="119" t="s">
        <v>395</v>
      </c>
      <c r="C1122" s="119">
        <v>223.95</v>
      </c>
      <c r="D1122" s="119">
        <v>228</v>
      </c>
      <c r="E1122" s="119">
        <v>220</v>
      </c>
      <c r="F1122" s="119">
        <v>222.95</v>
      </c>
      <c r="G1122" s="119">
        <v>222.75</v>
      </c>
      <c r="H1122" s="119">
        <v>221.8</v>
      </c>
      <c r="I1122" s="119">
        <v>111453</v>
      </c>
      <c r="J1122" s="119">
        <v>24933205.5</v>
      </c>
      <c r="K1122" s="121">
        <v>43217</v>
      </c>
      <c r="L1122" s="119">
        <v>2015</v>
      </c>
      <c r="M1122" s="119" t="s">
        <v>1684</v>
      </c>
    </row>
    <row r="1123" spans="1:13">
      <c r="A1123" s="119" t="s">
        <v>3108</v>
      </c>
      <c r="B1123" s="119" t="s">
        <v>395</v>
      </c>
      <c r="C1123" s="119">
        <v>4.45</v>
      </c>
      <c r="D1123" s="119">
        <v>4.8</v>
      </c>
      <c r="E1123" s="119">
        <v>4.4000000000000004</v>
      </c>
      <c r="F1123" s="119">
        <v>4.7</v>
      </c>
      <c r="G1123" s="119">
        <v>4.5999999999999996</v>
      </c>
      <c r="H1123" s="119">
        <v>4.5999999999999996</v>
      </c>
      <c r="I1123" s="119">
        <v>69400</v>
      </c>
      <c r="J1123" s="119">
        <v>314784.3</v>
      </c>
      <c r="K1123" s="121">
        <v>43217</v>
      </c>
      <c r="L1123" s="119">
        <v>133</v>
      </c>
      <c r="M1123" s="119" t="s">
        <v>3109</v>
      </c>
    </row>
    <row r="1124" spans="1:13">
      <c r="A1124" s="119" t="s">
        <v>1685</v>
      </c>
      <c r="B1124" s="119" t="s">
        <v>395</v>
      </c>
      <c r="C1124" s="119">
        <v>62.2</v>
      </c>
      <c r="D1124" s="119">
        <v>63.1</v>
      </c>
      <c r="E1124" s="119">
        <v>61.7</v>
      </c>
      <c r="F1124" s="119">
        <v>62</v>
      </c>
      <c r="G1124" s="119">
        <v>62.1</v>
      </c>
      <c r="H1124" s="119">
        <v>61.9</v>
      </c>
      <c r="I1124" s="119">
        <v>461007</v>
      </c>
      <c r="J1124" s="119">
        <v>28708881.899999999</v>
      </c>
      <c r="K1124" s="121">
        <v>43217</v>
      </c>
      <c r="L1124" s="119">
        <v>2765</v>
      </c>
      <c r="M1124" s="119" t="s">
        <v>1686</v>
      </c>
    </row>
    <row r="1125" spans="1:13">
      <c r="A1125" s="119" t="s">
        <v>2390</v>
      </c>
      <c r="B1125" s="119" t="s">
        <v>395</v>
      </c>
      <c r="C1125" s="119">
        <v>97</v>
      </c>
      <c r="D1125" s="119">
        <v>98.95</v>
      </c>
      <c r="E1125" s="119">
        <v>97</v>
      </c>
      <c r="F1125" s="119">
        <v>97.75</v>
      </c>
      <c r="G1125" s="119">
        <v>97.3</v>
      </c>
      <c r="H1125" s="119">
        <v>97.55</v>
      </c>
      <c r="I1125" s="119">
        <v>2969</v>
      </c>
      <c r="J1125" s="119">
        <v>291198.45</v>
      </c>
      <c r="K1125" s="121">
        <v>43217</v>
      </c>
      <c r="L1125" s="119">
        <v>31</v>
      </c>
      <c r="M1125" s="119" t="s">
        <v>2391</v>
      </c>
    </row>
    <row r="1126" spans="1:13">
      <c r="A1126" s="119" t="s">
        <v>1687</v>
      </c>
      <c r="B1126" s="119" t="s">
        <v>395</v>
      </c>
      <c r="C1126" s="119">
        <v>413.6</v>
      </c>
      <c r="D1126" s="119">
        <v>423</v>
      </c>
      <c r="E1126" s="119">
        <v>408.1</v>
      </c>
      <c r="F1126" s="119">
        <v>417.95</v>
      </c>
      <c r="G1126" s="119">
        <v>418</v>
      </c>
      <c r="H1126" s="119">
        <v>410</v>
      </c>
      <c r="I1126" s="119">
        <v>32233</v>
      </c>
      <c r="J1126" s="119">
        <v>13424809.85</v>
      </c>
      <c r="K1126" s="121">
        <v>43217</v>
      </c>
      <c r="L1126" s="119">
        <v>849</v>
      </c>
      <c r="M1126" s="119" t="s">
        <v>1688</v>
      </c>
    </row>
    <row r="1127" spans="1:13">
      <c r="A1127" s="119" t="s">
        <v>136</v>
      </c>
      <c r="B1127" s="119" t="s">
        <v>395</v>
      </c>
      <c r="C1127" s="119">
        <v>36.15</v>
      </c>
      <c r="D1127" s="119">
        <v>36.950000000000003</v>
      </c>
      <c r="E1127" s="119">
        <v>36.049999999999997</v>
      </c>
      <c r="F1127" s="119">
        <v>36.35</v>
      </c>
      <c r="G1127" s="119">
        <v>36.299999999999997</v>
      </c>
      <c r="H1127" s="119">
        <v>35.950000000000003</v>
      </c>
      <c r="I1127" s="119">
        <v>4053960</v>
      </c>
      <c r="J1127" s="119">
        <v>147859725.5</v>
      </c>
      <c r="K1127" s="121">
        <v>43217</v>
      </c>
      <c r="L1127" s="119">
        <v>9118</v>
      </c>
      <c r="M1127" s="119" t="s">
        <v>1689</v>
      </c>
    </row>
    <row r="1128" spans="1:13">
      <c r="A1128" s="119" t="s">
        <v>1690</v>
      </c>
      <c r="B1128" s="119" t="s">
        <v>395</v>
      </c>
      <c r="C1128" s="119">
        <v>267.2</v>
      </c>
      <c r="D1128" s="119">
        <v>273.85000000000002</v>
      </c>
      <c r="E1128" s="119">
        <v>267</v>
      </c>
      <c r="F1128" s="119">
        <v>270.7</v>
      </c>
      <c r="G1128" s="119">
        <v>267</v>
      </c>
      <c r="H1128" s="119">
        <v>268.85000000000002</v>
      </c>
      <c r="I1128" s="119">
        <v>220782</v>
      </c>
      <c r="J1128" s="119">
        <v>59783576.399999999</v>
      </c>
      <c r="K1128" s="121">
        <v>43217</v>
      </c>
      <c r="L1128" s="119">
        <v>1225</v>
      </c>
      <c r="M1128" s="119" t="s">
        <v>1691</v>
      </c>
    </row>
    <row r="1129" spans="1:13">
      <c r="A1129" s="119" t="s">
        <v>3297</v>
      </c>
      <c r="B1129" s="119" t="s">
        <v>395</v>
      </c>
      <c r="C1129" s="119">
        <v>16.809999999999999</v>
      </c>
      <c r="D1129" s="119">
        <v>16.809999999999999</v>
      </c>
      <c r="E1129" s="119">
        <v>16.809999999999999</v>
      </c>
      <c r="F1129" s="119">
        <v>16.809999999999999</v>
      </c>
      <c r="G1129" s="119">
        <v>16.809999999999999</v>
      </c>
      <c r="H1129" s="119">
        <v>16.829999999999998</v>
      </c>
      <c r="I1129" s="119">
        <v>25</v>
      </c>
      <c r="J1129" s="119">
        <v>420.25</v>
      </c>
      <c r="K1129" s="121">
        <v>43217</v>
      </c>
      <c r="L1129" s="119">
        <v>7</v>
      </c>
      <c r="M1129" s="119" t="s">
        <v>3298</v>
      </c>
    </row>
    <row r="1130" spans="1:13">
      <c r="A1130" s="119" t="s">
        <v>1692</v>
      </c>
      <c r="B1130" s="119" t="s">
        <v>395</v>
      </c>
      <c r="C1130" s="119">
        <v>53.1</v>
      </c>
      <c r="D1130" s="119">
        <v>53.8</v>
      </c>
      <c r="E1130" s="119">
        <v>52.3</v>
      </c>
      <c r="F1130" s="119">
        <v>52.6</v>
      </c>
      <c r="G1130" s="119">
        <v>52.5</v>
      </c>
      <c r="H1130" s="119">
        <v>52.65</v>
      </c>
      <c r="I1130" s="119">
        <v>37770</v>
      </c>
      <c r="J1130" s="119">
        <v>1998094.75</v>
      </c>
      <c r="K1130" s="121">
        <v>43217</v>
      </c>
      <c r="L1130" s="119">
        <v>471</v>
      </c>
      <c r="M1130" s="119" t="s">
        <v>1693</v>
      </c>
    </row>
    <row r="1131" spans="1:13">
      <c r="A1131" s="119" t="s">
        <v>1694</v>
      </c>
      <c r="B1131" s="119" t="s">
        <v>395</v>
      </c>
      <c r="C1131" s="119">
        <v>319.95</v>
      </c>
      <c r="D1131" s="119">
        <v>337</v>
      </c>
      <c r="E1131" s="119">
        <v>316</v>
      </c>
      <c r="F1131" s="119">
        <v>332.45</v>
      </c>
      <c r="G1131" s="119">
        <v>335</v>
      </c>
      <c r="H1131" s="119">
        <v>315.89999999999998</v>
      </c>
      <c r="I1131" s="119">
        <v>21560</v>
      </c>
      <c r="J1131" s="119">
        <v>7071095.75</v>
      </c>
      <c r="K1131" s="121">
        <v>43217</v>
      </c>
      <c r="L1131" s="119">
        <v>746</v>
      </c>
      <c r="M1131" s="119" t="s">
        <v>1695</v>
      </c>
    </row>
    <row r="1132" spans="1:13">
      <c r="A1132" s="119" t="s">
        <v>1696</v>
      </c>
      <c r="B1132" s="119" t="s">
        <v>395</v>
      </c>
      <c r="C1132" s="119">
        <v>37.5</v>
      </c>
      <c r="D1132" s="119">
        <v>40.6</v>
      </c>
      <c r="E1132" s="119">
        <v>37.5</v>
      </c>
      <c r="F1132" s="119">
        <v>40</v>
      </c>
      <c r="G1132" s="119">
        <v>39.5</v>
      </c>
      <c r="H1132" s="119">
        <v>37.35</v>
      </c>
      <c r="I1132" s="119">
        <v>90642</v>
      </c>
      <c r="J1132" s="119">
        <v>3557519.5</v>
      </c>
      <c r="K1132" s="121">
        <v>43217</v>
      </c>
      <c r="L1132" s="119">
        <v>848</v>
      </c>
      <c r="M1132" s="119" t="s">
        <v>1697</v>
      </c>
    </row>
    <row r="1133" spans="1:13">
      <c r="A1133" s="119" t="s">
        <v>3110</v>
      </c>
      <c r="B1133" s="119" t="s">
        <v>395</v>
      </c>
      <c r="C1133" s="119">
        <v>5.3</v>
      </c>
      <c r="D1133" s="119">
        <v>5.3</v>
      </c>
      <c r="E1133" s="119">
        <v>5.2</v>
      </c>
      <c r="F1133" s="119">
        <v>5.25</v>
      </c>
      <c r="G1133" s="119">
        <v>5.3</v>
      </c>
      <c r="H1133" s="119">
        <v>5.3</v>
      </c>
      <c r="I1133" s="119">
        <v>650484</v>
      </c>
      <c r="J1133" s="119">
        <v>3436517.7</v>
      </c>
      <c r="K1133" s="121">
        <v>43217</v>
      </c>
      <c r="L1133" s="119">
        <v>428</v>
      </c>
      <c r="M1133" s="119" t="s">
        <v>3111</v>
      </c>
    </row>
    <row r="1134" spans="1:13">
      <c r="A1134" s="119" t="s">
        <v>1698</v>
      </c>
      <c r="B1134" s="119" t="s">
        <v>395</v>
      </c>
      <c r="C1134" s="119">
        <v>5.2</v>
      </c>
      <c r="D1134" s="119">
        <v>5.4</v>
      </c>
      <c r="E1134" s="119">
        <v>5.15</v>
      </c>
      <c r="F1134" s="119">
        <v>5.2</v>
      </c>
      <c r="G1134" s="119">
        <v>5.15</v>
      </c>
      <c r="H1134" s="119">
        <v>5.2</v>
      </c>
      <c r="I1134" s="119">
        <v>2666682</v>
      </c>
      <c r="J1134" s="119">
        <v>14035142.9</v>
      </c>
      <c r="K1134" s="121">
        <v>43217</v>
      </c>
      <c r="L1134" s="119">
        <v>2126</v>
      </c>
      <c r="M1134" s="119" t="s">
        <v>1699</v>
      </c>
    </row>
    <row r="1135" spans="1:13">
      <c r="A1135" s="119" t="s">
        <v>1700</v>
      </c>
      <c r="B1135" s="119" t="s">
        <v>395</v>
      </c>
      <c r="C1135" s="119">
        <v>405</v>
      </c>
      <c r="D1135" s="119">
        <v>414.9</v>
      </c>
      <c r="E1135" s="119">
        <v>395</v>
      </c>
      <c r="F1135" s="119">
        <v>397.35</v>
      </c>
      <c r="G1135" s="119">
        <v>399.8</v>
      </c>
      <c r="H1135" s="119">
        <v>402.5</v>
      </c>
      <c r="I1135" s="119">
        <v>37035</v>
      </c>
      <c r="J1135" s="119">
        <v>14957844.199999999</v>
      </c>
      <c r="K1135" s="121">
        <v>43217</v>
      </c>
      <c r="L1135" s="119">
        <v>1201</v>
      </c>
      <c r="M1135" s="119" t="s">
        <v>1701</v>
      </c>
    </row>
    <row r="1136" spans="1:13">
      <c r="A1136" s="119" t="s">
        <v>1702</v>
      </c>
      <c r="B1136" s="119" t="s">
        <v>395</v>
      </c>
      <c r="C1136" s="119">
        <v>162.80000000000001</v>
      </c>
      <c r="D1136" s="119">
        <v>163.9</v>
      </c>
      <c r="E1136" s="119">
        <v>159.69999999999999</v>
      </c>
      <c r="F1136" s="119">
        <v>160.05000000000001</v>
      </c>
      <c r="G1136" s="119">
        <v>160</v>
      </c>
      <c r="H1136" s="119">
        <v>160.85</v>
      </c>
      <c r="I1136" s="119">
        <v>48746</v>
      </c>
      <c r="J1136" s="119">
        <v>7849515.0999999996</v>
      </c>
      <c r="K1136" s="121">
        <v>43217</v>
      </c>
      <c r="L1136" s="119">
        <v>821</v>
      </c>
      <c r="M1136" s="119" t="s">
        <v>1703</v>
      </c>
    </row>
    <row r="1137" spans="1:13">
      <c r="A1137" s="119" t="s">
        <v>1704</v>
      </c>
      <c r="B1137" s="119" t="s">
        <v>395</v>
      </c>
      <c r="C1137" s="119">
        <v>15.5</v>
      </c>
      <c r="D1137" s="119">
        <v>16.5</v>
      </c>
      <c r="E1137" s="119">
        <v>15.45</v>
      </c>
      <c r="F1137" s="119">
        <v>15.5</v>
      </c>
      <c r="G1137" s="119">
        <v>15.5</v>
      </c>
      <c r="H1137" s="119">
        <v>15.5</v>
      </c>
      <c r="I1137" s="119">
        <v>1900089</v>
      </c>
      <c r="J1137" s="119">
        <v>29677933.949999999</v>
      </c>
      <c r="K1137" s="121">
        <v>43217</v>
      </c>
      <c r="L1137" s="119">
        <v>2462</v>
      </c>
      <c r="M1137" s="119" t="s">
        <v>1705</v>
      </c>
    </row>
    <row r="1138" spans="1:13">
      <c r="A1138" s="119" t="s">
        <v>1706</v>
      </c>
      <c r="B1138" s="119" t="s">
        <v>395</v>
      </c>
      <c r="C1138" s="119">
        <v>435.65</v>
      </c>
      <c r="D1138" s="119">
        <v>442.95</v>
      </c>
      <c r="E1138" s="119">
        <v>430</v>
      </c>
      <c r="F1138" s="119">
        <v>436.05</v>
      </c>
      <c r="G1138" s="119">
        <v>437</v>
      </c>
      <c r="H1138" s="119">
        <v>431.8</v>
      </c>
      <c r="I1138" s="119">
        <v>33591</v>
      </c>
      <c r="J1138" s="119">
        <v>14684347.699999999</v>
      </c>
      <c r="K1138" s="121">
        <v>43217</v>
      </c>
      <c r="L1138" s="119">
        <v>1402</v>
      </c>
      <c r="M1138" s="119" t="s">
        <v>1707</v>
      </c>
    </row>
    <row r="1139" spans="1:13">
      <c r="A1139" s="119" t="s">
        <v>1708</v>
      </c>
      <c r="B1139" s="119" t="s">
        <v>395</v>
      </c>
      <c r="C1139" s="119">
        <v>798.1</v>
      </c>
      <c r="D1139" s="119">
        <v>798.7</v>
      </c>
      <c r="E1139" s="119">
        <v>774</v>
      </c>
      <c r="F1139" s="119">
        <v>776.15</v>
      </c>
      <c r="G1139" s="119">
        <v>774</v>
      </c>
      <c r="H1139" s="119">
        <v>793.5</v>
      </c>
      <c r="I1139" s="119">
        <v>3651</v>
      </c>
      <c r="J1139" s="119">
        <v>2860417.05</v>
      </c>
      <c r="K1139" s="121">
        <v>43217</v>
      </c>
      <c r="L1139" s="119">
        <v>581</v>
      </c>
      <c r="M1139" s="119" t="s">
        <v>1709</v>
      </c>
    </row>
    <row r="1140" spans="1:13">
      <c r="A1140" s="119" t="s">
        <v>1710</v>
      </c>
      <c r="B1140" s="119" t="s">
        <v>395</v>
      </c>
      <c r="C1140" s="119">
        <v>390.95</v>
      </c>
      <c r="D1140" s="119">
        <v>391.8</v>
      </c>
      <c r="E1140" s="119">
        <v>374.15</v>
      </c>
      <c r="F1140" s="119">
        <v>384.55</v>
      </c>
      <c r="G1140" s="119">
        <v>385</v>
      </c>
      <c r="H1140" s="119">
        <v>389.7</v>
      </c>
      <c r="I1140" s="119">
        <v>221892</v>
      </c>
      <c r="J1140" s="119">
        <v>84339978.799999997</v>
      </c>
      <c r="K1140" s="121">
        <v>43217</v>
      </c>
      <c r="L1140" s="119">
        <v>6323</v>
      </c>
      <c r="M1140" s="119" t="s">
        <v>1711</v>
      </c>
    </row>
    <row r="1141" spans="1:13">
      <c r="A1141" s="119" t="s">
        <v>1712</v>
      </c>
      <c r="B1141" s="119" t="s">
        <v>395</v>
      </c>
      <c r="C1141" s="119">
        <v>135.25</v>
      </c>
      <c r="D1141" s="119">
        <v>137</v>
      </c>
      <c r="E1141" s="119">
        <v>132.5</v>
      </c>
      <c r="F1141" s="119">
        <v>134.44999999999999</v>
      </c>
      <c r="G1141" s="119">
        <v>133.5</v>
      </c>
      <c r="H1141" s="119">
        <v>135.65</v>
      </c>
      <c r="I1141" s="119">
        <v>20510</v>
      </c>
      <c r="J1141" s="119">
        <v>2781529.55</v>
      </c>
      <c r="K1141" s="121">
        <v>43217</v>
      </c>
      <c r="L1141" s="119">
        <v>470</v>
      </c>
      <c r="M1141" s="119" t="s">
        <v>1713</v>
      </c>
    </row>
    <row r="1142" spans="1:13">
      <c r="A1142" s="119" t="s">
        <v>1714</v>
      </c>
      <c r="B1142" s="119" t="s">
        <v>395</v>
      </c>
      <c r="C1142" s="119">
        <v>946.05</v>
      </c>
      <c r="D1142" s="119">
        <v>960</v>
      </c>
      <c r="E1142" s="119">
        <v>940.05</v>
      </c>
      <c r="F1142" s="119">
        <v>944.05</v>
      </c>
      <c r="G1142" s="119">
        <v>941</v>
      </c>
      <c r="H1142" s="119">
        <v>949.75</v>
      </c>
      <c r="I1142" s="119">
        <v>722</v>
      </c>
      <c r="J1142" s="119">
        <v>683549.1</v>
      </c>
      <c r="K1142" s="121">
        <v>43217</v>
      </c>
      <c r="L1142" s="119">
        <v>111</v>
      </c>
      <c r="M1142" s="119" t="s">
        <v>1715</v>
      </c>
    </row>
    <row r="1143" spans="1:13">
      <c r="A1143" s="119" t="s">
        <v>137</v>
      </c>
      <c r="B1143" s="119" t="s">
        <v>395</v>
      </c>
      <c r="C1143" s="119">
        <v>76.45</v>
      </c>
      <c r="D1143" s="119">
        <v>77.95</v>
      </c>
      <c r="E1143" s="119">
        <v>76.099999999999994</v>
      </c>
      <c r="F1143" s="119">
        <v>77.349999999999994</v>
      </c>
      <c r="G1143" s="119">
        <v>77.25</v>
      </c>
      <c r="H1143" s="119">
        <v>75.95</v>
      </c>
      <c r="I1143" s="119">
        <v>8120654</v>
      </c>
      <c r="J1143" s="119">
        <v>625967212.85000002</v>
      </c>
      <c r="K1143" s="121">
        <v>43217</v>
      </c>
      <c r="L1143" s="119">
        <v>16146</v>
      </c>
      <c r="M1143" s="119" t="s">
        <v>1716</v>
      </c>
    </row>
    <row r="1144" spans="1:13">
      <c r="A1144" s="119" t="s">
        <v>1717</v>
      </c>
      <c r="B1144" s="119" t="s">
        <v>395</v>
      </c>
      <c r="C1144" s="119">
        <v>16.899999999999999</v>
      </c>
      <c r="D1144" s="119">
        <v>17.149999999999999</v>
      </c>
      <c r="E1144" s="119">
        <v>16.2</v>
      </c>
      <c r="F1144" s="119">
        <v>16.7</v>
      </c>
      <c r="G1144" s="119">
        <v>16.55</v>
      </c>
      <c r="H1144" s="119">
        <v>16.399999999999999</v>
      </c>
      <c r="I1144" s="119">
        <v>142593</v>
      </c>
      <c r="J1144" s="119">
        <v>2400333.25</v>
      </c>
      <c r="K1144" s="121">
        <v>43217</v>
      </c>
      <c r="L1144" s="119">
        <v>538</v>
      </c>
      <c r="M1144" s="119" t="s">
        <v>1718</v>
      </c>
    </row>
    <row r="1145" spans="1:13">
      <c r="A1145" s="119" t="s">
        <v>1719</v>
      </c>
      <c r="B1145" s="119" t="s">
        <v>395</v>
      </c>
      <c r="C1145" s="119">
        <v>251</v>
      </c>
      <c r="D1145" s="119">
        <v>253</v>
      </c>
      <c r="E1145" s="119">
        <v>248.15</v>
      </c>
      <c r="F1145" s="119">
        <v>249.85</v>
      </c>
      <c r="G1145" s="119">
        <v>248.15</v>
      </c>
      <c r="H1145" s="119">
        <v>249.8</v>
      </c>
      <c r="I1145" s="119">
        <v>13753</v>
      </c>
      <c r="J1145" s="119">
        <v>3440445.25</v>
      </c>
      <c r="K1145" s="121">
        <v>43217</v>
      </c>
      <c r="L1145" s="119">
        <v>116</v>
      </c>
      <c r="M1145" s="119" t="s">
        <v>1720</v>
      </c>
    </row>
    <row r="1146" spans="1:13">
      <c r="A1146" s="119" t="s">
        <v>3112</v>
      </c>
      <c r="B1146" s="119" t="s">
        <v>395</v>
      </c>
      <c r="C1146" s="119">
        <v>191.55</v>
      </c>
      <c r="D1146" s="119">
        <v>197</v>
      </c>
      <c r="E1146" s="119">
        <v>191.2</v>
      </c>
      <c r="F1146" s="119">
        <v>193.3</v>
      </c>
      <c r="G1146" s="119">
        <v>195</v>
      </c>
      <c r="H1146" s="119">
        <v>194.2</v>
      </c>
      <c r="I1146" s="119">
        <v>8080</v>
      </c>
      <c r="J1146" s="119">
        <v>1560596.95</v>
      </c>
      <c r="K1146" s="121">
        <v>43217</v>
      </c>
      <c r="L1146" s="119">
        <v>175</v>
      </c>
      <c r="M1146" s="119" t="s">
        <v>3113</v>
      </c>
    </row>
    <row r="1147" spans="1:13">
      <c r="A1147" s="119" t="s">
        <v>2536</v>
      </c>
      <c r="B1147" s="119" t="s">
        <v>395</v>
      </c>
      <c r="C1147" s="119">
        <v>383.5</v>
      </c>
      <c r="D1147" s="119">
        <v>396</v>
      </c>
      <c r="E1147" s="119">
        <v>376</v>
      </c>
      <c r="F1147" s="119">
        <v>388.55</v>
      </c>
      <c r="G1147" s="119">
        <v>386.65</v>
      </c>
      <c r="H1147" s="119">
        <v>382.95</v>
      </c>
      <c r="I1147" s="119">
        <v>48469</v>
      </c>
      <c r="J1147" s="119">
        <v>18885272.300000001</v>
      </c>
      <c r="K1147" s="121">
        <v>43217</v>
      </c>
      <c r="L1147" s="119">
        <v>891</v>
      </c>
      <c r="M1147" s="119" t="s">
        <v>2537</v>
      </c>
    </row>
    <row r="1148" spans="1:13">
      <c r="A1148" s="119" t="s">
        <v>3114</v>
      </c>
      <c r="B1148" s="119" t="s">
        <v>395</v>
      </c>
      <c r="C1148" s="119">
        <v>115</v>
      </c>
      <c r="D1148" s="119">
        <v>119</v>
      </c>
      <c r="E1148" s="119">
        <v>109.3</v>
      </c>
      <c r="F1148" s="119">
        <v>113.8</v>
      </c>
      <c r="G1148" s="119">
        <v>115</v>
      </c>
      <c r="H1148" s="119">
        <v>115</v>
      </c>
      <c r="I1148" s="119">
        <v>4213</v>
      </c>
      <c r="J1148" s="119">
        <v>475433.1</v>
      </c>
      <c r="K1148" s="121">
        <v>43217</v>
      </c>
      <c r="L1148" s="119">
        <v>87</v>
      </c>
      <c r="M1148" s="119" t="s">
        <v>3115</v>
      </c>
    </row>
    <row r="1149" spans="1:13">
      <c r="A1149" s="119" t="s">
        <v>3377</v>
      </c>
      <c r="B1149" s="119" t="s">
        <v>395</v>
      </c>
      <c r="C1149" s="119">
        <v>41.55</v>
      </c>
      <c r="D1149" s="119">
        <v>42</v>
      </c>
      <c r="E1149" s="119">
        <v>41.55</v>
      </c>
      <c r="F1149" s="119">
        <v>42</v>
      </c>
      <c r="G1149" s="119">
        <v>42</v>
      </c>
      <c r="H1149" s="119">
        <v>41.7</v>
      </c>
      <c r="I1149" s="119">
        <v>8</v>
      </c>
      <c r="J1149" s="119">
        <v>333.3</v>
      </c>
      <c r="K1149" s="121">
        <v>43217</v>
      </c>
      <c r="L1149" s="119">
        <v>2</v>
      </c>
      <c r="M1149" s="119" t="s">
        <v>3378</v>
      </c>
    </row>
    <row r="1150" spans="1:13">
      <c r="A1150" s="119" t="s">
        <v>3116</v>
      </c>
      <c r="B1150" s="119" t="s">
        <v>395</v>
      </c>
      <c r="C1150" s="119">
        <v>8.1</v>
      </c>
      <c r="D1150" s="119">
        <v>8.6</v>
      </c>
      <c r="E1150" s="119">
        <v>7.9</v>
      </c>
      <c r="F1150" s="119">
        <v>8.0500000000000007</v>
      </c>
      <c r="G1150" s="119">
        <v>8.1999999999999993</v>
      </c>
      <c r="H1150" s="119">
        <v>8.1999999999999993</v>
      </c>
      <c r="I1150" s="119">
        <v>104867</v>
      </c>
      <c r="J1150" s="119">
        <v>847962.4</v>
      </c>
      <c r="K1150" s="121">
        <v>43217</v>
      </c>
      <c r="L1150" s="119">
        <v>295</v>
      </c>
      <c r="M1150" s="119" t="s">
        <v>3117</v>
      </c>
    </row>
    <row r="1151" spans="1:13">
      <c r="A1151" s="119" t="s">
        <v>1721</v>
      </c>
      <c r="B1151" s="119" t="s">
        <v>395</v>
      </c>
      <c r="C1151" s="119">
        <v>207.8</v>
      </c>
      <c r="D1151" s="119">
        <v>208.8</v>
      </c>
      <c r="E1151" s="119">
        <v>204.1</v>
      </c>
      <c r="F1151" s="119">
        <v>204.9</v>
      </c>
      <c r="G1151" s="119">
        <v>204.15</v>
      </c>
      <c r="H1151" s="119">
        <v>207.8</v>
      </c>
      <c r="I1151" s="119">
        <v>9477</v>
      </c>
      <c r="J1151" s="119">
        <v>1958127.95</v>
      </c>
      <c r="K1151" s="121">
        <v>43217</v>
      </c>
      <c r="L1151" s="119">
        <v>269</v>
      </c>
      <c r="M1151" s="119" t="s">
        <v>1722</v>
      </c>
    </row>
    <row r="1152" spans="1:13">
      <c r="A1152" s="119" t="s">
        <v>2814</v>
      </c>
      <c r="B1152" s="119" t="s">
        <v>395</v>
      </c>
      <c r="C1152" s="119">
        <v>8.8000000000000007</v>
      </c>
      <c r="D1152" s="119">
        <v>8.85</v>
      </c>
      <c r="E1152" s="119">
        <v>8.6999999999999993</v>
      </c>
      <c r="F1152" s="119">
        <v>8.8000000000000007</v>
      </c>
      <c r="G1152" s="119">
        <v>8.8000000000000007</v>
      </c>
      <c r="H1152" s="119">
        <v>8.8000000000000007</v>
      </c>
      <c r="I1152" s="119">
        <v>14327</v>
      </c>
      <c r="J1152" s="119">
        <v>125840.7</v>
      </c>
      <c r="K1152" s="121">
        <v>43217</v>
      </c>
      <c r="L1152" s="119">
        <v>34</v>
      </c>
      <c r="M1152" s="119" t="s">
        <v>2815</v>
      </c>
    </row>
    <row r="1153" spans="1:13">
      <c r="A1153" s="119" t="s">
        <v>2568</v>
      </c>
      <c r="B1153" s="119" t="s">
        <v>395</v>
      </c>
      <c r="C1153" s="119">
        <v>27.4</v>
      </c>
      <c r="D1153" s="119">
        <v>28.65</v>
      </c>
      <c r="E1153" s="119">
        <v>26.5</v>
      </c>
      <c r="F1153" s="119">
        <v>27.4</v>
      </c>
      <c r="G1153" s="119">
        <v>27.05</v>
      </c>
      <c r="H1153" s="119">
        <v>27.5</v>
      </c>
      <c r="I1153" s="119">
        <v>27813</v>
      </c>
      <c r="J1153" s="119">
        <v>771643.85</v>
      </c>
      <c r="K1153" s="121">
        <v>43217</v>
      </c>
      <c r="L1153" s="119">
        <v>194</v>
      </c>
      <c r="M1153" s="119" t="s">
        <v>2569</v>
      </c>
    </row>
    <row r="1154" spans="1:13">
      <c r="A1154" s="119" t="s">
        <v>1723</v>
      </c>
      <c r="B1154" s="119" t="s">
        <v>395</v>
      </c>
      <c r="C1154" s="119">
        <v>1098.95</v>
      </c>
      <c r="D1154" s="119">
        <v>1099.9000000000001</v>
      </c>
      <c r="E1154" s="119">
        <v>1072.0999999999999</v>
      </c>
      <c r="F1154" s="119">
        <v>1089.9000000000001</v>
      </c>
      <c r="G1154" s="119">
        <v>1091</v>
      </c>
      <c r="H1154" s="119">
        <v>1072.5999999999999</v>
      </c>
      <c r="I1154" s="119">
        <v>452</v>
      </c>
      <c r="J1154" s="119">
        <v>493780.3</v>
      </c>
      <c r="K1154" s="121">
        <v>43217</v>
      </c>
      <c r="L1154" s="119">
        <v>130</v>
      </c>
      <c r="M1154" s="119" t="s">
        <v>1724</v>
      </c>
    </row>
    <row r="1155" spans="1:13">
      <c r="A1155" s="119" t="s">
        <v>3262</v>
      </c>
      <c r="B1155" s="119" t="s">
        <v>395</v>
      </c>
      <c r="C1155" s="119">
        <v>376.1</v>
      </c>
      <c r="D1155" s="119">
        <v>388.6</v>
      </c>
      <c r="E1155" s="119">
        <v>376.1</v>
      </c>
      <c r="F1155" s="119">
        <v>388.15</v>
      </c>
      <c r="G1155" s="119">
        <v>387.1</v>
      </c>
      <c r="H1155" s="119">
        <v>379.05</v>
      </c>
      <c r="I1155" s="119">
        <v>283065</v>
      </c>
      <c r="J1155" s="119">
        <v>108997502.05</v>
      </c>
      <c r="K1155" s="121">
        <v>43217</v>
      </c>
      <c r="L1155" s="119">
        <v>4049</v>
      </c>
      <c r="M1155" s="119" t="s">
        <v>3263</v>
      </c>
    </row>
    <row r="1156" spans="1:13">
      <c r="A1156" s="119" t="s">
        <v>1725</v>
      </c>
      <c r="B1156" s="119" t="s">
        <v>395</v>
      </c>
      <c r="C1156" s="119">
        <v>125.85</v>
      </c>
      <c r="D1156" s="119">
        <v>132</v>
      </c>
      <c r="E1156" s="119">
        <v>125.5</v>
      </c>
      <c r="F1156" s="119">
        <v>128.55000000000001</v>
      </c>
      <c r="G1156" s="119">
        <v>128.15</v>
      </c>
      <c r="H1156" s="119">
        <v>126.05</v>
      </c>
      <c r="I1156" s="119">
        <v>59351</v>
      </c>
      <c r="J1156" s="119">
        <v>7674591.2000000002</v>
      </c>
      <c r="K1156" s="121">
        <v>43217</v>
      </c>
      <c r="L1156" s="119">
        <v>623</v>
      </c>
      <c r="M1156" s="119" t="s">
        <v>1726</v>
      </c>
    </row>
    <row r="1157" spans="1:13">
      <c r="A1157" s="119" t="s">
        <v>1727</v>
      </c>
      <c r="B1157" s="119" t="s">
        <v>395</v>
      </c>
      <c r="C1157" s="119">
        <v>111.7</v>
      </c>
      <c r="D1157" s="119">
        <v>113.65</v>
      </c>
      <c r="E1157" s="119">
        <v>111.7</v>
      </c>
      <c r="F1157" s="119">
        <v>112.8</v>
      </c>
      <c r="G1157" s="119">
        <v>112.75</v>
      </c>
      <c r="H1157" s="119">
        <v>111.7</v>
      </c>
      <c r="I1157" s="119">
        <v>73364</v>
      </c>
      <c r="J1157" s="119">
        <v>8273567.7000000002</v>
      </c>
      <c r="K1157" s="121">
        <v>43217</v>
      </c>
      <c r="L1157" s="119">
        <v>916</v>
      </c>
      <c r="M1157" s="119" t="s">
        <v>1728</v>
      </c>
    </row>
    <row r="1158" spans="1:13">
      <c r="A1158" s="119" t="s">
        <v>1729</v>
      </c>
      <c r="B1158" s="119" t="s">
        <v>395</v>
      </c>
      <c r="C1158" s="119">
        <v>38.299999999999997</v>
      </c>
      <c r="D1158" s="119">
        <v>42.7</v>
      </c>
      <c r="E1158" s="119">
        <v>37.4</v>
      </c>
      <c r="F1158" s="119">
        <v>42.05</v>
      </c>
      <c r="G1158" s="119">
        <v>42.4</v>
      </c>
      <c r="H1158" s="119">
        <v>40.049999999999997</v>
      </c>
      <c r="I1158" s="119">
        <v>121635</v>
      </c>
      <c r="J1158" s="119">
        <v>4927884.6500000004</v>
      </c>
      <c r="K1158" s="121">
        <v>43217</v>
      </c>
      <c r="L1158" s="119">
        <v>1089</v>
      </c>
      <c r="M1158" s="119" t="s">
        <v>1730</v>
      </c>
    </row>
    <row r="1159" spans="1:13">
      <c r="A1159" s="119" t="s">
        <v>1731</v>
      </c>
      <c r="B1159" s="119" t="s">
        <v>395</v>
      </c>
      <c r="C1159" s="119">
        <v>203.8</v>
      </c>
      <c r="D1159" s="119">
        <v>207</v>
      </c>
      <c r="E1159" s="119">
        <v>203.75</v>
      </c>
      <c r="F1159" s="119">
        <v>205.9</v>
      </c>
      <c r="G1159" s="119">
        <v>204.75</v>
      </c>
      <c r="H1159" s="119">
        <v>202.95</v>
      </c>
      <c r="I1159" s="119">
        <v>18771</v>
      </c>
      <c r="J1159" s="119">
        <v>3866007.95</v>
      </c>
      <c r="K1159" s="121">
        <v>43217</v>
      </c>
      <c r="L1159" s="119">
        <v>245</v>
      </c>
      <c r="M1159" s="119" t="s">
        <v>1732</v>
      </c>
    </row>
    <row r="1160" spans="1:13">
      <c r="A1160" s="119" t="s">
        <v>211</v>
      </c>
      <c r="B1160" s="119" t="s">
        <v>395</v>
      </c>
      <c r="C1160" s="119">
        <v>4842.5</v>
      </c>
      <c r="D1160" s="119">
        <v>4858.55</v>
      </c>
      <c r="E1160" s="119">
        <v>4817.2</v>
      </c>
      <c r="F1160" s="119">
        <v>4846.8500000000004</v>
      </c>
      <c r="G1160" s="119">
        <v>4844</v>
      </c>
      <c r="H1160" s="119">
        <v>4839.6499999999996</v>
      </c>
      <c r="I1160" s="119">
        <v>3172</v>
      </c>
      <c r="J1160" s="119">
        <v>15356849.85</v>
      </c>
      <c r="K1160" s="121">
        <v>43217</v>
      </c>
      <c r="L1160" s="119">
        <v>933</v>
      </c>
      <c r="M1160" s="119" t="s">
        <v>1733</v>
      </c>
    </row>
    <row r="1161" spans="1:13">
      <c r="A1161" s="119" t="s">
        <v>3118</v>
      </c>
      <c r="B1161" s="119" t="s">
        <v>395</v>
      </c>
      <c r="C1161" s="119">
        <v>18.7</v>
      </c>
      <c r="D1161" s="119">
        <v>19.350000000000001</v>
      </c>
      <c r="E1161" s="119">
        <v>18.7</v>
      </c>
      <c r="F1161" s="119">
        <v>19.350000000000001</v>
      </c>
      <c r="G1161" s="119">
        <v>19.350000000000001</v>
      </c>
      <c r="H1161" s="119">
        <v>18.45</v>
      </c>
      <c r="I1161" s="119">
        <v>2765277</v>
      </c>
      <c r="J1161" s="119">
        <v>53292195.5</v>
      </c>
      <c r="K1161" s="121">
        <v>43217</v>
      </c>
      <c r="L1161" s="119">
        <v>1834</v>
      </c>
      <c r="M1161" s="119" t="s">
        <v>3119</v>
      </c>
    </row>
    <row r="1162" spans="1:13">
      <c r="A1162" s="119" t="s">
        <v>1734</v>
      </c>
      <c r="B1162" s="119" t="s">
        <v>395</v>
      </c>
      <c r="C1162" s="119">
        <v>474.45</v>
      </c>
      <c r="D1162" s="119">
        <v>481</v>
      </c>
      <c r="E1162" s="119">
        <v>465.7</v>
      </c>
      <c r="F1162" s="119">
        <v>470.05</v>
      </c>
      <c r="G1162" s="119">
        <v>469.9</v>
      </c>
      <c r="H1162" s="119">
        <v>472.05</v>
      </c>
      <c r="I1162" s="119">
        <v>54253</v>
      </c>
      <c r="J1162" s="119">
        <v>25621412.949999999</v>
      </c>
      <c r="K1162" s="121">
        <v>43217</v>
      </c>
      <c r="L1162" s="119">
        <v>3321</v>
      </c>
      <c r="M1162" s="119" t="s">
        <v>1735</v>
      </c>
    </row>
    <row r="1163" spans="1:13">
      <c r="A1163" s="119" t="s">
        <v>1736</v>
      </c>
      <c r="B1163" s="119" t="s">
        <v>395</v>
      </c>
      <c r="C1163" s="119">
        <v>745</v>
      </c>
      <c r="D1163" s="119">
        <v>748.85</v>
      </c>
      <c r="E1163" s="119">
        <v>728.1</v>
      </c>
      <c r="F1163" s="119">
        <v>732.35</v>
      </c>
      <c r="G1163" s="119">
        <v>731.1</v>
      </c>
      <c r="H1163" s="119">
        <v>742.9</v>
      </c>
      <c r="I1163" s="119">
        <v>19987</v>
      </c>
      <c r="J1163" s="119">
        <v>14720659</v>
      </c>
      <c r="K1163" s="121">
        <v>43217</v>
      </c>
      <c r="L1163" s="119">
        <v>1326</v>
      </c>
      <c r="M1163" s="119" t="s">
        <v>1737</v>
      </c>
    </row>
    <row r="1164" spans="1:13">
      <c r="A1164" s="119" t="s">
        <v>1738</v>
      </c>
      <c r="B1164" s="119" t="s">
        <v>395</v>
      </c>
      <c r="C1164" s="119">
        <v>51</v>
      </c>
      <c r="D1164" s="119">
        <v>51.75</v>
      </c>
      <c r="E1164" s="119">
        <v>50.45</v>
      </c>
      <c r="F1164" s="119">
        <v>50.75</v>
      </c>
      <c r="G1164" s="119">
        <v>50.6</v>
      </c>
      <c r="H1164" s="119">
        <v>50.95</v>
      </c>
      <c r="I1164" s="119">
        <v>25594</v>
      </c>
      <c r="J1164" s="119">
        <v>1306489.3999999999</v>
      </c>
      <c r="K1164" s="121">
        <v>43217</v>
      </c>
      <c r="L1164" s="119">
        <v>328</v>
      </c>
      <c r="M1164" s="119" t="s">
        <v>1739</v>
      </c>
    </row>
    <row r="1165" spans="1:13">
      <c r="A1165" s="119" t="s">
        <v>1740</v>
      </c>
      <c r="B1165" s="119" t="s">
        <v>395</v>
      </c>
      <c r="C1165" s="119">
        <v>872.4</v>
      </c>
      <c r="D1165" s="119">
        <v>880</v>
      </c>
      <c r="E1165" s="119">
        <v>850.35</v>
      </c>
      <c r="F1165" s="119">
        <v>859.85</v>
      </c>
      <c r="G1165" s="119">
        <v>861.9</v>
      </c>
      <c r="H1165" s="119">
        <v>870.7</v>
      </c>
      <c r="I1165" s="119">
        <v>41255</v>
      </c>
      <c r="J1165" s="119">
        <v>35583212.950000003</v>
      </c>
      <c r="K1165" s="121">
        <v>43217</v>
      </c>
      <c r="L1165" s="119">
        <v>1798</v>
      </c>
      <c r="M1165" s="119" t="s">
        <v>1741</v>
      </c>
    </row>
    <row r="1166" spans="1:13">
      <c r="A1166" s="119" t="s">
        <v>3120</v>
      </c>
      <c r="B1166" s="119" t="s">
        <v>395</v>
      </c>
      <c r="C1166" s="119">
        <v>117.8</v>
      </c>
      <c r="D1166" s="119">
        <v>117.8</v>
      </c>
      <c r="E1166" s="119">
        <v>112</v>
      </c>
      <c r="F1166" s="119">
        <v>116.8</v>
      </c>
      <c r="G1166" s="119">
        <v>116.8</v>
      </c>
      <c r="H1166" s="119">
        <v>115</v>
      </c>
      <c r="I1166" s="119">
        <v>1540</v>
      </c>
      <c r="J1166" s="119">
        <v>175748.65</v>
      </c>
      <c r="K1166" s="121">
        <v>43217</v>
      </c>
      <c r="L1166" s="119">
        <v>21</v>
      </c>
      <c r="M1166" s="119" t="s">
        <v>3121</v>
      </c>
    </row>
    <row r="1167" spans="1:13">
      <c r="A1167" s="119" t="s">
        <v>1742</v>
      </c>
      <c r="B1167" s="119" t="s">
        <v>395</v>
      </c>
      <c r="C1167" s="119">
        <v>17.100000000000001</v>
      </c>
      <c r="D1167" s="119">
        <v>19.8</v>
      </c>
      <c r="E1167" s="119">
        <v>16.600000000000001</v>
      </c>
      <c r="F1167" s="119">
        <v>16.75</v>
      </c>
      <c r="G1167" s="119">
        <v>16.600000000000001</v>
      </c>
      <c r="H1167" s="119">
        <v>16.8</v>
      </c>
      <c r="I1167" s="119">
        <v>15361</v>
      </c>
      <c r="J1167" s="119">
        <v>261884.1</v>
      </c>
      <c r="K1167" s="121">
        <v>43217</v>
      </c>
      <c r="L1167" s="119">
        <v>175</v>
      </c>
      <c r="M1167" s="119" t="s">
        <v>1743</v>
      </c>
    </row>
    <row r="1168" spans="1:13">
      <c r="A1168" s="119" t="s">
        <v>1744</v>
      </c>
      <c r="B1168" s="119" t="s">
        <v>395</v>
      </c>
      <c r="C1168" s="119">
        <v>418.25</v>
      </c>
      <c r="D1168" s="119">
        <v>418.95</v>
      </c>
      <c r="E1168" s="119">
        <v>401</v>
      </c>
      <c r="F1168" s="119">
        <v>406.65</v>
      </c>
      <c r="G1168" s="119">
        <v>407.75</v>
      </c>
      <c r="H1168" s="119">
        <v>408.65</v>
      </c>
      <c r="I1168" s="119">
        <v>17432</v>
      </c>
      <c r="J1168" s="119">
        <v>7162102.0999999996</v>
      </c>
      <c r="K1168" s="121">
        <v>43217</v>
      </c>
      <c r="L1168" s="119">
        <v>782</v>
      </c>
      <c r="M1168" s="119" t="s">
        <v>1745</v>
      </c>
    </row>
    <row r="1169" spans="1:13">
      <c r="A1169" s="119" t="s">
        <v>2680</v>
      </c>
      <c r="B1169" s="119" t="s">
        <v>395</v>
      </c>
      <c r="C1169" s="119">
        <v>750</v>
      </c>
      <c r="D1169" s="119">
        <v>774.6</v>
      </c>
      <c r="E1169" s="119">
        <v>745</v>
      </c>
      <c r="F1169" s="119">
        <v>758.85</v>
      </c>
      <c r="G1169" s="119">
        <v>754.5</v>
      </c>
      <c r="H1169" s="119">
        <v>762.8</v>
      </c>
      <c r="I1169" s="119">
        <v>700854</v>
      </c>
      <c r="J1169" s="119">
        <v>532696810.60000002</v>
      </c>
      <c r="K1169" s="121">
        <v>43217</v>
      </c>
      <c r="L1169" s="119">
        <v>33234</v>
      </c>
      <c r="M1169" s="119" t="s">
        <v>2681</v>
      </c>
    </row>
    <row r="1170" spans="1:13">
      <c r="A1170" s="119" t="s">
        <v>138</v>
      </c>
      <c r="B1170" s="119" t="s">
        <v>395</v>
      </c>
      <c r="C1170" s="119">
        <v>233.25</v>
      </c>
      <c r="D1170" s="119">
        <v>245.8</v>
      </c>
      <c r="E1170" s="119">
        <v>233.25</v>
      </c>
      <c r="F1170" s="119">
        <v>242.6</v>
      </c>
      <c r="G1170" s="119">
        <v>243.2</v>
      </c>
      <c r="H1170" s="119">
        <v>233.2</v>
      </c>
      <c r="I1170" s="119">
        <v>31401889</v>
      </c>
      <c r="J1170" s="119">
        <v>7613775143.9499998</v>
      </c>
      <c r="K1170" s="121">
        <v>43217</v>
      </c>
      <c r="L1170" s="119">
        <v>203123</v>
      </c>
      <c r="M1170" s="119" t="s">
        <v>1746</v>
      </c>
    </row>
    <row r="1171" spans="1:13">
      <c r="A1171" s="119" t="s">
        <v>2528</v>
      </c>
      <c r="B1171" s="119" t="s">
        <v>395</v>
      </c>
      <c r="C1171" s="119">
        <v>5353.9</v>
      </c>
      <c r="D1171" s="119">
        <v>5425</v>
      </c>
      <c r="E1171" s="119">
        <v>5333</v>
      </c>
      <c r="F1171" s="119">
        <v>5353.75</v>
      </c>
      <c r="G1171" s="119">
        <v>5347.25</v>
      </c>
      <c r="H1171" s="119">
        <v>5375.2</v>
      </c>
      <c r="I1171" s="119">
        <v>8285</v>
      </c>
      <c r="J1171" s="119">
        <v>44331428.149999999</v>
      </c>
      <c r="K1171" s="121">
        <v>43217</v>
      </c>
      <c r="L1171" s="119">
        <v>1473</v>
      </c>
      <c r="M1171" s="119" t="s">
        <v>816</v>
      </c>
    </row>
    <row r="1172" spans="1:13">
      <c r="A1172" s="119" t="s">
        <v>2429</v>
      </c>
      <c r="B1172" s="119" t="s">
        <v>395</v>
      </c>
      <c r="C1172" s="119">
        <v>407.9</v>
      </c>
      <c r="D1172" s="119">
        <v>411.45</v>
      </c>
      <c r="E1172" s="119">
        <v>396</v>
      </c>
      <c r="F1172" s="119">
        <v>401.6</v>
      </c>
      <c r="G1172" s="119">
        <v>396.1</v>
      </c>
      <c r="H1172" s="119">
        <v>406.05</v>
      </c>
      <c r="I1172" s="119">
        <v>11554</v>
      </c>
      <c r="J1172" s="119">
        <v>4677690.05</v>
      </c>
      <c r="K1172" s="121">
        <v>43217</v>
      </c>
      <c r="L1172" s="119">
        <v>626</v>
      </c>
      <c r="M1172" s="119" t="s">
        <v>2431</v>
      </c>
    </row>
    <row r="1173" spans="1:13">
      <c r="A1173" s="119" t="s">
        <v>1747</v>
      </c>
      <c r="B1173" s="119" t="s">
        <v>395</v>
      </c>
      <c r="C1173" s="119">
        <v>115.35</v>
      </c>
      <c r="D1173" s="119">
        <v>115.55</v>
      </c>
      <c r="E1173" s="119">
        <v>113.35</v>
      </c>
      <c r="F1173" s="119">
        <v>113.65</v>
      </c>
      <c r="G1173" s="119">
        <v>114.1</v>
      </c>
      <c r="H1173" s="119">
        <v>113.9</v>
      </c>
      <c r="I1173" s="119">
        <v>30642</v>
      </c>
      <c r="J1173" s="119">
        <v>3498886.4</v>
      </c>
      <c r="K1173" s="121">
        <v>43217</v>
      </c>
      <c r="L1173" s="119">
        <v>431</v>
      </c>
      <c r="M1173" s="119" t="s">
        <v>1748</v>
      </c>
    </row>
    <row r="1174" spans="1:13">
      <c r="A1174" s="119" t="s">
        <v>1749</v>
      </c>
      <c r="B1174" s="119" t="s">
        <v>395</v>
      </c>
      <c r="C1174" s="119">
        <v>73.650000000000006</v>
      </c>
      <c r="D1174" s="119">
        <v>76.099999999999994</v>
      </c>
      <c r="E1174" s="119">
        <v>73.099999999999994</v>
      </c>
      <c r="F1174" s="119">
        <v>74.099999999999994</v>
      </c>
      <c r="G1174" s="119">
        <v>73.95</v>
      </c>
      <c r="H1174" s="119">
        <v>73.45</v>
      </c>
      <c r="I1174" s="119">
        <v>954655</v>
      </c>
      <c r="J1174" s="119">
        <v>71423160.75</v>
      </c>
      <c r="K1174" s="121">
        <v>43217</v>
      </c>
      <c r="L1174" s="119">
        <v>5923</v>
      </c>
      <c r="M1174" s="119" t="s">
        <v>1750</v>
      </c>
    </row>
    <row r="1175" spans="1:13">
      <c r="A1175" s="119" t="s">
        <v>1751</v>
      </c>
      <c r="B1175" s="119" t="s">
        <v>395</v>
      </c>
      <c r="C1175" s="119">
        <v>282.5</v>
      </c>
      <c r="D1175" s="119">
        <v>291.10000000000002</v>
      </c>
      <c r="E1175" s="119">
        <v>281.39999999999998</v>
      </c>
      <c r="F1175" s="119">
        <v>283.39999999999998</v>
      </c>
      <c r="G1175" s="119">
        <v>283.2</v>
      </c>
      <c r="H1175" s="119">
        <v>280</v>
      </c>
      <c r="I1175" s="119">
        <v>374182</v>
      </c>
      <c r="J1175" s="119">
        <v>106819415.25</v>
      </c>
      <c r="K1175" s="121">
        <v>43217</v>
      </c>
      <c r="L1175" s="119">
        <v>5134</v>
      </c>
      <c r="M1175" s="119" t="s">
        <v>1752</v>
      </c>
    </row>
    <row r="1176" spans="1:13">
      <c r="A1176" s="119" t="s">
        <v>3122</v>
      </c>
      <c r="B1176" s="119" t="s">
        <v>395</v>
      </c>
      <c r="C1176" s="119">
        <v>190.8</v>
      </c>
      <c r="D1176" s="119">
        <v>208</v>
      </c>
      <c r="E1176" s="119">
        <v>190.8</v>
      </c>
      <c r="F1176" s="119">
        <v>208</v>
      </c>
      <c r="G1176" s="119">
        <v>208</v>
      </c>
      <c r="H1176" s="119">
        <v>198.1</v>
      </c>
      <c r="I1176" s="119">
        <v>6881</v>
      </c>
      <c r="J1176" s="119">
        <v>1422665</v>
      </c>
      <c r="K1176" s="121">
        <v>43217</v>
      </c>
      <c r="L1176" s="119">
        <v>137</v>
      </c>
      <c r="M1176" s="119" t="s">
        <v>3123</v>
      </c>
    </row>
    <row r="1177" spans="1:13">
      <c r="A1177" s="119" t="s">
        <v>3124</v>
      </c>
      <c r="B1177" s="119" t="s">
        <v>395</v>
      </c>
      <c r="C1177" s="119">
        <v>226.5</v>
      </c>
      <c r="D1177" s="119">
        <v>239.05</v>
      </c>
      <c r="E1177" s="119">
        <v>226.5</v>
      </c>
      <c r="F1177" s="119">
        <v>236.95</v>
      </c>
      <c r="G1177" s="119">
        <v>237.8</v>
      </c>
      <c r="H1177" s="119">
        <v>226.4</v>
      </c>
      <c r="I1177" s="119">
        <v>137363</v>
      </c>
      <c r="J1177" s="119">
        <v>32409586.75</v>
      </c>
      <c r="K1177" s="121">
        <v>43217</v>
      </c>
      <c r="L1177" s="119">
        <v>4009</v>
      </c>
      <c r="M1177" s="119" t="s">
        <v>3125</v>
      </c>
    </row>
    <row r="1178" spans="1:13">
      <c r="A1178" s="119" t="s">
        <v>1753</v>
      </c>
      <c r="B1178" s="119" t="s">
        <v>395</v>
      </c>
      <c r="C1178" s="119">
        <v>2.65</v>
      </c>
      <c r="D1178" s="119">
        <v>2.65</v>
      </c>
      <c r="E1178" s="119">
        <v>2.4500000000000002</v>
      </c>
      <c r="F1178" s="119">
        <v>2.4500000000000002</v>
      </c>
      <c r="G1178" s="119">
        <v>2.4500000000000002</v>
      </c>
      <c r="H1178" s="119">
        <v>2.5499999999999998</v>
      </c>
      <c r="I1178" s="119">
        <v>120146</v>
      </c>
      <c r="J1178" s="119">
        <v>302124.15000000002</v>
      </c>
      <c r="K1178" s="121">
        <v>43217</v>
      </c>
      <c r="L1178" s="119">
        <v>118</v>
      </c>
      <c r="M1178" s="119" t="s">
        <v>1754</v>
      </c>
    </row>
    <row r="1179" spans="1:13">
      <c r="A1179" s="119" t="s">
        <v>3126</v>
      </c>
      <c r="B1179" s="119" t="s">
        <v>395</v>
      </c>
      <c r="C1179" s="119">
        <v>6.65</v>
      </c>
      <c r="D1179" s="119">
        <v>6.9</v>
      </c>
      <c r="E1179" s="119">
        <v>6.35</v>
      </c>
      <c r="F1179" s="119">
        <v>6.4</v>
      </c>
      <c r="G1179" s="119">
        <v>6.55</v>
      </c>
      <c r="H1179" s="119">
        <v>6.65</v>
      </c>
      <c r="I1179" s="119">
        <v>27917</v>
      </c>
      <c r="J1179" s="119">
        <v>182061.2</v>
      </c>
      <c r="K1179" s="121">
        <v>43217</v>
      </c>
      <c r="L1179" s="119">
        <v>64</v>
      </c>
      <c r="M1179" s="119" t="s">
        <v>3127</v>
      </c>
    </row>
    <row r="1180" spans="1:13">
      <c r="A1180" s="119" t="s">
        <v>3451</v>
      </c>
      <c r="B1180" s="119" t="s">
        <v>395</v>
      </c>
      <c r="C1180" s="119">
        <v>68.099999999999994</v>
      </c>
      <c r="D1180" s="119">
        <v>69.7</v>
      </c>
      <c r="E1180" s="119">
        <v>66.05</v>
      </c>
      <c r="F1180" s="119">
        <v>66.3</v>
      </c>
      <c r="G1180" s="119">
        <v>66.599999999999994</v>
      </c>
      <c r="H1180" s="119">
        <v>68.05</v>
      </c>
      <c r="I1180" s="119">
        <v>156470</v>
      </c>
      <c r="J1180" s="119">
        <v>10567229.4</v>
      </c>
      <c r="K1180" s="121">
        <v>43217</v>
      </c>
      <c r="L1180" s="119">
        <v>1118</v>
      </c>
      <c r="M1180" s="119" t="s">
        <v>3452</v>
      </c>
    </row>
    <row r="1181" spans="1:13">
      <c r="A1181" s="119" t="s">
        <v>1755</v>
      </c>
      <c r="B1181" s="119" t="s">
        <v>395</v>
      </c>
      <c r="C1181" s="119">
        <v>930</v>
      </c>
      <c r="D1181" s="119">
        <v>939.95</v>
      </c>
      <c r="E1181" s="119">
        <v>925</v>
      </c>
      <c r="F1181" s="119">
        <v>931.35</v>
      </c>
      <c r="G1181" s="119">
        <v>935.7</v>
      </c>
      <c r="H1181" s="119">
        <v>927.2</v>
      </c>
      <c r="I1181" s="119">
        <v>2142</v>
      </c>
      <c r="J1181" s="119">
        <v>1988641.3</v>
      </c>
      <c r="K1181" s="121">
        <v>43217</v>
      </c>
      <c r="L1181" s="119">
        <v>119</v>
      </c>
      <c r="M1181" s="119" t="s">
        <v>1756</v>
      </c>
    </row>
    <row r="1182" spans="1:13">
      <c r="A1182" s="119" t="s">
        <v>2154</v>
      </c>
      <c r="B1182" s="119" t="s">
        <v>395</v>
      </c>
      <c r="C1182" s="119">
        <v>59.15</v>
      </c>
      <c r="D1182" s="119">
        <v>60</v>
      </c>
      <c r="E1182" s="119">
        <v>59</v>
      </c>
      <c r="F1182" s="119">
        <v>59.25</v>
      </c>
      <c r="G1182" s="119">
        <v>59</v>
      </c>
      <c r="H1182" s="119">
        <v>58.85</v>
      </c>
      <c r="I1182" s="119">
        <v>200436</v>
      </c>
      <c r="J1182" s="119">
        <v>11932017.9</v>
      </c>
      <c r="K1182" s="121">
        <v>43217</v>
      </c>
      <c r="L1182" s="119">
        <v>1153</v>
      </c>
      <c r="M1182" s="119" t="s">
        <v>2155</v>
      </c>
    </row>
    <row r="1183" spans="1:13">
      <c r="A1183" s="119" t="s">
        <v>3476</v>
      </c>
      <c r="B1183" s="119" t="s">
        <v>395</v>
      </c>
      <c r="C1183" s="119">
        <v>131.1</v>
      </c>
      <c r="D1183" s="119">
        <v>189</v>
      </c>
      <c r="E1183" s="119">
        <v>131</v>
      </c>
      <c r="F1183" s="119">
        <v>162.91</v>
      </c>
      <c r="G1183" s="119">
        <v>164</v>
      </c>
      <c r="H1183" s="119">
        <v>159</v>
      </c>
      <c r="I1183" s="119">
        <v>3549</v>
      </c>
      <c r="J1183" s="119">
        <v>603391.39</v>
      </c>
      <c r="K1183" s="121">
        <v>43217</v>
      </c>
      <c r="L1183" s="119">
        <v>50</v>
      </c>
      <c r="M1183" s="119" t="s">
        <v>3477</v>
      </c>
    </row>
    <row r="1184" spans="1:13">
      <c r="A1184" s="119" t="s">
        <v>2720</v>
      </c>
      <c r="B1184" s="119" t="s">
        <v>395</v>
      </c>
      <c r="C1184" s="119">
        <v>2845</v>
      </c>
      <c r="D1184" s="119">
        <v>2905.75</v>
      </c>
      <c r="E1184" s="119">
        <v>2827.05</v>
      </c>
      <c r="F1184" s="119">
        <v>2832.85</v>
      </c>
      <c r="G1184" s="119">
        <v>2843.75</v>
      </c>
      <c r="H1184" s="119">
        <v>2851.2</v>
      </c>
      <c r="I1184" s="119">
        <v>8365</v>
      </c>
      <c r="J1184" s="119">
        <v>23716737.550000001</v>
      </c>
      <c r="K1184" s="121">
        <v>43217</v>
      </c>
      <c r="L1184" s="119">
        <v>1234</v>
      </c>
      <c r="M1184" s="119" t="s">
        <v>2721</v>
      </c>
    </row>
    <row r="1185" spans="1:13">
      <c r="A1185" s="119" t="s">
        <v>1757</v>
      </c>
      <c r="B1185" s="119" t="s">
        <v>395</v>
      </c>
      <c r="C1185" s="119">
        <v>107.15</v>
      </c>
      <c r="D1185" s="119">
        <v>107.78</v>
      </c>
      <c r="E1185" s="119">
        <v>107.15</v>
      </c>
      <c r="F1185" s="119">
        <v>107.5</v>
      </c>
      <c r="G1185" s="119">
        <v>107.49</v>
      </c>
      <c r="H1185" s="119">
        <v>106.79</v>
      </c>
      <c r="I1185" s="119">
        <v>1982</v>
      </c>
      <c r="J1185" s="119">
        <v>213211.87</v>
      </c>
      <c r="K1185" s="121">
        <v>43217</v>
      </c>
      <c r="L1185" s="119">
        <v>28</v>
      </c>
      <c r="M1185" s="119" t="s">
        <v>1758</v>
      </c>
    </row>
    <row r="1186" spans="1:13">
      <c r="A1186" s="119" t="s">
        <v>1759</v>
      </c>
      <c r="B1186" s="119" t="s">
        <v>395</v>
      </c>
      <c r="C1186" s="119">
        <v>251</v>
      </c>
      <c r="D1186" s="119">
        <v>255.69</v>
      </c>
      <c r="E1186" s="119">
        <v>251</v>
      </c>
      <c r="F1186" s="119">
        <v>255.27</v>
      </c>
      <c r="G1186" s="119">
        <v>255.2</v>
      </c>
      <c r="H1186" s="119">
        <v>251.2</v>
      </c>
      <c r="I1186" s="119">
        <v>824</v>
      </c>
      <c r="J1186" s="119">
        <v>209088.55</v>
      </c>
      <c r="K1186" s="121">
        <v>43217</v>
      </c>
      <c r="L1186" s="119">
        <v>35</v>
      </c>
      <c r="M1186" s="119" t="s">
        <v>1760</v>
      </c>
    </row>
    <row r="1187" spans="1:13">
      <c r="A1187" s="119" t="s">
        <v>2196</v>
      </c>
      <c r="B1187" s="119" t="s">
        <v>395</v>
      </c>
      <c r="C1187" s="119">
        <v>307.75</v>
      </c>
      <c r="D1187" s="119">
        <v>309.91000000000003</v>
      </c>
      <c r="E1187" s="119">
        <v>307.3</v>
      </c>
      <c r="F1187" s="119">
        <v>308</v>
      </c>
      <c r="G1187" s="119">
        <v>308</v>
      </c>
      <c r="H1187" s="119">
        <v>305.60000000000002</v>
      </c>
      <c r="I1187" s="119">
        <v>417</v>
      </c>
      <c r="J1187" s="119">
        <v>128567.84</v>
      </c>
      <c r="K1187" s="121">
        <v>43217</v>
      </c>
      <c r="L1187" s="119">
        <v>31</v>
      </c>
      <c r="M1187" s="119" t="s">
        <v>2197</v>
      </c>
    </row>
    <row r="1188" spans="1:13">
      <c r="A1188" s="119" t="s">
        <v>2313</v>
      </c>
      <c r="B1188" s="119" t="s">
        <v>395</v>
      </c>
      <c r="C1188" s="119">
        <v>1475.05</v>
      </c>
      <c r="D1188" s="119">
        <v>1574.95</v>
      </c>
      <c r="E1188" s="119">
        <v>1447.8</v>
      </c>
      <c r="F1188" s="119">
        <v>1517.55</v>
      </c>
      <c r="G1188" s="119">
        <v>1525</v>
      </c>
      <c r="H1188" s="119">
        <v>1492.6</v>
      </c>
      <c r="I1188" s="119">
        <v>4387</v>
      </c>
      <c r="J1188" s="119">
        <v>6547763.6500000004</v>
      </c>
      <c r="K1188" s="121">
        <v>43217</v>
      </c>
      <c r="L1188" s="119">
        <v>1049</v>
      </c>
      <c r="M1188" s="119" t="s">
        <v>2314</v>
      </c>
    </row>
    <row r="1189" spans="1:13">
      <c r="A1189" s="119" t="s">
        <v>1761</v>
      </c>
      <c r="B1189" s="119" t="s">
        <v>395</v>
      </c>
      <c r="C1189" s="119">
        <v>15.9</v>
      </c>
      <c r="D1189" s="119">
        <v>16.350000000000001</v>
      </c>
      <c r="E1189" s="119">
        <v>15.1</v>
      </c>
      <c r="F1189" s="119">
        <v>15.8</v>
      </c>
      <c r="G1189" s="119">
        <v>15.85</v>
      </c>
      <c r="H1189" s="119">
        <v>16.05</v>
      </c>
      <c r="I1189" s="119">
        <v>35506</v>
      </c>
      <c r="J1189" s="119">
        <v>559232.80000000005</v>
      </c>
      <c r="K1189" s="121">
        <v>43217</v>
      </c>
      <c r="L1189" s="119">
        <v>115</v>
      </c>
      <c r="M1189" s="119" t="s">
        <v>1762</v>
      </c>
    </row>
    <row r="1190" spans="1:13">
      <c r="A1190" s="119" t="s">
        <v>2473</v>
      </c>
      <c r="B1190" s="119" t="s">
        <v>395</v>
      </c>
      <c r="C1190" s="119">
        <v>43.2</v>
      </c>
      <c r="D1190" s="119">
        <v>43.2</v>
      </c>
      <c r="E1190" s="119">
        <v>42.05</v>
      </c>
      <c r="F1190" s="119">
        <v>43.2</v>
      </c>
      <c r="G1190" s="119">
        <v>43.2</v>
      </c>
      <c r="H1190" s="119">
        <v>41.15</v>
      </c>
      <c r="I1190" s="119">
        <v>75841</v>
      </c>
      <c r="J1190" s="119">
        <v>3271446.4</v>
      </c>
      <c r="K1190" s="121">
        <v>43217</v>
      </c>
      <c r="L1190" s="119">
        <v>207</v>
      </c>
      <c r="M1190" s="119" t="s">
        <v>2474</v>
      </c>
    </row>
    <row r="1191" spans="1:13">
      <c r="A1191" s="119" t="s">
        <v>1763</v>
      </c>
      <c r="B1191" s="119" t="s">
        <v>395</v>
      </c>
      <c r="C1191" s="119">
        <v>732.5</v>
      </c>
      <c r="D1191" s="119">
        <v>745.3</v>
      </c>
      <c r="E1191" s="119">
        <v>723.1</v>
      </c>
      <c r="F1191" s="119">
        <v>732.05</v>
      </c>
      <c r="G1191" s="119">
        <v>733.6</v>
      </c>
      <c r="H1191" s="119">
        <v>734.8</v>
      </c>
      <c r="I1191" s="119">
        <v>348292</v>
      </c>
      <c r="J1191" s="119">
        <v>255867771.09999999</v>
      </c>
      <c r="K1191" s="121">
        <v>43217</v>
      </c>
      <c r="L1191" s="119">
        <v>12877</v>
      </c>
      <c r="M1191" s="119" t="s">
        <v>1764</v>
      </c>
    </row>
    <row r="1192" spans="1:13">
      <c r="A1192" s="119" t="s">
        <v>2847</v>
      </c>
      <c r="B1192" s="119" t="s">
        <v>395</v>
      </c>
      <c r="C1192" s="119">
        <v>217.15</v>
      </c>
      <c r="D1192" s="119">
        <v>220.1</v>
      </c>
      <c r="E1192" s="119">
        <v>215.55</v>
      </c>
      <c r="F1192" s="119">
        <v>217.55</v>
      </c>
      <c r="G1192" s="119">
        <v>216.05</v>
      </c>
      <c r="H1192" s="119">
        <v>217.45</v>
      </c>
      <c r="I1192" s="119">
        <v>93176</v>
      </c>
      <c r="J1192" s="119">
        <v>20277658.399999999</v>
      </c>
      <c r="K1192" s="121">
        <v>43217</v>
      </c>
      <c r="L1192" s="119">
        <v>2591</v>
      </c>
      <c r="M1192" s="119" t="s">
        <v>2848</v>
      </c>
    </row>
    <row r="1193" spans="1:13">
      <c r="A1193" s="119" t="s">
        <v>2622</v>
      </c>
      <c r="B1193" s="119" t="s">
        <v>395</v>
      </c>
      <c r="C1193" s="119">
        <v>158.05000000000001</v>
      </c>
      <c r="D1193" s="119">
        <v>159.80000000000001</v>
      </c>
      <c r="E1193" s="119">
        <v>151.35</v>
      </c>
      <c r="F1193" s="119">
        <v>152.85</v>
      </c>
      <c r="G1193" s="119">
        <v>152</v>
      </c>
      <c r="H1193" s="119">
        <v>152.69999999999999</v>
      </c>
      <c r="I1193" s="119">
        <v>81758</v>
      </c>
      <c r="J1193" s="119">
        <v>12772608.85</v>
      </c>
      <c r="K1193" s="121">
        <v>43217</v>
      </c>
      <c r="L1193" s="119">
        <v>1181</v>
      </c>
      <c r="M1193" s="119" t="s">
        <v>2623</v>
      </c>
    </row>
    <row r="1194" spans="1:13">
      <c r="A1194" s="119" t="s">
        <v>2412</v>
      </c>
      <c r="B1194" s="119" t="s">
        <v>395</v>
      </c>
      <c r="C1194" s="119">
        <v>1970</v>
      </c>
      <c r="D1194" s="119">
        <v>1995</v>
      </c>
      <c r="E1194" s="119">
        <v>1931.05</v>
      </c>
      <c r="F1194" s="119">
        <v>1948.4</v>
      </c>
      <c r="G1194" s="119">
        <v>1952</v>
      </c>
      <c r="H1194" s="119">
        <v>1955</v>
      </c>
      <c r="I1194" s="119">
        <v>83135</v>
      </c>
      <c r="J1194" s="119">
        <v>163137630.69999999</v>
      </c>
      <c r="K1194" s="121">
        <v>43217</v>
      </c>
      <c r="L1194" s="119">
        <v>6207</v>
      </c>
      <c r="M1194" s="119" t="s">
        <v>2413</v>
      </c>
    </row>
    <row r="1195" spans="1:13">
      <c r="A1195" s="119" t="s">
        <v>1765</v>
      </c>
      <c r="B1195" s="119" t="s">
        <v>395</v>
      </c>
      <c r="C1195" s="119">
        <v>135.94999999999999</v>
      </c>
      <c r="D1195" s="119">
        <v>137</v>
      </c>
      <c r="E1195" s="119">
        <v>135.5</v>
      </c>
      <c r="F1195" s="119">
        <v>136.05000000000001</v>
      </c>
      <c r="G1195" s="119">
        <v>136</v>
      </c>
      <c r="H1195" s="119">
        <v>135.35</v>
      </c>
      <c r="I1195" s="119">
        <v>10793</v>
      </c>
      <c r="J1195" s="119">
        <v>1469140.05</v>
      </c>
      <c r="K1195" s="121">
        <v>43217</v>
      </c>
      <c r="L1195" s="119">
        <v>218</v>
      </c>
      <c r="M1195" s="119" t="s">
        <v>1766</v>
      </c>
    </row>
    <row r="1196" spans="1:13">
      <c r="A1196" s="119" t="s">
        <v>1767</v>
      </c>
      <c r="B1196" s="119" t="s">
        <v>395</v>
      </c>
      <c r="C1196" s="119">
        <v>409.95</v>
      </c>
      <c r="D1196" s="119">
        <v>415</v>
      </c>
      <c r="E1196" s="119">
        <v>397</v>
      </c>
      <c r="F1196" s="119">
        <v>406.7</v>
      </c>
      <c r="G1196" s="119">
        <v>404.75</v>
      </c>
      <c r="H1196" s="119">
        <v>405.5</v>
      </c>
      <c r="I1196" s="119">
        <v>25870</v>
      </c>
      <c r="J1196" s="119">
        <v>10493931.699999999</v>
      </c>
      <c r="K1196" s="121">
        <v>43217</v>
      </c>
      <c r="L1196" s="119">
        <v>1104</v>
      </c>
      <c r="M1196" s="119" t="s">
        <v>1768</v>
      </c>
    </row>
    <row r="1197" spans="1:13">
      <c r="A1197" s="119" t="s">
        <v>1769</v>
      </c>
      <c r="B1197" s="119" t="s">
        <v>395</v>
      </c>
      <c r="C1197" s="119">
        <v>1912.05</v>
      </c>
      <c r="D1197" s="119">
        <v>1950</v>
      </c>
      <c r="E1197" s="119">
        <v>1907</v>
      </c>
      <c r="F1197" s="119">
        <v>1918.85</v>
      </c>
      <c r="G1197" s="119">
        <v>1907</v>
      </c>
      <c r="H1197" s="119">
        <v>1933.05</v>
      </c>
      <c r="I1197" s="119">
        <v>1323</v>
      </c>
      <c r="J1197" s="119">
        <v>2549760.2000000002</v>
      </c>
      <c r="K1197" s="121">
        <v>43217</v>
      </c>
      <c r="L1197" s="119">
        <v>251</v>
      </c>
      <c r="M1197" s="119" t="s">
        <v>1770</v>
      </c>
    </row>
    <row r="1198" spans="1:13">
      <c r="A1198" s="119" t="s">
        <v>3238</v>
      </c>
      <c r="B1198" s="119" t="s">
        <v>395</v>
      </c>
      <c r="C1198" s="119">
        <v>242.64</v>
      </c>
      <c r="D1198" s="119">
        <v>242.64</v>
      </c>
      <c r="E1198" s="119">
        <v>242.64</v>
      </c>
      <c r="F1198" s="119">
        <v>242.64</v>
      </c>
      <c r="G1198" s="119">
        <v>242.64</v>
      </c>
      <c r="H1198" s="119">
        <v>245.28</v>
      </c>
      <c r="I1198" s="119">
        <v>77</v>
      </c>
      <c r="J1198" s="119">
        <v>18683.28</v>
      </c>
      <c r="K1198" s="121">
        <v>43217</v>
      </c>
      <c r="L1198" s="119">
        <v>1</v>
      </c>
      <c r="M1198" s="119" t="s">
        <v>3239</v>
      </c>
    </row>
    <row r="1199" spans="1:13">
      <c r="A1199" s="119" t="s">
        <v>1771</v>
      </c>
      <c r="B1199" s="119" t="s">
        <v>395</v>
      </c>
      <c r="C1199" s="119">
        <v>488.65</v>
      </c>
      <c r="D1199" s="119">
        <v>489.8</v>
      </c>
      <c r="E1199" s="119">
        <v>476.3</v>
      </c>
      <c r="F1199" s="119">
        <v>478.65</v>
      </c>
      <c r="G1199" s="119">
        <v>477</v>
      </c>
      <c r="H1199" s="119">
        <v>478.35</v>
      </c>
      <c r="I1199" s="119">
        <v>9155</v>
      </c>
      <c r="J1199" s="119">
        <v>4412441.3499999996</v>
      </c>
      <c r="K1199" s="121">
        <v>43217</v>
      </c>
      <c r="L1199" s="119">
        <v>454</v>
      </c>
      <c r="M1199" s="119" t="s">
        <v>1772</v>
      </c>
    </row>
    <row r="1200" spans="1:13">
      <c r="A1200" s="119" t="s">
        <v>1773</v>
      </c>
      <c r="B1200" s="119" t="s">
        <v>395</v>
      </c>
      <c r="C1200" s="119">
        <v>464.55</v>
      </c>
      <c r="D1200" s="119">
        <v>468.4</v>
      </c>
      <c r="E1200" s="119">
        <v>458</v>
      </c>
      <c r="F1200" s="119">
        <v>462.5</v>
      </c>
      <c r="G1200" s="119">
        <v>463.8</v>
      </c>
      <c r="H1200" s="119">
        <v>463.65</v>
      </c>
      <c r="I1200" s="119">
        <v>13731</v>
      </c>
      <c r="J1200" s="119">
        <v>6362337.5999999996</v>
      </c>
      <c r="K1200" s="121">
        <v>43217</v>
      </c>
      <c r="L1200" s="119">
        <v>942</v>
      </c>
      <c r="M1200" s="119" t="s">
        <v>1774</v>
      </c>
    </row>
    <row r="1201" spans="1:13">
      <c r="A1201" s="119" t="s">
        <v>1775</v>
      </c>
      <c r="B1201" s="119" t="s">
        <v>395</v>
      </c>
      <c r="C1201" s="119">
        <v>128</v>
      </c>
      <c r="D1201" s="119">
        <v>131.75</v>
      </c>
      <c r="E1201" s="119">
        <v>126.6</v>
      </c>
      <c r="F1201" s="119">
        <v>127.35</v>
      </c>
      <c r="G1201" s="119">
        <v>127.5</v>
      </c>
      <c r="H1201" s="119">
        <v>129.44999999999999</v>
      </c>
      <c r="I1201" s="119">
        <v>3768</v>
      </c>
      <c r="J1201" s="119">
        <v>485851.55</v>
      </c>
      <c r="K1201" s="121">
        <v>43217</v>
      </c>
      <c r="L1201" s="119">
        <v>104</v>
      </c>
      <c r="M1201" s="119" t="s">
        <v>1776</v>
      </c>
    </row>
    <row r="1202" spans="1:13">
      <c r="A1202" s="119" t="s">
        <v>1777</v>
      </c>
      <c r="B1202" s="119" t="s">
        <v>395</v>
      </c>
      <c r="C1202" s="119">
        <v>76.8</v>
      </c>
      <c r="D1202" s="119">
        <v>78</v>
      </c>
      <c r="E1202" s="119">
        <v>76.5</v>
      </c>
      <c r="F1202" s="119">
        <v>77.099999999999994</v>
      </c>
      <c r="G1202" s="119">
        <v>76.8</v>
      </c>
      <c r="H1202" s="119">
        <v>76.3</v>
      </c>
      <c r="I1202" s="119">
        <v>41028</v>
      </c>
      <c r="J1202" s="119">
        <v>3171703.95</v>
      </c>
      <c r="K1202" s="121">
        <v>43217</v>
      </c>
      <c r="L1202" s="119">
        <v>427</v>
      </c>
      <c r="M1202" s="119" t="s">
        <v>1778</v>
      </c>
    </row>
    <row r="1203" spans="1:13">
      <c r="A1203" s="119" t="s">
        <v>3225</v>
      </c>
      <c r="B1203" s="119" t="s">
        <v>395</v>
      </c>
      <c r="C1203" s="119">
        <v>51.25</v>
      </c>
      <c r="D1203" s="119">
        <v>52.5</v>
      </c>
      <c r="E1203" s="119">
        <v>50</v>
      </c>
      <c r="F1203" s="119">
        <v>51.45</v>
      </c>
      <c r="G1203" s="119">
        <v>51.9</v>
      </c>
      <c r="H1203" s="119">
        <v>50.55</v>
      </c>
      <c r="I1203" s="119">
        <v>3629</v>
      </c>
      <c r="J1203" s="119">
        <v>186432.9</v>
      </c>
      <c r="K1203" s="121">
        <v>43217</v>
      </c>
      <c r="L1203" s="119">
        <v>51</v>
      </c>
      <c r="M1203" s="119" t="s">
        <v>3226</v>
      </c>
    </row>
    <row r="1204" spans="1:13">
      <c r="A1204" s="119" t="s">
        <v>2877</v>
      </c>
      <c r="B1204" s="119" t="s">
        <v>395</v>
      </c>
      <c r="C1204" s="119">
        <v>503</v>
      </c>
      <c r="D1204" s="119">
        <v>515</v>
      </c>
      <c r="E1204" s="119">
        <v>501.15</v>
      </c>
      <c r="F1204" s="119">
        <v>510.85</v>
      </c>
      <c r="G1204" s="119">
        <v>511</v>
      </c>
      <c r="H1204" s="119">
        <v>510</v>
      </c>
      <c r="I1204" s="119">
        <v>1160</v>
      </c>
      <c r="J1204" s="119">
        <v>591201.65</v>
      </c>
      <c r="K1204" s="121">
        <v>43217</v>
      </c>
      <c r="L1204" s="119">
        <v>52</v>
      </c>
      <c r="M1204" s="119" t="s">
        <v>2878</v>
      </c>
    </row>
    <row r="1205" spans="1:13">
      <c r="A1205" s="119" t="s">
        <v>1779</v>
      </c>
      <c r="B1205" s="119" t="s">
        <v>395</v>
      </c>
      <c r="C1205" s="119">
        <v>243</v>
      </c>
      <c r="D1205" s="119">
        <v>245.7</v>
      </c>
      <c r="E1205" s="119">
        <v>239.5</v>
      </c>
      <c r="F1205" s="119">
        <v>240.65</v>
      </c>
      <c r="G1205" s="119">
        <v>242</v>
      </c>
      <c r="H1205" s="119">
        <v>242.05</v>
      </c>
      <c r="I1205" s="119">
        <v>72668</v>
      </c>
      <c r="J1205" s="119">
        <v>17577210.149999999</v>
      </c>
      <c r="K1205" s="121">
        <v>43217</v>
      </c>
      <c r="L1205" s="119">
        <v>1098</v>
      </c>
      <c r="M1205" s="119" t="s">
        <v>1780</v>
      </c>
    </row>
    <row r="1206" spans="1:13">
      <c r="A1206" s="119" t="s">
        <v>1781</v>
      </c>
      <c r="B1206" s="119" t="s">
        <v>395</v>
      </c>
      <c r="C1206" s="119">
        <v>574.75</v>
      </c>
      <c r="D1206" s="119">
        <v>582.95000000000005</v>
      </c>
      <c r="E1206" s="119">
        <v>570</v>
      </c>
      <c r="F1206" s="119">
        <v>578.6</v>
      </c>
      <c r="G1206" s="119">
        <v>576.1</v>
      </c>
      <c r="H1206" s="119">
        <v>570.29999999999995</v>
      </c>
      <c r="I1206" s="119">
        <v>86661</v>
      </c>
      <c r="J1206" s="119">
        <v>49984820.149999999</v>
      </c>
      <c r="K1206" s="121">
        <v>43217</v>
      </c>
      <c r="L1206" s="119">
        <v>3442</v>
      </c>
      <c r="M1206" s="119" t="s">
        <v>1782</v>
      </c>
    </row>
    <row r="1207" spans="1:13">
      <c r="A1207" s="119" t="s">
        <v>212</v>
      </c>
      <c r="B1207" s="119" t="s">
        <v>395</v>
      </c>
      <c r="C1207" s="119">
        <v>17398</v>
      </c>
      <c r="D1207" s="119">
        <v>17521</v>
      </c>
      <c r="E1207" s="119">
        <v>16879.55</v>
      </c>
      <c r="F1207" s="119">
        <v>17018.95</v>
      </c>
      <c r="G1207" s="119">
        <v>17060</v>
      </c>
      <c r="H1207" s="119">
        <v>17227.349999999999</v>
      </c>
      <c r="I1207" s="119">
        <v>14614</v>
      </c>
      <c r="J1207" s="119">
        <v>251340776.69999999</v>
      </c>
      <c r="K1207" s="121">
        <v>43217</v>
      </c>
      <c r="L1207" s="119">
        <v>5087</v>
      </c>
      <c r="M1207" s="119" t="s">
        <v>1783</v>
      </c>
    </row>
    <row r="1208" spans="1:13">
      <c r="A1208" s="119" t="s">
        <v>1784</v>
      </c>
      <c r="B1208" s="119" t="s">
        <v>395</v>
      </c>
      <c r="C1208" s="119">
        <v>218.1</v>
      </c>
      <c r="D1208" s="119">
        <v>225.9</v>
      </c>
      <c r="E1208" s="119">
        <v>218.05</v>
      </c>
      <c r="F1208" s="119">
        <v>219.45</v>
      </c>
      <c r="G1208" s="119">
        <v>219.9</v>
      </c>
      <c r="H1208" s="119">
        <v>217.65</v>
      </c>
      <c r="I1208" s="119">
        <v>96735</v>
      </c>
      <c r="J1208" s="119">
        <v>21501798.399999999</v>
      </c>
      <c r="K1208" s="121">
        <v>43217</v>
      </c>
      <c r="L1208" s="119">
        <v>1594</v>
      </c>
      <c r="M1208" s="119" t="s">
        <v>1785</v>
      </c>
    </row>
    <row r="1209" spans="1:13">
      <c r="A1209" s="119" t="s">
        <v>3128</v>
      </c>
      <c r="B1209" s="119" t="s">
        <v>395</v>
      </c>
      <c r="C1209" s="119">
        <v>12</v>
      </c>
      <c r="D1209" s="119">
        <v>12.5</v>
      </c>
      <c r="E1209" s="119">
        <v>12</v>
      </c>
      <c r="F1209" s="119">
        <v>12.05</v>
      </c>
      <c r="G1209" s="119">
        <v>12.05</v>
      </c>
      <c r="H1209" s="119">
        <v>12</v>
      </c>
      <c r="I1209" s="119">
        <v>14698</v>
      </c>
      <c r="J1209" s="119">
        <v>178753.45</v>
      </c>
      <c r="K1209" s="121">
        <v>43217</v>
      </c>
      <c r="L1209" s="119">
        <v>54</v>
      </c>
      <c r="M1209" s="119" t="s">
        <v>3129</v>
      </c>
    </row>
    <row r="1210" spans="1:13">
      <c r="A1210" s="119" t="s">
        <v>1786</v>
      </c>
      <c r="B1210" s="119" t="s">
        <v>395</v>
      </c>
      <c r="C1210" s="119">
        <v>170.7</v>
      </c>
      <c r="D1210" s="119">
        <v>173</v>
      </c>
      <c r="E1210" s="119">
        <v>169.3</v>
      </c>
      <c r="F1210" s="119">
        <v>170.35</v>
      </c>
      <c r="G1210" s="119">
        <v>170</v>
      </c>
      <c r="H1210" s="119">
        <v>170.9</v>
      </c>
      <c r="I1210" s="119">
        <v>14332</v>
      </c>
      <c r="J1210" s="119">
        <v>2457850.0499999998</v>
      </c>
      <c r="K1210" s="121">
        <v>43217</v>
      </c>
      <c r="L1210" s="119">
        <v>384</v>
      </c>
      <c r="M1210" s="119" t="s">
        <v>1787</v>
      </c>
    </row>
    <row r="1211" spans="1:13">
      <c r="A1211" s="119" t="s">
        <v>1788</v>
      </c>
      <c r="B1211" s="119" t="s">
        <v>395</v>
      </c>
      <c r="C1211" s="119">
        <v>590</v>
      </c>
      <c r="D1211" s="119">
        <v>598.65</v>
      </c>
      <c r="E1211" s="119">
        <v>580.20000000000005</v>
      </c>
      <c r="F1211" s="119">
        <v>583.1</v>
      </c>
      <c r="G1211" s="119">
        <v>583.35</v>
      </c>
      <c r="H1211" s="119">
        <v>584.6</v>
      </c>
      <c r="I1211" s="119">
        <v>4760</v>
      </c>
      <c r="J1211" s="119">
        <v>2814474.1</v>
      </c>
      <c r="K1211" s="121">
        <v>43217</v>
      </c>
      <c r="L1211" s="119">
        <v>188</v>
      </c>
      <c r="M1211" s="119" t="s">
        <v>1789</v>
      </c>
    </row>
    <row r="1212" spans="1:13">
      <c r="A1212" s="119" t="s">
        <v>1790</v>
      </c>
      <c r="B1212" s="119" t="s">
        <v>395</v>
      </c>
      <c r="C1212" s="119">
        <v>2380</v>
      </c>
      <c r="D1212" s="119">
        <v>2425</v>
      </c>
      <c r="E1212" s="119">
        <v>2310</v>
      </c>
      <c r="F1212" s="119">
        <v>2395.15</v>
      </c>
      <c r="G1212" s="119">
        <v>2400</v>
      </c>
      <c r="H1212" s="119">
        <v>2401.75</v>
      </c>
      <c r="I1212" s="119">
        <v>79330</v>
      </c>
      <c r="J1212" s="119">
        <v>189672954.80000001</v>
      </c>
      <c r="K1212" s="121">
        <v>43217</v>
      </c>
      <c r="L1212" s="119">
        <v>4730</v>
      </c>
      <c r="M1212" s="119" t="s">
        <v>1791</v>
      </c>
    </row>
    <row r="1213" spans="1:13">
      <c r="A1213" s="119" t="s">
        <v>1792</v>
      </c>
      <c r="B1213" s="119" t="s">
        <v>395</v>
      </c>
      <c r="C1213" s="119">
        <v>26.1</v>
      </c>
      <c r="D1213" s="119">
        <v>26.25</v>
      </c>
      <c r="E1213" s="119">
        <v>25.5</v>
      </c>
      <c r="F1213" s="119">
        <v>25.7</v>
      </c>
      <c r="G1213" s="119">
        <v>25.8</v>
      </c>
      <c r="H1213" s="119">
        <v>25.7</v>
      </c>
      <c r="I1213" s="119">
        <v>87934</v>
      </c>
      <c r="J1213" s="119">
        <v>2265862.0499999998</v>
      </c>
      <c r="K1213" s="121">
        <v>43217</v>
      </c>
      <c r="L1213" s="119">
        <v>446</v>
      </c>
      <c r="M1213" s="119" t="s">
        <v>1793</v>
      </c>
    </row>
    <row r="1214" spans="1:13">
      <c r="A1214" s="119" t="s">
        <v>3130</v>
      </c>
      <c r="B1214" s="119" t="s">
        <v>395</v>
      </c>
      <c r="C1214" s="119">
        <v>12.25</v>
      </c>
      <c r="D1214" s="119">
        <v>12.6</v>
      </c>
      <c r="E1214" s="119">
        <v>12</v>
      </c>
      <c r="F1214" s="119">
        <v>12</v>
      </c>
      <c r="G1214" s="119">
        <v>12</v>
      </c>
      <c r="H1214" s="119">
        <v>12.6</v>
      </c>
      <c r="I1214" s="119">
        <v>313416</v>
      </c>
      <c r="J1214" s="119">
        <v>3788499.95</v>
      </c>
      <c r="K1214" s="121">
        <v>43217</v>
      </c>
      <c r="L1214" s="119">
        <v>238</v>
      </c>
      <c r="M1214" s="119" t="s">
        <v>3131</v>
      </c>
    </row>
    <row r="1215" spans="1:13">
      <c r="A1215" s="119" t="s">
        <v>3234</v>
      </c>
      <c r="B1215" s="119" t="s">
        <v>395</v>
      </c>
      <c r="C1215" s="119">
        <v>13.95</v>
      </c>
      <c r="D1215" s="119">
        <v>13.95</v>
      </c>
      <c r="E1215" s="119">
        <v>13.4</v>
      </c>
      <c r="F1215" s="119">
        <v>13.9</v>
      </c>
      <c r="G1215" s="119">
        <v>13.9</v>
      </c>
      <c r="H1215" s="119">
        <v>13.4</v>
      </c>
      <c r="I1215" s="119">
        <v>658</v>
      </c>
      <c r="J1215" s="119">
        <v>9161.85</v>
      </c>
      <c r="K1215" s="121">
        <v>43217</v>
      </c>
      <c r="L1215" s="119">
        <v>5</v>
      </c>
      <c r="M1215" s="119" t="s">
        <v>3235</v>
      </c>
    </row>
    <row r="1216" spans="1:13">
      <c r="A1216" s="119" t="s">
        <v>1794</v>
      </c>
      <c r="B1216" s="119" t="s">
        <v>395</v>
      </c>
      <c r="C1216" s="119">
        <v>41.6</v>
      </c>
      <c r="D1216" s="119">
        <v>42.45</v>
      </c>
      <c r="E1216" s="119">
        <v>40</v>
      </c>
      <c r="F1216" s="119">
        <v>40.450000000000003</v>
      </c>
      <c r="G1216" s="119">
        <v>40.1</v>
      </c>
      <c r="H1216" s="119">
        <v>41.8</v>
      </c>
      <c r="I1216" s="119">
        <v>21282</v>
      </c>
      <c r="J1216" s="119">
        <v>874516.8</v>
      </c>
      <c r="K1216" s="121">
        <v>43217</v>
      </c>
      <c r="L1216" s="119">
        <v>225</v>
      </c>
      <c r="M1216" s="119" t="s">
        <v>1795</v>
      </c>
    </row>
    <row r="1217" spans="1:13">
      <c r="A1217" s="119" t="s">
        <v>1796</v>
      </c>
      <c r="B1217" s="119" t="s">
        <v>395</v>
      </c>
      <c r="C1217" s="119">
        <v>206.85</v>
      </c>
      <c r="D1217" s="119">
        <v>209.95</v>
      </c>
      <c r="E1217" s="119">
        <v>205.75</v>
      </c>
      <c r="F1217" s="119">
        <v>206.4</v>
      </c>
      <c r="G1217" s="119">
        <v>206.1</v>
      </c>
      <c r="H1217" s="119">
        <v>205.55</v>
      </c>
      <c r="I1217" s="119">
        <v>70212</v>
      </c>
      <c r="J1217" s="119">
        <v>14499894.199999999</v>
      </c>
      <c r="K1217" s="121">
        <v>43217</v>
      </c>
      <c r="L1217" s="119">
        <v>400</v>
      </c>
      <c r="M1217" s="119" t="s">
        <v>1797</v>
      </c>
    </row>
    <row r="1218" spans="1:13">
      <c r="A1218" s="119" t="s">
        <v>139</v>
      </c>
      <c r="B1218" s="119" t="s">
        <v>395</v>
      </c>
      <c r="C1218" s="119">
        <v>1085.1500000000001</v>
      </c>
      <c r="D1218" s="119">
        <v>1102</v>
      </c>
      <c r="E1218" s="119">
        <v>1085.1500000000001</v>
      </c>
      <c r="F1218" s="119">
        <v>1095.45</v>
      </c>
      <c r="G1218" s="119">
        <v>1092</v>
      </c>
      <c r="H1218" s="119">
        <v>1088.7</v>
      </c>
      <c r="I1218" s="119">
        <v>99491</v>
      </c>
      <c r="J1218" s="119">
        <v>108961923.05</v>
      </c>
      <c r="K1218" s="121">
        <v>43217</v>
      </c>
      <c r="L1218" s="119">
        <v>7405</v>
      </c>
      <c r="M1218" s="119" t="s">
        <v>1798</v>
      </c>
    </row>
    <row r="1219" spans="1:13">
      <c r="A1219" s="119" t="s">
        <v>3132</v>
      </c>
      <c r="B1219" s="119" t="s">
        <v>395</v>
      </c>
      <c r="C1219" s="119">
        <v>7.3</v>
      </c>
      <c r="D1219" s="119">
        <v>7.3</v>
      </c>
      <c r="E1219" s="119">
        <v>7.05</v>
      </c>
      <c r="F1219" s="119">
        <v>7.1</v>
      </c>
      <c r="G1219" s="119">
        <v>7.15</v>
      </c>
      <c r="H1219" s="119">
        <v>7.05</v>
      </c>
      <c r="I1219" s="119">
        <v>74372</v>
      </c>
      <c r="J1219" s="119">
        <v>528551.15</v>
      </c>
      <c r="K1219" s="121">
        <v>43217</v>
      </c>
      <c r="L1219" s="119">
        <v>133</v>
      </c>
      <c r="M1219" s="119" t="s">
        <v>3133</v>
      </c>
    </row>
    <row r="1220" spans="1:13">
      <c r="A1220" s="119" t="s">
        <v>3134</v>
      </c>
      <c r="B1220" s="119" t="s">
        <v>395</v>
      </c>
      <c r="C1220" s="119">
        <v>413.4</v>
      </c>
      <c r="D1220" s="119">
        <v>433.9</v>
      </c>
      <c r="E1220" s="119">
        <v>403.5</v>
      </c>
      <c r="F1220" s="119">
        <v>424.1</v>
      </c>
      <c r="G1220" s="119">
        <v>424</v>
      </c>
      <c r="H1220" s="119">
        <v>403.55</v>
      </c>
      <c r="I1220" s="119">
        <v>18182</v>
      </c>
      <c r="J1220" s="119">
        <v>7693970.5</v>
      </c>
      <c r="K1220" s="121">
        <v>43217</v>
      </c>
      <c r="L1220" s="119">
        <v>757</v>
      </c>
      <c r="M1220" s="119" t="s">
        <v>3135</v>
      </c>
    </row>
    <row r="1221" spans="1:13">
      <c r="A1221" s="119" t="s">
        <v>2392</v>
      </c>
      <c r="B1221" s="119" t="s">
        <v>395</v>
      </c>
      <c r="C1221" s="119">
        <v>13.25</v>
      </c>
      <c r="D1221" s="119">
        <v>15.35</v>
      </c>
      <c r="E1221" s="119">
        <v>12.55</v>
      </c>
      <c r="F1221" s="119">
        <v>13.8</v>
      </c>
      <c r="G1221" s="119">
        <v>13.8</v>
      </c>
      <c r="H1221" s="119">
        <v>12.8</v>
      </c>
      <c r="I1221" s="119">
        <v>103130</v>
      </c>
      <c r="J1221" s="119">
        <v>1495295.7</v>
      </c>
      <c r="K1221" s="121">
        <v>43217</v>
      </c>
      <c r="L1221" s="119">
        <v>485</v>
      </c>
      <c r="M1221" s="119" t="s">
        <v>2393</v>
      </c>
    </row>
    <row r="1222" spans="1:13">
      <c r="A1222" s="119" t="s">
        <v>3136</v>
      </c>
      <c r="B1222" s="119" t="s">
        <v>395</v>
      </c>
      <c r="C1222" s="119">
        <v>27.7</v>
      </c>
      <c r="D1222" s="119">
        <v>27.7</v>
      </c>
      <c r="E1222" s="119">
        <v>26.4</v>
      </c>
      <c r="F1222" s="119">
        <v>26.5</v>
      </c>
      <c r="G1222" s="119">
        <v>26.45</v>
      </c>
      <c r="H1222" s="119">
        <v>26.55</v>
      </c>
      <c r="I1222" s="119">
        <v>5626</v>
      </c>
      <c r="J1222" s="119">
        <v>150179.04999999999</v>
      </c>
      <c r="K1222" s="121">
        <v>43217</v>
      </c>
      <c r="L1222" s="119">
        <v>52</v>
      </c>
      <c r="M1222" s="119" t="s">
        <v>3137</v>
      </c>
    </row>
    <row r="1223" spans="1:13">
      <c r="A1223" s="119" t="s">
        <v>1799</v>
      </c>
      <c r="B1223" s="119" t="s">
        <v>395</v>
      </c>
      <c r="C1223" s="119">
        <v>612</v>
      </c>
      <c r="D1223" s="119">
        <v>612</v>
      </c>
      <c r="E1223" s="119">
        <v>588.6</v>
      </c>
      <c r="F1223" s="119">
        <v>606.25</v>
      </c>
      <c r="G1223" s="119">
        <v>610</v>
      </c>
      <c r="H1223" s="119">
        <v>606.65</v>
      </c>
      <c r="I1223" s="119">
        <v>92767</v>
      </c>
      <c r="J1223" s="119">
        <v>56006543.700000003</v>
      </c>
      <c r="K1223" s="121">
        <v>43217</v>
      </c>
      <c r="L1223" s="119">
        <v>1006</v>
      </c>
      <c r="M1223" s="119" t="s">
        <v>1800</v>
      </c>
    </row>
    <row r="1224" spans="1:13">
      <c r="A1224" s="119" t="s">
        <v>1801</v>
      </c>
      <c r="B1224" s="119" t="s">
        <v>395</v>
      </c>
      <c r="C1224" s="119">
        <v>17.899999999999999</v>
      </c>
      <c r="D1224" s="119">
        <v>18.2</v>
      </c>
      <c r="E1224" s="119">
        <v>17.7</v>
      </c>
      <c r="F1224" s="119">
        <v>18.05</v>
      </c>
      <c r="G1224" s="119">
        <v>18</v>
      </c>
      <c r="H1224" s="119">
        <v>17.75</v>
      </c>
      <c r="I1224" s="119">
        <v>2194406</v>
      </c>
      <c r="J1224" s="119">
        <v>39525498.200000003</v>
      </c>
      <c r="K1224" s="121">
        <v>43217</v>
      </c>
      <c r="L1224" s="119">
        <v>4015</v>
      </c>
      <c r="M1224" s="119" t="s">
        <v>1802</v>
      </c>
    </row>
    <row r="1225" spans="1:13">
      <c r="A1225" s="119" t="s">
        <v>2541</v>
      </c>
      <c r="B1225" s="119" t="s">
        <v>395</v>
      </c>
      <c r="C1225" s="119">
        <v>1131.2</v>
      </c>
      <c r="D1225" s="119">
        <v>1189.6500000000001</v>
      </c>
      <c r="E1225" s="119">
        <v>1131.2</v>
      </c>
      <c r="F1225" s="119">
        <v>1180.6500000000001</v>
      </c>
      <c r="G1225" s="119">
        <v>1183.9000000000001</v>
      </c>
      <c r="H1225" s="119">
        <v>1127.5999999999999</v>
      </c>
      <c r="I1225" s="119">
        <v>17690</v>
      </c>
      <c r="J1225" s="119">
        <v>20707825.449999999</v>
      </c>
      <c r="K1225" s="121">
        <v>43217</v>
      </c>
      <c r="L1225" s="119">
        <v>1227</v>
      </c>
      <c r="M1225" s="119" t="s">
        <v>2542</v>
      </c>
    </row>
    <row r="1226" spans="1:13">
      <c r="A1226" s="119" t="s">
        <v>2198</v>
      </c>
      <c r="B1226" s="119" t="s">
        <v>395</v>
      </c>
      <c r="C1226" s="119">
        <v>15.8</v>
      </c>
      <c r="D1226" s="119">
        <v>17.75</v>
      </c>
      <c r="E1226" s="119">
        <v>15.65</v>
      </c>
      <c r="F1226" s="119">
        <v>16.75</v>
      </c>
      <c r="G1226" s="119">
        <v>16.8</v>
      </c>
      <c r="H1226" s="119">
        <v>15.85</v>
      </c>
      <c r="I1226" s="119">
        <v>680621</v>
      </c>
      <c r="J1226" s="119">
        <v>11505917.550000001</v>
      </c>
      <c r="K1226" s="121">
        <v>43217</v>
      </c>
      <c r="L1226" s="119">
        <v>1554</v>
      </c>
      <c r="M1226" s="119" t="s">
        <v>1803</v>
      </c>
    </row>
    <row r="1227" spans="1:13">
      <c r="A1227" s="119" t="s">
        <v>1804</v>
      </c>
      <c r="B1227" s="119" t="s">
        <v>395</v>
      </c>
      <c r="C1227" s="119">
        <v>654.45000000000005</v>
      </c>
      <c r="D1227" s="119">
        <v>675</v>
      </c>
      <c r="E1227" s="119">
        <v>651</v>
      </c>
      <c r="F1227" s="119">
        <v>672.6</v>
      </c>
      <c r="G1227" s="119">
        <v>670.1</v>
      </c>
      <c r="H1227" s="119">
        <v>645.95000000000005</v>
      </c>
      <c r="I1227" s="119">
        <v>7976</v>
      </c>
      <c r="J1227" s="119">
        <v>5326121.0999999996</v>
      </c>
      <c r="K1227" s="121">
        <v>43217</v>
      </c>
      <c r="L1227" s="119">
        <v>666</v>
      </c>
      <c r="M1227" s="119" t="s">
        <v>2731</v>
      </c>
    </row>
    <row r="1228" spans="1:13">
      <c r="A1228" s="119" t="s">
        <v>1805</v>
      </c>
      <c r="B1228" s="119" t="s">
        <v>395</v>
      </c>
      <c r="C1228" s="119">
        <v>33.65</v>
      </c>
      <c r="D1228" s="119">
        <v>34.049999999999997</v>
      </c>
      <c r="E1228" s="119">
        <v>33.5</v>
      </c>
      <c r="F1228" s="119">
        <v>33.549999999999997</v>
      </c>
      <c r="G1228" s="119">
        <v>33.5</v>
      </c>
      <c r="H1228" s="119">
        <v>33.6</v>
      </c>
      <c r="I1228" s="119">
        <v>678131</v>
      </c>
      <c r="J1228" s="119">
        <v>22854629.550000001</v>
      </c>
      <c r="K1228" s="121">
        <v>43217</v>
      </c>
      <c r="L1228" s="119">
        <v>15189</v>
      </c>
      <c r="M1228" s="119" t="s">
        <v>1806</v>
      </c>
    </row>
    <row r="1229" spans="1:13">
      <c r="A1229" s="119" t="s">
        <v>1807</v>
      </c>
      <c r="B1229" s="119" t="s">
        <v>395</v>
      </c>
      <c r="C1229" s="119">
        <v>1850</v>
      </c>
      <c r="D1229" s="119">
        <v>1894.95</v>
      </c>
      <c r="E1229" s="119">
        <v>1831.85</v>
      </c>
      <c r="F1229" s="119">
        <v>1853.5</v>
      </c>
      <c r="G1229" s="119">
        <v>1854</v>
      </c>
      <c r="H1229" s="119">
        <v>1851.2</v>
      </c>
      <c r="I1229" s="119">
        <v>3935</v>
      </c>
      <c r="J1229" s="119">
        <v>7281047.5</v>
      </c>
      <c r="K1229" s="121">
        <v>43217</v>
      </c>
      <c r="L1229" s="119">
        <v>437</v>
      </c>
      <c r="M1229" s="119" t="s">
        <v>1808</v>
      </c>
    </row>
    <row r="1230" spans="1:13">
      <c r="A1230" s="119" t="s">
        <v>1809</v>
      </c>
      <c r="B1230" s="119" t="s">
        <v>395</v>
      </c>
      <c r="C1230" s="119">
        <v>211.85</v>
      </c>
      <c r="D1230" s="119">
        <v>215.85</v>
      </c>
      <c r="E1230" s="119">
        <v>211.1</v>
      </c>
      <c r="F1230" s="119">
        <v>212.3</v>
      </c>
      <c r="G1230" s="119">
        <v>214</v>
      </c>
      <c r="H1230" s="119">
        <v>211.5</v>
      </c>
      <c r="I1230" s="119">
        <v>51268</v>
      </c>
      <c r="J1230" s="119">
        <v>10950582.550000001</v>
      </c>
      <c r="K1230" s="121">
        <v>43217</v>
      </c>
      <c r="L1230" s="119">
        <v>1128</v>
      </c>
      <c r="M1230" s="119" t="s">
        <v>1810</v>
      </c>
    </row>
    <row r="1231" spans="1:13">
      <c r="A1231" s="119" t="s">
        <v>2505</v>
      </c>
      <c r="B1231" s="119" t="s">
        <v>395</v>
      </c>
      <c r="C1231" s="119">
        <v>120.05</v>
      </c>
      <c r="D1231" s="119">
        <v>122.1</v>
      </c>
      <c r="E1231" s="119">
        <v>112.5</v>
      </c>
      <c r="F1231" s="119">
        <v>113.5</v>
      </c>
      <c r="G1231" s="119">
        <v>114.6</v>
      </c>
      <c r="H1231" s="119">
        <v>118.7</v>
      </c>
      <c r="I1231" s="119">
        <v>422519</v>
      </c>
      <c r="J1231" s="119">
        <v>49215925.950000003</v>
      </c>
      <c r="K1231" s="121">
        <v>43217</v>
      </c>
      <c r="L1231" s="119">
        <v>5304</v>
      </c>
      <c r="M1231" s="119" t="s">
        <v>2506</v>
      </c>
    </row>
    <row r="1232" spans="1:13">
      <c r="A1232" s="119" t="s">
        <v>1812</v>
      </c>
      <c r="B1232" s="119" t="s">
        <v>395</v>
      </c>
      <c r="C1232" s="119">
        <v>105</v>
      </c>
      <c r="D1232" s="119">
        <v>105.55</v>
      </c>
      <c r="E1232" s="119">
        <v>104.7</v>
      </c>
      <c r="F1232" s="119">
        <v>105.05</v>
      </c>
      <c r="G1232" s="119">
        <v>104.95</v>
      </c>
      <c r="H1232" s="119">
        <v>104.65</v>
      </c>
      <c r="I1232" s="119">
        <v>8807</v>
      </c>
      <c r="J1232" s="119">
        <v>925379.4</v>
      </c>
      <c r="K1232" s="121">
        <v>43217</v>
      </c>
      <c r="L1232" s="119">
        <v>110</v>
      </c>
      <c r="M1232" s="119" t="s">
        <v>1813</v>
      </c>
    </row>
    <row r="1233" spans="1:13">
      <c r="A1233" s="119" t="s">
        <v>1814</v>
      </c>
      <c r="B1233" s="119" t="s">
        <v>395</v>
      </c>
      <c r="C1233" s="119">
        <v>842.3</v>
      </c>
      <c r="D1233" s="119">
        <v>875</v>
      </c>
      <c r="E1233" s="119">
        <v>842.3</v>
      </c>
      <c r="F1233" s="119">
        <v>855.05</v>
      </c>
      <c r="G1233" s="119">
        <v>855</v>
      </c>
      <c r="H1233" s="119">
        <v>848.15</v>
      </c>
      <c r="I1233" s="119">
        <v>32074</v>
      </c>
      <c r="J1233" s="119">
        <v>27762501.899999999</v>
      </c>
      <c r="K1233" s="121">
        <v>43217</v>
      </c>
      <c r="L1233" s="119">
        <v>1602</v>
      </c>
      <c r="M1233" s="119" t="s">
        <v>1815</v>
      </c>
    </row>
    <row r="1234" spans="1:13">
      <c r="A1234" s="119" t="s">
        <v>3138</v>
      </c>
      <c r="B1234" s="119" t="s">
        <v>395</v>
      </c>
      <c r="C1234" s="119">
        <v>1.1499999999999999</v>
      </c>
      <c r="D1234" s="119">
        <v>1.2</v>
      </c>
      <c r="E1234" s="119">
        <v>1.1000000000000001</v>
      </c>
      <c r="F1234" s="119">
        <v>1.1499999999999999</v>
      </c>
      <c r="G1234" s="119">
        <v>1.1499999999999999</v>
      </c>
      <c r="H1234" s="119">
        <v>1.2</v>
      </c>
      <c r="I1234" s="119">
        <v>35791</v>
      </c>
      <c r="J1234" s="119">
        <v>41184.6</v>
      </c>
      <c r="K1234" s="121">
        <v>43217</v>
      </c>
      <c r="L1234" s="119">
        <v>22</v>
      </c>
      <c r="M1234" s="119" t="s">
        <v>3139</v>
      </c>
    </row>
    <row r="1235" spans="1:13">
      <c r="A1235" s="119" t="s">
        <v>2732</v>
      </c>
      <c r="B1235" s="119" t="s">
        <v>395</v>
      </c>
      <c r="C1235" s="119">
        <v>422</v>
      </c>
      <c r="D1235" s="119">
        <v>430</v>
      </c>
      <c r="E1235" s="119">
        <v>415.1</v>
      </c>
      <c r="F1235" s="119">
        <v>425.4</v>
      </c>
      <c r="G1235" s="119">
        <v>430</v>
      </c>
      <c r="H1235" s="119">
        <v>422</v>
      </c>
      <c r="I1235" s="119">
        <v>421</v>
      </c>
      <c r="J1235" s="119">
        <v>180007.8</v>
      </c>
      <c r="K1235" s="121">
        <v>43217</v>
      </c>
      <c r="L1235" s="119">
        <v>16</v>
      </c>
      <c r="M1235" s="119" t="s">
        <v>2733</v>
      </c>
    </row>
    <row r="1236" spans="1:13">
      <c r="A1236" s="119" t="s">
        <v>2512</v>
      </c>
      <c r="B1236" s="119" t="s">
        <v>395</v>
      </c>
      <c r="C1236" s="119">
        <v>77.849999999999994</v>
      </c>
      <c r="D1236" s="119">
        <v>78.2</v>
      </c>
      <c r="E1236" s="119">
        <v>76.599999999999994</v>
      </c>
      <c r="F1236" s="119">
        <v>76.7</v>
      </c>
      <c r="G1236" s="119">
        <v>77</v>
      </c>
      <c r="H1236" s="119">
        <v>77.150000000000006</v>
      </c>
      <c r="I1236" s="119">
        <v>18524</v>
      </c>
      <c r="J1236" s="119">
        <v>1435225.35</v>
      </c>
      <c r="K1236" s="121">
        <v>43217</v>
      </c>
      <c r="L1236" s="119">
        <v>250</v>
      </c>
      <c r="M1236" s="119" t="s">
        <v>2513</v>
      </c>
    </row>
    <row r="1237" spans="1:13">
      <c r="A1237" s="119" t="s">
        <v>1816</v>
      </c>
      <c r="B1237" s="119" t="s">
        <v>395</v>
      </c>
      <c r="C1237" s="119">
        <v>50.6</v>
      </c>
      <c r="D1237" s="119">
        <v>51.05</v>
      </c>
      <c r="E1237" s="119">
        <v>49.25</v>
      </c>
      <c r="F1237" s="119">
        <v>49.45</v>
      </c>
      <c r="G1237" s="119">
        <v>49.5</v>
      </c>
      <c r="H1237" s="119">
        <v>50.3</v>
      </c>
      <c r="I1237" s="119">
        <v>503939</v>
      </c>
      <c r="J1237" s="119">
        <v>25311517.199999999</v>
      </c>
      <c r="K1237" s="121">
        <v>43217</v>
      </c>
      <c r="L1237" s="119">
        <v>2693</v>
      </c>
      <c r="M1237" s="119" t="s">
        <v>1817</v>
      </c>
    </row>
    <row r="1238" spans="1:13">
      <c r="A1238" s="119" t="s">
        <v>1818</v>
      </c>
      <c r="B1238" s="119" t="s">
        <v>395</v>
      </c>
      <c r="C1238" s="119">
        <v>542</v>
      </c>
      <c r="D1238" s="119">
        <v>558.9</v>
      </c>
      <c r="E1238" s="119">
        <v>542</v>
      </c>
      <c r="F1238" s="119">
        <v>546.35</v>
      </c>
      <c r="G1238" s="119">
        <v>545.5</v>
      </c>
      <c r="H1238" s="119">
        <v>539.35</v>
      </c>
      <c r="I1238" s="119">
        <v>459346</v>
      </c>
      <c r="J1238" s="119">
        <v>253363009.75</v>
      </c>
      <c r="K1238" s="121">
        <v>43217</v>
      </c>
      <c r="L1238" s="119">
        <v>20601</v>
      </c>
      <c r="M1238" s="119" t="s">
        <v>1819</v>
      </c>
    </row>
    <row r="1239" spans="1:13">
      <c r="A1239" s="119" t="s">
        <v>1820</v>
      </c>
      <c r="B1239" s="119" t="s">
        <v>395</v>
      </c>
      <c r="C1239" s="119">
        <v>1061.8</v>
      </c>
      <c r="D1239" s="119">
        <v>1067.45</v>
      </c>
      <c r="E1239" s="119">
        <v>1060</v>
      </c>
      <c r="F1239" s="119">
        <v>1061</v>
      </c>
      <c r="G1239" s="119">
        <v>1064.8</v>
      </c>
      <c r="H1239" s="119">
        <v>1058.25</v>
      </c>
      <c r="I1239" s="119">
        <v>10951</v>
      </c>
      <c r="J1239" s="119">
        <v>11612610.75</v>
      </c>
      <c r="K1239" s="121">
        <v>43217</v>
      </c>
      <c r="L1239" s="119">
        <v>384</v>
      </c>
      <c r="M1239" s="119" t="s">
        <v>2169</v>
      </c>
    </row>
    <row r="1240" spans="1:13">
      <c r="A1240" s="119" t="s">
        <v>1821</v>
      </c>
      <c r="B1240" s="119" t="s">
        <v>395</v>
      </c>
      <c r="C1240" s="119">
        <v>604</v>
      </c>
      <c r="D1240" s="119">
        <v>612</v>
      </c>
      <c r="E1240" s="119">
        <v>582</v>
      </c>
      <c r="F1240" s="119">
        <v>584</v>
      </c>
      <c r="G1240" s="119">
        <v>588.4</v>
      </c>
      <c r="H1240" s="119">
        <v>600</v>
      </c>
      <c r="I1240" s="119">
        <v>46907</v>
      </c>
      <c r="J1240" s="119">
        <v>27692463</v>
      </c>
      <c r="K1240" s="121">
        <v>43217</v>
      </c>
      <c r="L1240" s="119">
        <v>1517</v>
      </c>
      <c r="M1240" s="119" t="s">
        <v>1822</v>
      </c>
    </row>
    <row r="1241" spans="1:13">
      <c r="A1241" s="119" t="s">
        <v>3140</v>
      </c>
      <c r="B1241" s="119" t="s">
        <v>395</v>
      </c>
      <c r="C1241" s="119">
        <v>14</v>
      </c>
      <c r="D1241" s="119">
        <v>15.15</v>
      </c>
      <c r="E1241" s="119">
        <v>13.5</v>
      </c>
      <c r="F1241" s="119">
        <v>13.75</v>
      </c>
      <c r="G1241" s="119">
        <v>14.1</v>
      </c>
      <c r="H1241" s="119">
        <v>13.85</v>
      </c>
      <c r="I1241" s="119">
        <v>3908</v>
      </c>
      <c r="J1241" s="119">
        <v>54617.85</v>
      </c>
      <c r="K1241" s="121">
        <v>43217</v>
      </c>
      <c r="L1241" s="119">
        <v>56</v>
      </c>
      <c r="M1241" s="119" t="s">
        <v>3141</v>
      </c>
    </row>
    <row r="1242" spans="1:13">
      <c r="A1242" s="119" t="s">
        <v>2273</v>
      </c>
      <c r="B1242" s="119" t="s">
        <v>395</v>
      </c>
      <c r="C1242" s="119">
        <v>51.05</v>
      </c>
      <c r="D1242" s="119">
        <v>51.95</v>
      </c>
      <c r="E1242" s="119">
        <v>49.1</v>
      </c>
      <c r="F1242" s="119">
        <v>49.3</v>
      </c>
      <c r="G1242" s="119">
        <v>49.15</v>
      </c>
      <c r="H1242" s="119">
        <v>51</v>
      </c>
      <c r="I1242" s="119">
        <v>7589</v>
      </c>
      <c r="J1242" s="119">
        <v>378782.85</v>
      </c>
      <c r="K1242" s="121">
        <v>43217</v>
      </c>
      <c r="L1242" s="119">
        <v>92</v>
      </c>
      <c r="M1242" s="119" t="s">
        <v>2274</v>
      </c>
    </row>
    <row r="1243" spans="1:13">
      <c r="A1243" s="119" t="s">
        <v>1824</v>
      </c>
      <c r="B1243" s="119" t="s">
        <v>395</v>
      </c>
      <c r="C1243" s="119">
        <v>361.85</v>
      </c>
      <c r="D1243" s="119">
        <v>367.55</v>
      </c>
      <c r="E1243" s="119">
        <v>355.5</v>
      </c>
      <c r="F1243" s="119">
        <v>358.1</v>
      </c>
      <c r="G1243" s="119">
        <v>357.6</v>
      </c>
      <c r="H1243" s="119">
        <v>359.25</v>
      </c>
      <c r="I1243" s="119">
        <v>176476</v>
      </c>
      <c r="J1243" s="119">
        <v>63718110.5</v>
      </c>
      <c r="K1243" s="121">
        <v>43217</v>
      </c>
      <c r="L1243" s="119">
        <v>6989</v>
      </c>
      <c r="M1243" s="119" t="s">
        <v>1825</v>
      </c>
    </row>
    <row r="1244" spans="1:13">
      <c r="A1244" s="119" t="s">
        <v>3142</v>
      </c>
      <c r="B1244" s="119" t="s">
        <v>395</v>
      </c>
      <c r="C1244" s="119">
        <v>409.05</v>
      </c>
      <c r="D1244" s="119">
        <v>409.05</v>
      </c>
      <c r="E1244" s="119">
        <v>409.05</v>
      </c>
      <c r="F1244" s="119">
        <v>409.05</v>
      </c>
      <c r="G1244" s="119">
        <v>409.05</v>
      </c>
      <c r="H1244" s="119">
        <v>389.6</v>
      </c>
      <c r="I1244" s="119">
        <v>94520</v>
      </c>
      <c r="J1244" s="119">
        <v>38663406</v>
      </c>
      <c r="K1244" s="121">
        <v>43217</v>
      </c>
      <c r="L1244" s="119">
        <v>278</v>
      </c>
      <c r="M1244" s="119" t="s">
        <v>3143</v>
      </c>
    </row>
    <row r="1245" spans="1:13">
      <c r="A1245" s="119" t="s">
        <v>2339</v>
      </c>
      <c r="B1245" s="119" t="s">
        <v>395</v>
      </c>
      <c r="C1245" s="119">
        <v>335.05</v>
      </c>
      <c r="D1245" s="119">
        <v>335.5</v>
      </c>
      <c r="E1245" s="119">
        <v>305.60000000000002</v>
      </c>
      <c r="F1245" s="119">
        <v>311.64999999999998</v>
      </c>
      <c r="G1245" s="119">
        <v>313.5</v>
      </c>
      <c r="H1245" s="119">
        <v>332.85</v>
      </c>
      <c r="I1245" s="119">
        <v>456517</v>
      </c>
      <c r="J1245" s="119">
        <v>147083681.55000001</v>
      </c>
      <c r="K1245" s="121">
        <v>43217</v>
      </c>
      <c r="L1245" s="119">
        <v>10472</v>
      </c>
      <c r="M1245" s="119" t="s">
        <v>1850</v>
      </c>
    </row>
    <row r="1246" spans="1:13">
      <c r="A1246" s="119" t="s">
        <v>1826</v>
      </c>
      <c r="B1246" s="119" t="s">
        <v>395</v>
      </c>
      <c r="C1246" s="119">
        <v>1433.2</v>
      </c>
      <c r="D1246" s="119">
        <v>1453.9</v>
      </c>
      <c r="E1246" s="119">
        <v>1433.2</v>
      </c>
      <c r="F1246" s="119">
        <v>1450</v>
      </c>
      <c r="G1246" s="119">
        <v>1450</v>
      </c>
      <c r="H1246" s="119">
        <v>1441.5</v>
      </c>
      <c r="I1246" s="119">
        <v>3048</v>
      </c>
      <c r="J1246" s="119">
        <v>4418675.8</v>
      </c>
      <c r="K1246" s="121">
        <v>43217</v>
      </c>
      <c r="L1246" s="119">
        <v>425</v>
      </c>
      <c r="M1246" s="119" t="s">
        <v>1827</v>
      </c>
    </row>
    <row r="1247" spans="1:13">
      <c r="A1247" s="119" t="s">
        <v>213</v>
      </c>
      <c r="B1247" s="119" t="s">
        <v>395</v>
      </c>
      <c r="C1247" s="119">
        <v>26.05</v>
      </c>
      <c r="D1247" s="119">
        <v>27.15</v>
      </c>
      <c r="E1247" s="119">
        <v>26.05</v>
      </c>
      <c r="F1247" s="119">
        <v>26.65</v>
      </c>
      <c r="G1247" s="119">
        <v>26.6</v>
      </c>
      <c r="H1247" s="119">
        <v>26</v>
      </c>
      <c r="I1247" s="119">
        <v>13795097</v>
      </c>
      <c r="J1247" s="119">
        <v>368349267.10000002</v>
      </c>
      <c r="K1247" s="121">
        <v>43217</v>
      </c>
      <c r="L1247" s="119">
        <v>15309</v>
      </c>
      <c r="M1247" s="119" t="s">
        <v>1828</v>
      </c>
    </row>
    <row r="1248" spans="1:13">
      <c r="A1248" s="119" t="s">
        <v>2204</v>
      </c>
      <c r="B1248" s="119" t="s">
        <v>395</v>
      </c>
      <c r="C1248" s="119">
        <v>364.95</v>
      </c>
      <c r="D1248" s="119">
        <v>372</v>
      </c>
      <c r="E1248" s="119">
        <v>362.15</v>
      </c>
      <c r="F1248" s="119">
        <v>369.7</v>
      </c>
      <c r="G1248" s="119">
        <v>372</v>
      </c>
      <c r="H1248" s="119">
        <v>362.6</v>
      </c>
      <c r="I1248" s="119">
        <v>13022</v>
      </c>
      <c r="J1248" s="119">
        <v>4778493.25</v>
      </c>
      <c r="K1248" s="121">
        <v>43217</v>
      </c>
      <c r="L1248" s="119">
        <v>406</v>
      </c>
      <c r="M1248" s="119" t="s">
        <v>2205</v>
      </c>
    </row>
    <row r="1249" spans="1:13">
      <c r="A1249" s="119" t="s">
        <v>1829</v>
      </c>
      <c r="B1249" s="119" t="s">
        <v>395</v>
      </c>
      <c r="C1249" s="119">
        <v>417.3</v>
      </c>
      <c r="D1249" s="119">
        <v>428</v>
      </c>
      <c r="E1249" s="119">
        <v>415.1</v>
      </c>
      <c r="F1249" s="119">
        <v>418.45</v>
      </c>
      <c r="G1249" s="119">
        <v>419</v>
      </c>
      <c r="H1249" s="119">
        <v>416.6</v>
      </c>
      <c r="I1249" s="119">
        <v>226099</v>
      </c>
      <c r="J1249" s="119">
        <v>95082187.400000006</v>
      </c>
      <c r="K1249" s="121">
        <v>43217</v>
      </c>
      <c r="L1249" s="119">
        <v>5037</v>
      </c>
      <c r="M1249" s="119" t="s">
        <v>1830</v>
      </c>
    </row>
    <row r="1250" spans="1:13">
      <c r="A1250" s="119" t="s">
        <v>2475</v>
      </c>
      <c r="B1250" s="119" t="s">
        <v>395</v>
      </c>
      <c r="C1250" s="119">
        <v>132.5</v>
      </c>
      <c r="D1250" s="119">
        <v>136.4</v>
      </c>
      <c r="E1250" s="119">
        <v>132.5</v>
      </c>
      <c r="F1250" s="119">
        <v>134.55000000000001</v>
      </c>
      <c r="G1250" s="119">
        <v>134.15</v>
      </c>
      <c r="H1250" s="119">
        <v>132</v>
      </c>
      <c r="I1250" s="119">
        <v>33681</v>
      </c>
      <c r="J1250" s="119">
        <v>4536196.0999999996</v>
      </c>
      <c r="K1250" s="121">
        <v>43217</v>
      </c>
      <c r="L1250" s="119">
        <v>327</v>
      </c>
      <c r="M1250" s="119" t="s">
        <v>2476</v>
      </c>
    </row>
    <row r="1251" spans="1:13">
      <c r="A1251" s="119" t="s">
        <v>1832</v>
      </c>
      <c r="B1251" s="119" t="s">
        <v>395</v>
      </c>
      <c r="C1251" s="119">
        <v>37.75</v>
      </c>
      <c r="D1251" s="119">
        <v>38.15</v>
      </c>
      <c r="E1251" s="119">
        <v>36.75</v>
      </c>
      <c r="F1251" s="119">
        <v>37.049999999999997</v>
      </c>
      <c r="G1251" s="119">
        <v>36.799999999999997</v>
      </c>
      <c r="H1251" s="119">
        <v>37.9</v>
      </c>
      <c r="I1251" s="119">
        <v>294546</v>
      </c>
      <c r="J1251" s="119">
        <v>11020827</v>
      </c>
      <c r="K1251" s="121">
        <v>43217</v>
      </c>
      <c r="L1251" s="119">
        <v>1666</v>
      </c>
      <c r="M1251" s="119" t="s">
        <v>1833</v>
      </c>
    </row>
    <row r="1252" spans="1:13">
      <c r="A1252" s="119" t="s">
        <v>1834</v>
      </c>
      <c r="B1252" s="119" t="s">
        <v>395</v>
      </c>
      <c r="C1252" s="119">
        <v>16.2</v>
      </c>
      <c r="D1252" s="119">
        <v>16.55</v>
      </c>
      <c r="E1252" s="119">
        <v>15.7</v>
      </c>
      <c r="F1252" s="119">
        <v>15.9</v>
      </c>
      <c r="G1252" s="119">
        <v>15.85</v>
      </c>
      <c r="H1252" s="119">
        <v>16.25</v>
      </c>
      <c r="I1252" s="119">
        <v>12485</v>
      </c>
      <c r="J1252" s="119">
        <v>200214.1</v>
      </c>
      <c r="K1252" s="121">
        <v>43217</v>
      </c>
      <c r="L1252" s="119">
        <v>78</v>
      </c>
      <c r="M1252" s="119" t="s">
        <v>1835</v>
      </c>
    </row>
    <row r="1253" spans="1:13">
      <c r="A1253" s="119" t="s">
        <v>1836</v>
      </c>
      <c r="B1253" s="119" t="s">
        <v>395</v>
      </c>
      <c r="C1253" s="119">
        <v>24.2</v>
      </c>
      <c r="D1253" s="119">
        <v>25.8</v>
      </c>
      <c r="E1253" s="119">
        <v>23.8</v>
      </c>
      <c r="F1253" s="119">
        <v>25.05</v>
      </c>
      <c r="G1253" s="119">
        <v>25.05</v>
      </c>
      <c r="H1253" s="119">
        <v>25</v>
      </c>
      <c r="I1253" s="119">
        <v>902</v>
      </c>
      <c r="J1253" s="119">
        <v>22630.15</v>
      </c>
      <c r="K1253" s="121">
        <v>43217</v>
      </c>
      <c r="L1253" s="119">
        <v>36</v>
      </c>
      <c r="M1253" s="119" t="s">
        <v>1837</v>
      </c>
    </row>
    <row r="1254" spans="1:13">
      <c r="A1254" s="119" t="s">
        <v>2477</v>
      </c>
      <c r="B1254" s="119" t="s">
        <v>395</v>
      </c>
      <c r="C1254" s="119">
        <v>91</v>
      </c>
      <c r="D1254" s="119">
        <v>92.7</v>
      </c>
      <c r="E1254" s="119">
        <v>89.5</v>
      </c>
      <c r="F1254" s="119">
        <v>90.45</v>
      </c>
      <c r="G1254" s="119">
        <v>90.05</v>
      </c>
      <c r="H1254" s="119">
        <v>91.55</v>
      </c>
      <c r="I1254" s="119">
        <v>14854</v>
      </c>
      <c r="J1254" s="119">
        <v>1351219.4</v>
      </c>
      <c r="K1254" s="121">
        <v>43217</v>
      </c>
      <c r="L1254" s="119">
        <v>154</v>
      </c>
      <c r="M1254" s="119" t="s">
        <v>2478</v>
      </c>
    </row>
    <row r="1255" spans="1:13">
      <c r="A1255" s="119" t="s">
        <v>2624</v>
      </c>
      <c r="B1255" s="119" t="s">
        <v>395</v>
      </c>
      <c r="C1255" s="119">
        <v>55.75</v>
      </c>
      <c r="D1255" s="119">
        <v>56.15</v>
      </c>
      <c r="E1255" s="119">
        <v>54</v>
      </c>
      <c r="F1255" s="119">
        <v>54.2</v>
      </c>
      <c r="G1255" s="119">
        <v>54.05</v>
      </c>
      <c r="H1255" s="119">
        <v>55</v>
      </c>
      <c r="I1255" s="119">
        <v>2396533</v>
      </c>
      <c r="J1255" s="119">
        <v>131293706.25</v>
      </c>
      <c r="K1255" s="121">
        <v>43217</v>
      </c>
      <c r="L1255" s="119">
        <v>20879</v>
      </c>
      <c r="M1255" s="119" t="s">
        <v>2625</v>
      </c>
    </row>
    <row r="1256" spans="1:13">
      <c r="A1256" s="119" t="s">
        <v>2552</v>
      </c>
      <c r="B1256" s="119" t="s">
        <v>395</v>
      </c>
      <c r="C1256" s="119">
        <v>514.65</v>
      </c>
      <c r="D1256" s="119">
        <v>518.79999999999995</v>
      </c>
      <c r="E1256" s="119">
        <v>507.75</v>
      </c>
      <c r="F1256" s="119">
        <v>508.8</v>
      </c>
      <c r="G1256" s="119">
        <v>508</v>
      </c>
      <c r="H1256" s="119">
        <v>508.8</v>
      </c>
      <c r="I1256" s="119">
        <v>7645</v>
      </c>
      <c r="J1256" s="119">
        <v>3925833.95</v>
      </c>
      <c r="K1256" s="121">
        <v>43217</v>
      </c>
      <c r="L1256" s="119">
        <v>366</v>
      </c>
      <c r="M1256" s="119" t="s">
        <v>2553</v>
      </c>
    </row>
    <row r="1257" spans="1:13">
      <c r="A1257" s="119" t="s">
        <v>2626</v>
      </c>
      <c r="B1257" s="119" t="s">
        <v>395</v>
      </c>
      <c r="C1257" s="119">
        <v>251.65</v>
      </c>
      <c r="D1257" s="119">
        <v>282.39999999999998</v>
      </c>
      <c r="E1257" s="119">
        <v>251.65</v>
      </c>
      <c r="F1257" s="119">
        <v>260.14999999999998</v>
      </c>
      <c r="G1257" s="119">
        <v>259.10000000000002</v>
      </c>
      <c r="H1257" s="119">
        <v>250.65</v>
      </c>
      <c r="I1257" s="119">
        <v>63919</v>
      </c>
      <c r="J1257" s="119">
        <v>17153164.899999999</v>
      </c>
      <c r="K1257" s="121">
        <v>43217</v>
      </c>
      <c r="L1257" s="119">
        <v>2361</v>
      </c>
      <c r="M1257" s="119" t="s">
        <v>2627</v>
      </c>
    </row>
    <row r="1258" spans="1:13">
      <c r="A1258" s="119" t="s">
        <v>1838</v>
      </c>
      <c r="B1258" s="119" t="s">
        <v>395</v>
      </c>
      <c r="C1258" s="119">
        <v>92.95</v>
      </c>
      <c r="D1258" s="119">
        <v>93.9</v>
      </c>
      <c r="E1258" s="119">
        <v>91.6</v>
      </c>
      <c r="F1258" s="119">
        <v>92.3</v>
      </c>
      <c r="G1258" s="119">
        <v>92</v>
      </c>
      <c r="H1258" s="119">
        <v>91.65</v>
      </c>
      <c r="I1258" s="119">
        <v>1962736</v>
      </c>
      <c r="J1258" s="119">
        <v>182520626.09999999</v>
      </c>
      <c r="K1258" s="121">
        <v>43217</v>
      </c>
      <c r="L1258" s="119">
        <v>10563</v>
      </c>
      <c r="M1258" s="119" t="s">
        <v>1839</v>
      </c>
    </row>
    <row r="1259" spans="1:13">
      <c r="A1259" s="119" t="s">
        <v>230</v>
      </c>
      <c r="B1259" s="119" t="s">
        <v>395</v>
      </c>
      <c r="C1259" s="119">
        <v>2312.25</v>
      </c>
      <c r="D1259" s="119">
        <v>2399.9499999999998</v>
      </c>
      <c r="E1259" s="119">
        <v>2283</v>
      </c>
      <c r="F1259" s="119">
        <v>2380.5500000000002</v>
      </c>
      <c r="G1259" s="119">
        <v>2375</v>
      </c>
      <c r="H1259" s="119">
        <v>2318.8000000000002</v>
      </c>
      <c r="I1259" s="119">
        <v>375466</v>
      </c>
      <c r="J1259" s="119">
        <v>881438882.35000002</v>
      </c>
      <c r="K1259" s="121">
        <v>43217</v>
      </c>
      <c r="L1259" s="119">
        <v>14781</v>
      </c>
      <c r="M1259" s="119" t="s">
        <v>1840</v>
      </c>
    </row>
    <row r="1260" spans="1:13">
      <c r="A1260" s="119" t="s">
        <v>1841</v>
      </c>
      <c r="B1260" s="119" t="s">
        <v>395</v>
      </c>
      <c r="C1260" s="119">
        <v>156.05000000000001</v>
      </c>
      <c r="D1260" s="119">
        <v>167</v>
      </c>
      <c r="E1260" s="119">
        <v>156.05000000000001</v>
      </c>
      <c r="F1260" s="119">
        <v>157.69999999999999</v>
      </c>
      <c r="G1260" s="119">
        <v>157</v>
      </c>
      <c r="H1260" s="119">
        <v>157.55000000000001</v>
      </c>
      <c r="I1260" s="119">
        <v>4569</v>
      </c>
      <c r="J1260" s="119">
        <v>723291.9</v>
      </c>
      <c r="K1260" s="121">
        <v>43217</v>
      </c>
      <c r="L1260" s="119">
        <v>97</v>
      </c>
      <c r="M1260" s="119" t="s">
        <v>1842</v>
      </c>
    </row>
    <row r="1261" spans="1:13">
      <c r="A1261" s="119" t="s">
        <v>1843</v>
      </c>
      <c r="B1261" s="119" t="s">
        <v>395</v>
      </c>
      <c r="C1261" s="119">
        <v>373</v>
      </c>
      <c r="D1261" s="119">
        <v>380</v>
      </c>
      <c r="E1261" s="119">
        <v>369.1</v>
      </c>
      <c r="F1261" s="119">
        <v>374.35</v>
      </c>
      <c r="G1261" s="119">
        <v>373.05</v>
      </c>
      <c r="H1261" s="119">
        <v>369.95</v>
      </c>
      <c r="I1261" s="119">
        <v>132085</v>
      </c>
      <c r="J1261" s="119">
        <v>49582034.899999999</v>
      </c>
      <c r="K1261" s="121">
        <v>43217</v>
      </c>
      <c r="L1261" s="119">
        <v>2344</v>
      </c>
      <c r="M1261" s="119" t="s">
        <v>1844</v>
      </c>
    </row>
    <row r="1262" spans="1:13">
      <c r="A1262" s="119" t="s">
        <v>2628</v>
      </c>
      <c r="B1262" s="119" t="s">
        <v>395</v>
      </c>
      <c r="C1262" s="119">
        <v>0.5</v>
      </c>
      <c r="D1262" s="119">
        <v>0.55000000000000004</v>
      </c>
      <c r="E1262" s="119">
        <v>0.5</v>
      </c>
      <c r="F1262" s="119">
        <v>0.5</v>
      </c>
      <c r="G1262" s="119">
        <v>0.5</v>
      </c>
      <c r="H1262" s="119">
        <v>0.55000000000000004</v>
      </c>
      <c r="I1262" s="119">
        <v>2794953</v>
      </c>
      <c r="J1262" s="119">
        <v>1410721.95</v>
      </c>
      <c r="K1262" s="121">
        <v>43217</v>
      </c>
      <c r="L1262" s="119">
        <v>527</v>
      </c>
      <c r="M1262" s="119" t="s">
        <v>2629</v>
      </c>
    </row>
    <row r="1263" spans="1:13">
      <c r="A1263" s="119" t="s">
        <v>140</v>
      </c>
      <c r="B1263" s="119" t="s">
        <v>395</v>
      </c>
      <c r="C1263" s="119">
        <v>1664.5</v>
      </c>
      <c r="D1263" s="119">
        <v>1668.75</v>
      </c>
      <c r="E1263" s="119">
        <v>1535</v>
      </c>
      <c r="F1263" s="119">
        <v>1627.25</v>
      </c>
      <c r="G1263" s="119">
        <v>1620.65</v>
      </c>
      <c r="H1263" s="119">
        <v>1639</v>
      </c>
      <c r="I1263" s="119">
        <v>2436197</v>
      </c>
      <c r="J1263" s="119">
        <v>3959178673.0999999</v>
      </c>
      <c r="K1263" s="121">
        <v>43217</v>
      </c>
      <c r="L1263" s="119">
        <v>89216</v>
      </c>
      <c r="M1263" s="119" t="s">
        <v>1845</v>
      </c>
    </row>
    <row r="1264" spans="1:13">
      <c r="A1264" s="119" t="s">
        <v>351</v>
      </c>
      <c r="B1264" s="119" t="s">
        <v>395</v>
      </c>
      <c r="C1264" s="119">
        <v>1360.4</v>
      </c>
      <c r="D1264" s="119">
        <v>1387.05</v>
      </c>
      <c r="E1264" s="119">
        <v>1319.95</v>
      </c>
      <c r="F1264" s="119">
        <v>1331.8</v>
      </c>
      <c r="G1264" s="119">
        <v>1331</v>
      </c>
      <c r="H1264" s="119">
        <v>1349.6</v>
      </c>
      <c r="I1264" s="119">
        <v>10744</v>
      </c>
      <c r="J1264" s="119">
        <v>14453790.4</v>
      </c>
      <c r="K1264" s="121">
        <v>43217</v>
      </c>
      <c r="L1264" s="119">
        <v>973</v>
      </c>
      <c r="M1264" s="119" t="s">
        <v>1846</v>
      </c>
    </row>
    <row r="1265" spans="1:13">
      <c r="A1265" s="119" t="s">
        <v>141</v>
      </c>
      <c r="B1265" s="119" t="s">
        <v>395</v>
      </c>
      <c r="C1265" s="119">
        <v>640.79999999999995</v>
      </c>
      <c r="D1265" s="119">
        <v>645</v>
      </c>
      <c r="E1265" s="119">
        <v>633.25</v>
      </c>
      <c r="F1265" s="119">
        <v>636.35</v>
      </c>
      <c r="G1265" s="119">
        <v>634.04999999999995</v>
      </c>
      <c r="H1265" s="119">
        <v>640.79999999999995</v>
      </c>
      <c r="I1265" s="119">
        <v>253970</v>
      </c>
      <c r="J1265" s="119">
        <v>161982801.84999999</v>
      </c>
      <c r="K1265" s="121">
        <v>43217</v>
      </c>
      <c r="L1265" s="119">
        <v>7762</v>
      </c>
      <c r="M1265" s="119" t="s">
        <v>1847</v>
      </c>
    </row>
    <row r="1266" spans="1:13">
      <c r="A1266" s="119" t="s">
        <v>2507</v>
      </c>
      <c r="B1266" s="119" t="s">
        <v>395</v>
      </c>
      <c r="C1266" s="119">
        <v>130.5</v>
      </c>
      <c r="D1266" s="119">
        <v>130.75</v>
      </c>
      <c r="E1266" s="119">
        <v>129.05000000000001</v>
      </c>
      <c r="F1266" s="119">
        <v>129.75</v>
      </c>
      <c r="G1266" s="119">
        <v>129.55000000000001</v>
      </c>
      <c r="H1266" s="119">
        <v>130.44999999999999</v>
      </c>
      <c r="I1266" s="119">
        <v>36731</v>
      </c>
      <c r="J1266" s="119">
        <v>4774016.55</v>
      </c>
      <c r="K1266" s="121">
        <v>43217</v>
      </c>
      <c r="L1266" s="119">
        <v>390</v>
      </c>
      <c r="M1266" s="119" t="s">
        <v>2508</v>
      </c>
    </row>
    <row r="1267" spans="1:13">
      <c r="A1267" s="119" t="s">
        <v>1848</v>
      </c>
      <c r="B1267" s="119" t="s">
        <v>395</v>
      </c>
      <c r="C1267" s="119">
        <v>231.3</v>
      </c>
      <c r="D1267" s="119">
        <v>233.55</v>
      </c>
      <c r="E1267" s="119">
        <v>225.5</v>
      </c>
      <c r="F1267" s="119">
        <v>227.1</v>
      </c>
      <c r="G1267" s="119">
        <v>226.4</v>
      </c>
      <c r="H1267" s="119">
        <v>229.8</v>
      </c>
      <c r="I1267" s="119">
        <v>48586</v>
      </c>
      <c r="J1267" s="119">
        <v>11165387.65</v>
      </c>
      <c r="K1267" s="121">
        <v>43217</v>
      </c>
      <c r="L1267" s="119">
        <v>946</v>
      </c>
      <c r="M1267" s="119" t="s">
        <v>1849</v>
      </c>
    </row>
    <row r="1268" spans="1:13">
      <c r="A1268" s="119" t="s">
        <v>3144</v>
      </c>
      <c r="B1268" s="119" t="s">
        <v>395</v>
      </c>
      <c r="C1268" s="119">
        <v>175.2</v>
      </c>
      <c r="D1268" s="119">
        <v>177.7</v>
      </c>
      <c r="E1268" s="119">
        <v>171.7</v>
      </c>
      <c r="F1268" s="119">
        <v>172.5</v>
      </c>
      <c r="G1268" s="119">
        <v>172.75</v>
      </c>
      <c r="H1268" s="119">
        <v>174.75</v>
      </c>
      <c r="I1268" s="119">
        <v>154196</v>
      </c>
      <c r="J1268" s="119">
        <v>26979301.550000001</v>
      </c>
      <c r="K1268" s="121">
        <v>43217</v>
      </c>
      <c r="L1268" s="119">
        <v>2707</v>
      </c>
      <c r="M1268" s="119" t="s">
        <v>3145</v>
      </c>
    </row>
    <row r="1269" spans="1:13">
      <c r="A1269" s="119" t="s">
        <v>2523</v>
      </c>
      <c r="B1269" s="119" t="s">
        <v>395</v>
      </c>
      <c r="C1269" s="119">
        <v>25.55</v>
      </c>
      <c r="D1269" s="119">
        <v>26.2</v>
      </c>
      <c r="E1269" s="119">
        <v>25.5</v>
      </c>
      <c r="F1269" s="119">
        <v>25.8</v>
      </c>
      <c r="G1269" s="119">
        <v>25.6</v>
      </c>
      <c r="H1269" s="119">
        <v>26.2</v>
      </c>
      <c r="I1269" s="119">
        <v>44366</v>
      </c>
      <c r="J1269" s="119">
        <v>1146706.3999999999</v>
      </c>
      <c r="K1269" s="121">
        <v>43217</v>
      </c>
      <c r="L1269" s="119">
        <v>268</v>
      </c>
      <c r="M1269" s="119" t="s">
        <v>2524</v>
      </c>
    </row>
    <row r="1270" spans="1:13">
      <c r="A1270" s="119" t="s">
        <v>2734</v>
      </c>
      <c r="B1270" s="119" t="s">
        <v>395</v>
      </c>
      <c r="C1270" s="119">
        <v>114</v>
      </c>
      <c r="D1270" s="119">
        <v>124.45</v>
      </c>
      <c r="E1270" s="119">
        <v>113.5</v>
      </c>
      <c r="F1270" s="119">
        <v>118.75</v>
      </c>
      <c r="G1270" s="119">
        <v>118.5</v>
      </c>
      <c r="H1270" s="119">
        <v>113.15</v>
      </c>
      <c r="I1270" s="119">
        <v>103279</v>
      </c>
      <c r="J1270" s="119">
        <v>12499149.35</v>
      </c>
      <c r="K1270" s="121">
        <v>43217</v>
      </c>
      <c r="L1270" s="119">
        <v>842</v>
      </c>
      <c r="M1270" s="119" t="s">
        <v>2735</v>
      </c>
    </row>
    <row r="1271" spans="1:13">
      <c r="A1271" s="119" t="s">
        <v>2143</v>
      </c>
      <c r="B1271" s="119" t="s">
        <v>395</v>
      </c>
      <c r="C1271" s="119">
        <v>403.35</v>
      </c>
      <c r="D1271" s="119">
        <v>409.8</v>
      </c>
      <c r="E1271" s="119">
        <v>400</v>
      </c>
      <c r="F1271" s="119">
        <v>406</v>
      </c>
      <c r="G1271" s="119">
        <v>405</v>
      </c>
      <c r="H1271" s="119">
        <v>400.1</v>
      </c>
      <c r="I1271" s="119">
        <v>15062</v>
      </c>
      <c r="J1271" s="119">
        <v>6074050.4500000002</v>
      </c>
      <c r="K1271" s="121">
        <v>43217</v>
      </c>
      <c r="L1271" s="119">
        <v>494</v>
      </c>
      <c r="M1271" s="119" t="s">
        <v>2340</v>
      </c>
    </row>
    <row r="1272" spans="1:13">
      <c r="A1272" s="119" t="s">
        <v>3241</v>
      </c>
      <c r="B1272" s="119" t="s">
        <v>395</v>
      </c>
      <c r="C1272" s="119">
        <v>14.95</v>
      </c>
      <c r="D1272" s="119">
        <v>16.399999999999999</v>
      </c>
      <c r="E1272" s="119">
        <v>13.5</v>
      </c>
      <c r="F1272" s="119">
        <v>14.05</v>
      </c>
      <c r="G1272" s="119">
        <v>14.05</v>
      </c>
      <c r="H1272" s="119">
        <v>14.95</v>
      </c>
      <c r="I1272" s="119">
        <v>3128</v>
      </c>
      <c r="J1272" s="119">
        <v>45081.45</v>
      </c>
      <c r="K1272" s="121">
        <v>43217</v>
      </c>
      <c r="L1272" s="119">
        <v>30</v>
      </c>
      <c r="M1272" s="119" t="s">
        <v>3242</v>
      </c>
    </row>
    <row r="1273" spans="1:13">
      <c r="A1273" s="119" t="s">
        <v>378</v>
      </c>
      <c r="B1273" s="119" t="s">
        <v>395</v>
      </c>
      <c r="C1273" s="119">
        <v>343.9</v>
      </c>
      <c r="D1273" s="119">
        <v>345.75</v>
      </c>
      <c r="E1273" s="119">
        <v>335</v>
      </c>
      <c r="F1273" s="119">
        <v>341.7</v>
      </c>
      <c r="G1273" s="119">
        <v>342.9</v>
      </c>
      <c r="H1273" s="119">
        <v>341.55</v>
      </c>
      <c r="I1273" s="119">
        <v>1467601</v>
      </c>
      <c r="J1273" s="119">
        <v>499123949</v>
      </c>
      <c r="K1273" s="121">
        <v>43217</v>
      </c>
      <c r="L1273" s="119">
        <v>20657</v>
      </c>
      <c r="M1273" s="119" t="s">
        <v>2148</v>
      </c>
    </row>
    <row r="1274" spans="1:13">
      <c r="A1274" s="119" t="s">
        <v>1851</v>
      </c>
      <c r="B1274" s="119" t="s">
        <v>395</v>
      </c>
      <c r="C1274" s="119">
        <v>7.5</v>
      </c>
      <c r="D1274" s="119">
        <v>7.7</v>
      </c>
      <c r="E1274" s="119">
        <v>7.4</v>
      </c>
      <c r="F1274" s="119">
        <v>7.45</v>
      </c>
      <c r="G1274" s="119">
        <v>7.4</v>
      </c>
      <c r="H1274" s="119">
        <v>7.45</v>
      </c>
      <c r="I1274" s="119">
        <v>1541088</v>
      </c>
      <c r="J1274" s="119">
        <v>11573249.300000001</v>
      </c>
      <c r="K1274" s="121">
        <v>43217</v>
      </c>
      <c r="L1274" s="119">
        <v>1232</v>
      </c>
      <c r="M1274" s="119" t="s">
        <v>1852</v>
      </c>
    </row>
    <row r="1275" spans="1:13">
      <c r="A1275" s="119" t="s">
        <v>1853</v>
      </c>
      <c r="B1275" s="119" t="s">
        <v>395</v>
      </c>
      <c r="C1275" s="119">
        <v>334.9</v>
      </c>
      <c r="D1275" s="119">
        <v>334.9</v>
      </c>
      <c r="E1275" s="119">
        <v>326</v>
      </c>
      <c r="F1275" s="119">
        <v>328.15</v>
      </c>
      <c r="G1275" s="119">
        <v>328.2</v>
      </c>
      <c r="H1275" s="119">
        <v>329.4</v>
      </c>
      <c r="I1275" s="119">
        <v>31628</v>
      </c>
      <c r="J1275" s="119">
        <v>10416283.5</v>
      </c>
      <c r="K1275" s="121">
        <v>43217</v>
      </c>
      <c r="L1275" s="119">
        <v>714</v>
      </c>
      <c r="M1275" s="119" t="s">
        <v>1854</v>
      </c>
    </row>
    <row r="1276" spans="1:13">
      <c r="A1276" s="119" t="s">
        <v>1855</v>
      </c>
      <c r="B1276" s="119" t="s">
        <v>395</v>
      </c>
      <c r="C1276" s="119">
        <v>583.04999999999995</v>
      </c>
      <c r="D1276" s="119">
        <v>604.79999999999995</v>
      </c>
      <c r="E1276" s="119">
        <v>580.45000000000005</v>
      </c>
      <c r="F1276" s="119">
        <v>585.29999999999995</v>
      </c>
      <c r="G1276" s="119">
        <v>587</v>
      </c>
      <c r="H1276" s="119">
        <v>582.85</v>
      </c>
      <c r="I1276" s="119">
        <v>138377</v>
      </c>
      <c r="J1276" s="119">
        <v>81752904.549999997</v>
      </c>
      <c r="K1276" s="121">
        <v>43217</v>
      </c>
      <c r="L1276" s="119">
        <v>3410</v>
      </c>
      <c r="M1276" s="119" t="s">
        <v>1856</v>
      </c>
    </row>
    <row r="1277" spans="1:13">
      <c r="A1277" s="119" t="s">
        <v>1857</v>
      </c>
      <c r="B1277" s="119" t="s">
        <v>395</v>
      </c>
      <c r="C1277" s="119">
        <v>15.85</v>
      </c>
      <c r="D1277" s="119">
        <v>16.2</v>
      </c>
      <c r="E1277" s="119">
        <v>15.65</v>
      </c>
      <c r="F1277" s="119">
        <v>15.8</v>
      </c>
      <c r="G1277" s="119">
        <v>16.05</v>
      </c>
      <c r="H1277" s="119">
        <v>15.8</v>
      </c>
      <c r="I1277" s="119">
        <v>603859</v>
      </c>
      <c r="J1277" s="119">
        <v>9621397.1500000004</v>
      </c>
      <c r="K1277" s="121">
        <v>43217</v>
      </c>
      <c r="L1277" s="119">
        <v>1339</v>
      </c>
      <c r="M1277" s="119" t="s">
        <v>1858</v>
      </c>
    </row>
    <row r="1278" spans="1:13">
      <c r="A1278" s="119" t="s">
        <v>1859</v>
      </c>
      <c r="B1278" s="119" t="s">
        <v>395</v>
      </c>
      <c r="C1278" s="119">
        <v>865</v>
      </c>
      <c r="D1278" s="119">
        <v>899.5</v>
      </c>
      <c r="E1278" s="119">
        <v>865</v>
      </c>
      <c r="F1278" s="119">
        <v>876.45</v>
      </c>
      <c r="G1278" s="119">
        <v>873</v>
      </c>
      <c r="H1278" s="119">
        <v>864.35</v>
      </c>
      <c r="I1278" s="119">
        <v>4819</v>
      </c>
      <c r="J1278" s="119">
        <v>4247655.6500000004</v>
      </c>
      <c r="K1278" s="121">
        <v>43217</v>
      </c>
      <c r="L1278" s="119">
        <v>225</v>
      </c>
      <c r="M1278" s="119" t="s">
        <v>1860</v>
      </c>
    </row>
    <row r="1279" spans="1:13">
      <c r="A1279" s="119" t="s">
        <v>1861</v>
      </c>
      <c r="B1279" s="119" t="s">
        <v>395</v>
      </c>
      <c r="C1279" s="119">
        <v>4924</v>
      </c>
      <c r="D1279" s="119">
        <v>5000</v>
      </c>
      <c r="E1279" s="119">
        <v>4901</v>
      </c>
      <c r="F1279" s="119">
        <v>4989.45</v>
      </c>
      <c r="G1279" s="119">
        <v>4982</v>
      </c>
      <c r="H1279" s="119">
        <v>4910.5</v>
      </c>
      <c r="I1279" s="119">
        <v>1932</v>
      </c>
      <c r="J1279" s="119">
        <v>9606633.3499999996</v>
      </c>
      <c r="K1279" s="121">
        <v>43217</v>
      </c>
      <c r="L1279" s="119">
        <v>288</v>
      </c>
      <c r="M1279" s="119" t="s">
        <v>1862</v>
      </c>
    </row>
    <row r="1280" spans="1:13">
      <c r="A1280" s="119" t="s">
        <v>1863</v>
      </c>
      <c r="B1280" s="119" t="s">
        <v>395</v>
      </c>
      <c r="C1280" s="119">
        <v>2.9</v>
      </c>
      <c r="D1280" s="119">
        <v>3</v>
      </c>
      <c r="E1280" s="119">
        <v>2.9</v>
      </c>
      <c r="F1280" s="119">
        <v>2.95</v>
      </c>
      <c r="G1280" s="119">
        <v>2.95</v>
      </c>
      <c r="H1280" s="119">
        <v>2.95</v>
      </c>
      <c r="I1280" s="119">
        <v>549201</v>
      </c>
      <c r="J1280" s="119">
        <v>1619060.35</v>
      </c>
      <c r="K1280" s="121">
        <v>43217</v>
      </c>
      <c r="L1280" s="119">
        <v>395</v>
      </c>
      <c r="M1280" s="119" t="s">
        <v>1864</v>
      </c>
    </row>
    <row r="1281" spans="1:13">
      <c r="A1281" s="119" t="s">
        <v>3191</v>
      </c>
      <c r="B1281" s="119" t="s">
        <v>395</v>
      </c>
      <c r="C1281" s="119">
        <v>1792.8</v>
      </c>
      <c r="D1281" s="119">
        <v>1798.4</v>
      </c>
      <c r="E1281" s="119">
        <v>1745</v>
      </c>
      <c r="F1281" s="119">
        <v>1760.6</v>
      </c>
      <c r="G1281" s="119">
        <v>1783</v>
      </c>
      <c r="H1281" s="119">
        <v>1766.5</v>
      </c>
      <c r="I1281" s="119">
        <v>36330</v>
      </c>
      <c r="J1281" s="119">
        <v>64841250.350000001</v>
      </c>
      <c r="K1281" s="121">
        <v>43217</v>
      </c>
      <c r="L1281" s="119">
        <v>1460</v>
      </c>
      <c r="M1281" s="119" t="s">
        <v>3192</v>
      </c>
    </row>
    <row r="1282" spans="1:13">
      <c r="A1282" s="119" t="s">
        <v>2736</v>
      </c>
      <c r="B1282" s="119" t="s">
        <v>395</v>
      </c>
      <c r="C1282" s="119">
        <v>550</v>
      </c>
      <c r="D1282" s="119">
        <v>574.5</v>
      </c>
      <c r="E1282" s="119">
        <v>550</v>
      </c>
      <c r="F1282" s="119">
        <v>559.25</v>
      </c>
      <c r="G1282" s="119">
        <v>563.5</v>
      </c>
      <c r="H1282" s="119">
        <v>548.85</v>
      </c>
      <c r="I1282" s="119">
        <v>1197</v>
      </c>
      <c r="J1282" s="119">
        <v>671197.9</v>
      </c>
      <c r="K1282" s="121">
        <v>43217</v>
      </c>
      <c r="L1282" s="119">
        <v>140</v>
      </c>
      <c r="M1282" s="119" t="s">
        <v>2737</v>
      </c>
    </row>
    <row r="1283" spans="1:13">
      <c r="A1283" s="119" t="s">
        <v>1865</v>
      </c>
      <c r="B1283" s="119" t="s">
        <v>395</v>
      </c>
      <c r="C1283" s="119">
        <v>591.45000000000005</v>
      </c>
      <c r="D1283" s="119">
        <v>599</v>
      </c>
      <c r="E1283" s="119">
        <v>578</v>
      </c>
      <c r="F1283" s="119">
        <v>586</v>
      </c>
      <c r="G1283" s="119">
        <v>588</v>
      </c>
      <c r="H1283" s="119">
        <v>591.25</v>
      </c>
      <c r="I1283" s="119">
        <v>133411</v>
      </c>
      <c r="J1283" s="119">
        <v>78230714.150000006</v>
      </c>
      <c r="K1283" s="121">
        <v>43217</v>
      </c>
      <c r="L1283" s="119">
        <v>7410</v>
      </c>
      <c r="M1283" s="119" t="s">
        <v>1866</v>
      </c>
    </row>
    <row r="1284" spans="1:13">
      <c r="A1284" s="119" t="s">
        <v>1867</v>
      </c>
      <c r="B1284" s="119" t="s">
        <v>395</v>
      </c>
      <c r="C1284" s="119">
        <v>89.75</v>
      </c>
      <c r="D1284" s="119">
        <v>91.2</v>
      </c>
      <c r="E1284" s="119">
        <v>89.15</v>
      </c>
      <c r="F1284" s="119">
        <v>90.25</v>
      </c>
      <c r="G1284" s="119">
        <v>89.5</v>
      </c>
      <c r="H1284" s="119">
        <v>88.85</v>
      </c>
      <c r="I1284" s="119">
        <v>380655</v>
      </c>
      <c r="J1284" s="119">
        <v>34365816.5</v>
      </c>
      <c r="K1284" s="121">
        <v>43217</v>
      </c>
      <c r="L1284" s="119">
        <v>2603</v>
      </c>
      <c r="M1284" s="119" t="s">
        <v>1868</v>
      </c>
    </row>
    <row r="1285" spans="1:13">
      <c r="A1285" s="119" t="s">
        <v>1869</v>
      </c>
      <c r="B1285" s="119" t="s">
        <v>395</v>
      </c>
      <c r="C1285" s="119">
        <v>7.3</v>
      </c>
      <c r="D1285" s="119">
        <v>7.5</v>
      </c>
      <c r="E1285" s="119">
        <v>7.25</v>
      </c>
      <c r="F1285" s="119">
        <v>7.35</v>
      </c>
      <c r="G1285" s="119">
        <v>7.35</v>
      </c>
      <c r="H1285" s="119">
        <v>7.25</v>
      </c>
      <c r="I1285" s="119">
        <v>1445103</v>
      </c>
      <c r="J1285" s="119">
        <v>10648865</v>
      </c>
      <c r="K1285" s="121">
        <v>43217</v>
      </c>
      <c r="L1285" s="119">
        <v>1261</v>
      </c>
      <c r="M1285" s="119" t="s">
        <v>2302</v>
      </c>
    </row>
    <row r="1286" spans="1:13">
      <c r="A1286" s="119" t="s">
        <v>142</v>
      </c>
      <c r="B1286" s="119" t="s">
        <v>395</v>
      </c>
      <c r="C1286" s="119">
        <v>517.5</v>
      </c>
      <c r="D1286" s="119">
        <v>526.4</v>
      </c>
      <c r="E1286" s="119">
        <v>515.25</v>
      </c>
      <c r="F1286" s="119">
        <v>524.15</v>
      </c>
      <c r="G1286" s="119">
        <v>525</v>
      </c>
      <c r="H1286" s="119">
        <v>512.6</v>
      </c>
      <c r="I1286" s="119">
        <v>3998704</v>
      </c>
      <c r="J1286" s="119">
        <v>2084773517.6500001</v>
      </c>
      <c r="K1286" s="121">
        <v>43217</v>
      </c>
      <c r="L1286" s="119">
        <v>75434</v>
      </c>
      <c r="M1286" s="119" t="s">
        <v>1870</v>
      </c>
    </row>
    <row r="1287" spans="1:13">
      <c r="A1287" s="119" t="s">
        <v>1871</v>
      </c>
      <c r="B1287" s="119" t="s">
        <v>395</v>
      </c>
      <c r="C1287" s="119">
        <v>425.7</v>
      </c>
      <c r="D1287" s="119">
        <v>432.5</v>
      </c>
      <c r="E1287" s="119">
        <v>420</v>
      </c>
      <c r="F1287" s="119">
        <v>429.1</v>
      </c>
      <c r="G1287" s="119">
        <v>427.45</v>
      </c>
      <c r="H1287" s="119">
        <v>424.35</v>
      </c>
      <c r="I1287" s="119">
        <v>111000</v>
      </c>
      <c r="J1287" s="119">
        <v>47363449.200000003</v>
      </c>
      <c r="K1287" s="121">
        <v>43217</v>
      </c>
      <c r="L1287" s="119">
        <v>1793</v>
      </c>
      <c r="M1287" s="119" t="s">
        <v>2527</v>
      </c>
    </row>
    <row r="1288" spans="1:13">
      <c r="A1288" s="119" t="s">
        <v>143</v>
      </c>
      <c r="B1288" s="119" t="s">
        <v>395</v>
      </c>
      <c r="C1288" s="119">
        <v>878</v>
      </c>
      <c r="D1288" s="119">
        <v>888</v>
      </c>
      <c r="E1288" s="119">
        <v>868.4</v>
      </c>
      <c r="F1288" s="119">
        <v>871.65</v>
      </c>
      <c r="G1288" s="119">
        <v>871.15</v>
      </c>
      <c r="H1288" s="119">
        <v>875.35</v>
      </c>
      <c r="I1288" s="119">
        <v>889800</v>
      </c>
      <c r="J1288" s="119">
        <v>783379974.95000005</v>
      </c>
      <c r="K1288" s="121">
        <v>43217</v>
      </c>
      <c r="L1288" s="119">
        <v>17275</v>
      </c>
      <c r="M1288" s="119" t="s">
        <v>1872</v>
      </c>
    </row>
    <row r="1289" spans="1:13">
      <c r="A1289" s="119" t="s">
        <v>1873</v>
      </c>
      <c r="B1289" s="119" t="s">
        <v>395</v>
      </c>
      <c r="C1289" s="119">
        <v>138.6</v>
      </c>
      <c r="D1289" s="119">
        <v>142.30000000000001</v>
      </c>
      <c r="E1289" s="119">
        <v>138.6</v>
      </c>
      <c r="F1289" s="119">
        <v>139.9</v>
      </c>
      <c r="G1289" s="119">
        <v>140</v>
      </c>
      <c r="H1289" s="119">
        <v>140.85</v>
      </c>
      <c r="I1289" s="119">
        <v>4139</v>
      </c>
      <c r="J1289" s="119">
        <v>582534.80000000005</v>
      </c>
      <c r="K1289" s="121">
        <v>43217</v>
      </c>
      <c r="L1289" s="119">
        <v>133</v>
      </c>
      <c r="M1289" s="119" t="s">
        <v>1874</v>
      </c>
    </row>
    <row r="1290" spans="1:13">
      <c r="A1290" s="119" t="s">
        <v>1875</v>
      </c>
      <c r="B1290" s="119" t="s">
        <v>395</v>
      </c>
      <c r="C1290" s="119">
        <v>315.8</v>
      </c>
      <c r="D1290" s="119">
        <v>323.55</v>
      </c>
      <c r="E1290" s="119">
        <v>312.5</v>
      </c>
      <c r="F1290" s="119">
        <v>312.95</v>
      </c>
      <c r="G1290" s="119">
        <v>312.8</v>
      </c>
      <c r="H1290" s="119">
        <v>315.75</v>
      </c>
      <c r="I1290" s="119">
        <v>11300</v>
      </c>
      <c r="J1290" s="119">
        <v>3567242.35</v>
      </c>
      <c r="K1290" s="121">
        <v>43217</v>
      </c>
      <c r="L1290" s="119">
        <v>412</v>
      </c>
      <c r="M1290" s="119" t="s">
        <v>1876</v>
      </c>
    </row>
    <row r="1291" spans="1:13">
      <c r="A1291" s="119" t="s">
        <v>1877</v>
      </c>
      <c r="B1291" s="119" t="s">
        <v>395</v>
      </c>
      <c r="C1291" s="119">
        <v>275</v>
      </c>
      <c r="D1291" s="119">
        <v>279.89999999999998</v>
      </c>
      <c r="E1291" s="119">
        <v>275</v>
      </c>
      <c r="F1291" s="119">
        <v>277.14999999999998</v>
      </c>
      <c r="G1291" s="119">
        <v>277.45</v>
      </c>
      <c r="H1291" s="119">
        <v>277.55</v>
      </c>
      <c r="I1291" s="119">
        <v>20680</v>
      </c>
      <c r="J1291" s="119">
        <v>5726816.5499999998</v>
      </c>
      <c r="K1291" s="121">
        <v>43217</v>
      </c>
      <c r="L1291" s="119">
        <v>855</v>
      </c>
      <c r="M1291" s="119" t="s">
        <v>1878</v>
      </c>
    </row>
    <row r="1292" spans="1:13">
      <c r="A1292" s="119" t="s">
        <v>1879</v>
      </c>
      <c r="B1292" s="119" t="s">
        <v>395</v>
      </c>
      <c r="C1292" s="119">
        <v>1321</v>
      </c>
      <c r="D1292" s="119">
        <v>1350</v>
      </c>
      <c r="E1292" s="119">
        <v>1321</v>
      </c>
      <c r="F1292" s="119">
        <v>1336.85</v>
      </c>
      <c r="G1292" s="119">
        <v>1330</v>
      </c>
      <c r="H1292" s="119">
        <v>1308.95</v>
      </c>
      <c r="I1292" s="119">
        <v>125181</v>
      </c>
      <c r="J1292" s="119">
        <v>167248719</v>
      </c>
      <c r="K1292" s="121">
        <v>43217</v>
      </c>
      <c r="L1292" s="119">
        <v>7263</v>
      </c>
      <c r="M1292" s="119" t="s">
        <v>1880</v>
      </c>
    </row>
    <row r="1293" spans="1:13">
      <c r="A1293" s="119" t="s">
        <v>2738</v>
      </c>
      <c r="B1293" s="119" t="s">
        <v>395</v>
      </c>
      <c r="C1293" s="119">
        <v>44.15</v>
      </c>
      <c r="D1293" s="119">
        <v>45.8</v>
      </c>
      <c r="E1293" s="119">
        <v>44.1</v>
      </c>
      <c r="F1293" s="119">
        <v>44.75</v>
      </c>
      <c r="G1293" s="119">
        <v>44.5</v>
      </c>
      <c r="H1293" s="119">
        <v>45.25</v>
      </c>
      <c r="I1293" s="119">
        <v>9977</v>
      </c>
      <c r="J1293" s="119">
        <v>450532.8</v>
      </c>
      <c r="K1293" s="121">
        <v>43217</v>
      </c>
      <c r="L1293" s="119">
        <v>139</v>
      </c>
      <c r="M1293" s="119" t="s">
        <v>2739</v>
      </c>
    </row>
    <row r="1294" spans="1:13">
      <c r="A1294" s="119" t="s">
        <v>3146</v>
      </c>
      <c r="B1294" s="119" t="s">
        <v>395</v>
      </c>
      <c r="C1294" s="119">
        <v>13.15</v>
      </c>
      <c r="D1294" s="119">
        <v>13.15</v>
      </c>
      <c r="E1294" s="119">
        <v>12.7</v>
      </c>
      <c r="F1294" s="119">
        <v>12.8</v>
      </c>
      <c r="G1294" s="119">
        <v>12.8</v>
      </c>
      <c r="H1294" s="119">
        <v>13</v>
      </c>
      <c r="I1294" s="119">
        <v>13867</v>
      </c>
      <c r="J1294" s="119">
        <v>177900.1</v>
      </c>
      <c r="K1294" s="121">
        <v>43217</v>
      </c>
      <c r="L1294" s="119">
        <v>53</v>
      </c>
      <c r="M1294" s="119" t="s">
        <v>3147</v>
      </c>
    </row>
    <row r="1295" spans="1:13">
      <c r="A1295" s="119" t="s">
        <v>3148</v>
      </c>
      <c r="B1295" s="119" t="s">
        <v>395</v>
      </c>
      <c r="C1295" s="119">
        <v>4.8</v>
      </c>
      <c r="D1295" s="119">
        <v>5.25</v>
      </c>
      <c r="E1295" s="119">
        <v>4.5999999999999996</v>
      </c>
      <c r="F1295" s="119">
        <v>4.95</v>
      </c>
      <c r="G1295" s="119">
        <v>4.95</v>
      </c>
      <c r="H1295" s="119">
        <v>4.8499999999999996</v>
      </c>
      <c r="I1295" s="119">
        <v>139939</v>
      </c>
      <c r="J1295" s="119">
        <v>688817</v>
      </c>
      <c r="K1295" s="121">
        <v>43217</v>
      </c>
      <c r="L1295" s="119">
        <v>102</v>
      </c>
      <c r="M1295" s="119" t="s">
        <v>3149</v>
      </c>
    </row>
    <row r="1296" spans="1:13">
      <c r="A1296" s="119" t="s">
        <v>1881</v>
      </c>
      <c r="B1296" s="119" t="s">
        <v>395</v>
      </c>
      <c r="C1296" s="119">
        <v>67</v>
      </c>
      <c r="D1296" s="119">
        <v>68.7</v>
      </c>
      <c r="E1296" s="119">
        <v>66.349999999999994</v>
      </c>
      <c r="F1296" s="119">
        <v>68.25</v>
      </c>
      <c r="G1296" s="119">
        <v>68.599999999999994</v>
      </c>
      <c r="H1296" s="119">
        <v>68</v>
      </c>
      <c r="I1296" s="119">
        <v>8473</v>
      </c>
      <c r="J1296" s="119">
        <v>577117.15</v>
      </c>
      <c r="K1296" s="121">
        <v>43217</v>
      </c>
      <c r="L1296" s="119">
        <v>52</v>
      </c>
      <c r="M1296" s="119" t="s">
        <v>1882</v>
      </c>
    </row>
    <row r="1297" spans="1:13">
      <c r="A1297" s="119" t="s">
        <v>1883</v>
      </c>
      <c r="B1297" s="119" t="s">
        <v>395</v>
      </c>
      <c r="C1297" s="119">
        <v>421.1</v>
      </c>
      <c r="D1297" s="119">
        <v>433</v>
      </c>
      <c r="E1297" s="119">
        <v>417.05</v>
      </c>
      <c r="F1297" s="119">
        <v>429.7</v>
      </c>
      <c r="G1297" s="119">
        <v>432.9</v>
      </c>
      <c r="H1297" s="119">
        <v>422.5</v>
      </c>
      <c r="I1297" s="119">
        <v>148395</v>
      </c>
      <c r="J1297" s="119">
        <v>63058745.549999997</v>
      </c>
      <c r="K1297" s="121">
        <v>43217</v>
      </c>
      <c r="L1297" s="119">
        <v>4318</v>
      </c>
      <c r="M1297" s="119" t="s">
        <v>1884</v>
      </c>
    </row>
    <row r="1298" spans="1:13">
      <c r="A1298" s="119" t="s">
        <v>1885</v>
      </c>
      <c r="B1298" s="119" t="s">
        <v>395</v>
      </c>
      <c r="C1298" s="119">
        <v>71.75</v>
      </c>
      <c r="D1298" s="119">
        <v>74</v>
      </c>
      <c r="E1298" s="119">
        <v>71</v>
      </c>
      <c r="F1298" s="119">
        <v>72.900000000000006</v>
      </c>
      <c r="G1298" s="119">
        <v>73.8</v>
      </c>
      <c r="H1298" s="119">
        <v>72.099999999999994</v>
      </c>
      <c r="I1298" s="119">
        <v>31337</v>
      </c>
      <c r="J1298" s="119">
        <v>2262459.2000000002</v>
      </c>
      <c r="K1298" s="121">
        <v>43217</v>
      </c>
      <c r="L1298" s="119">
        <v>504</v>
      </c>
      <c r="M1298" s="119" t="s">
        <v>2668</v>
      </c>
    </row>
    <row r="1299" spans="1:13">
      <c r="A1299" s="119" t="s">
        <v>382</v>
      </c>
      <c r="B1299" s="119" t="s">
        <v>395</v>
      </c>
      <c r="C1299" s="119">
        <v>178.55</v>
      </c>
      <c r="D1299" s="119">
        <v>180.75</v>
      </c>
      <c r="E1299" s="119">
        <v>178.55</v>
      </c>
      <c r="F1299" s="119">
        <v>178.9</v>
      </c>
      <c r="G1299" s="119">
        <v>178.9</v>
      </c>
      <c r="H1299" s="119">
        <v>178</v>
      </c>
      <c r="I1299" s="119">
        <v>141985</v>
      </c>
      <c r="J1299" s="119">
        <v>25473913.649999999</v>
      </c>
      <c r="K1299" s="121">
        <v>43217</v>
      </c>
      <c r="L1299" s="119">
        <v>1919</v>
      </c>
      <c r="M1299" s="119" t="s">
        <v>1886</v>
      </c>
    </row>
    <row r="1300" spans="1:13">
      <c r="A1300" s="119" t="s">
        <v>1887</v>
      </c>
      <c r="B1300" s="119" t="s">
        <v>395</v>
      </c>
      <c r="C1300" s="119">
        <v>10.7</v>
      </c>
      <c r="D1300" s="119">
        <v>11</v>
      </c>
      <c r="E1300" s="119">
        <v>10.7</v>
      </c>
      <c r="F1300" s="119">
        <v>10.8</v>
      </c>
      <c r="G1300" s="119">
        <v>10.8</v>
      </c>
      <c r="H1300" s="119">
        <v>10.65</v>
      </c>
      <c r="I1300" s="119">
        <v>15538319</v>
      </c>
      <c r="J1300" s="119">
        <v>168390797.75</v>
      </c>
      <c r="K1300" s="121">
        <v>43217</v>
      </c>
      <c r="L1300" s="119">
        <v>14032</v>
      </c>
      <c r="M1300" s="119" t="s">
        <v>1888</v>
      </c>
    </row>
    <row r="1301" spans="1:13">
      <c r="A1301" s="119" t="s">
        <v>1889</v>
      </c>
      <c r="B1301" s="119" t="s">
        <v>395</v>
      </c>
      <c r="C1301" s="119">
        <v>169.15</v>
      </c>
      <c r="D1301" s="119">
        <v>172.75</v>
      </c>
      <c r="E1301" s="119">
        <v>168.1</v>
      </c>
      <c r="F1301" s="119">
        <v>169.1</v>
      </c>
      <c r="G1301" s="119">
        <v>168.1</v>
      </c>
      <c r="H1301" s="119">
        <v>169.15</v>
      </c>
      <c r="I1301" s="119">
        <v>235936</v>
      </c>
      <c r="J1301" s="119">
        <v>40257789.950000003</v>
      </c>
      <c r="K1301" s="121">
        <v>43217</v>
      </c>
      <c r="L1301" s="119">
        <v>3081</v>
      </c>
      <c r="M1301" s="119" t="s">
        <v>1890</v>
      </c>
    </row>
    <row r="1302" spans="1:13">
      <c r="A1302" s="119" t="s">
        <v>1891</v>
      </c>
      <c r="B1302" s="119" t="s">
        <v>395</v>
      </c>
      <c r="C1302" s="119">
        <v>2088.9</v>
      </c>
      <c r="D1302" s="119">
        <v>2110</v>
      </c>
      <c r="E1302" s="119">
        <v>2075.1</v>
      </c>
      <c r="F1302" s="119">
        <v>2099.4499999999998</v>
      </c>
      <c r="G1302" s="119">
        <v>2100</v>
      </c>
      <c r="H1302" s="119">
        <v>2086.6</v>
      </c>
      <c r="I1302" s="119">
        <v>6620</v>
      </c>
      <c r="J1302" s="119">
        <v>13842245</v>
      </c>
      <c r="K1302" s="121">
        <v>43217</v>
      </c>
      <c r="L1302" s="119">
        <v>906</v>
      </c>
      <c r="M1302" s="119" t="s">
        <v>1892</v>
      </c>
    </row>
    <row r="1303" spans="1:13">
      <c r="A1303" s="119" t="s">
        <v>1893</v>
      </c>
      <c r="B1303" s="119" t="s">
        <v>395</v>
      </c>
      <c r="C1303" s="119">
        <v>395.6</v>
      </c>
      <c r="D1303" s="119">
        <v>400.05</v>
      </c>
      <c r="E1303" s="119">
        <v>385</v>
      </c>
      <c r="F1303" s="119">
        <v>388.85</v>
      </c>
      <c r="G1303" s="119">
        <v>386</v>
      </c>
      <c r="H1303" s="119">
        <v>392.45</v>
      </c>
      <c r="I1303" s="119">
        <v>3532</v>
      </c>
      <c r="J1303" s="119">
        <v>1383603.45</v>
      </c>
      <c r="K1303" s="121">
        <v>43217</v>
      </c>
      <c r="L1303" s="119">
        <v>205</v>
      </c>
      <c r="M1303" s="119" t="s">
        <v>1894</v>
      </c>
    </row>
    <row r="1304" spans="1:13">
      <c r="A1304" s="119" t="s">
        <v>1895</v>
      </c>
      <c r="B1304" s="119" t="s">
        <v>395</v>
      </c>
      <c r="C1304" s="119">
        <v>1784</v>
      </c>
      <c r="D1304" s="119">
        <v>1811.8</v>
      </c>
      <c r="E1304" s="119">
        <v>1775</v>
      </c>
      <c r="F1304" s="119">
        <v>1798.5</v>
      </c>
      <c r="G1304" s="119">
        <v>1790.1</v>
      </c>
      <c r="H1304" s="119">
        <v>1790.9</v>
      </c>
      <c r="I1304" s="119">
        <v>25380</v>
      </c>
      <c r="J1304" s="119">
        <v>45564115.850000001</v>
      </c>
      <c r="K1304" s="121">
        <v>43217</v>
      </c>
      <c r="L1304" s="119">
        <v>3749</v>
      </c>
      <c r="M1304" s="119" t="s">
        <v>1896</v>
      </c>
    </row>
    <row r="1305" spans="1:13">
      <c r="A1305" s="119" t="s">
        <v>1897</v>
      </c>
      <c r="B1305" s="119" t="s">
        <v>395</v>
      </c>
      <c r="C1305" s="119">
        <v>4.9000000000000004</v>
      </c>
      <c r="D1305" s="119">
        <v>5.4</v>
      </c>
      <c r="E1305" s="119">
        <v>4.9000000000000004</v>
      </c>
      <c r="F1305" s="119">
        <v>5.0999999999999996</v>
      </c>
      <c r="G1305" s="119">
        <v>5.4</v>
      </c>
      <c r="H1305" s="119">
        <v>4.8499999999999996</v>
      </c>
      <c r="I1305" s="119">
        <v>106074</v>
      </c>
      <c r="J1305" s="119">
        <v>534284.80000000005</v>
      </c>
      <c r="K1305" s="121">
        <v>43217</v>
      </c>
      <c r="L1305" s="119">
        <v>170</v>
      </c>
      <c r="M1305" s="119" t="s">
        <v>1898</v>
      </c>
    </row>
    <row r="1306" spans="1:13">
      <c r="A1306" s="119" t="s">
        <v>144</v>
      </c>
      <c r="B1306" s="119" t="s">
        <v>395</v>
      </c>
      <c r="C1306" s="119">
        <v>52.1</v>
      </c>
      <c r="D1306" s="119">
        <v>55.5</v>
      </c>
      <c r="E1306" s="119">
        <v>52.1</v>
      </c>
      <c r="F1306" s="119">
        <v>54.25</v>
      </c>
      <c r="G1306" s="119">
        <v>54.1</v>
      </c>
      <c r="H1306" s="119">
        <v>52.85</v>
      </c>
      <c r="I1306" s="119">
        <v>6490319</v>
      </c>
      <c r="J1306" s="119">
        <v>353145941.94999999</v>
      </c>
      <c r="K1306" s="121">
        <v>43217</v>
      </c>
      <c r="L1306" s="119">
        <v>16131</v>
      </c>
      <c r="M1306" s="119" t="s">
        <v>1899</v>
      </c>
    </row>
    <row r="1307" spans="1:13">
      <c r="A1307" s="119" t="s">
        <v>1900</v>
      </c>
      <c r="B1307" s="119" t="s">
        <v>395</v>
      </c>
      <c r="C1307" s="119">
        <v>643.9</v>
      </c>
      <c r="D1307" s="119">
        <v>652.6</v>
      </c>
      <c r="E1307" s="119">
        <v>612</v>
      </c>
      <c r="F1307" s="119">
        <v>615.6</v>
      </c>
      <c r="G1307" s="119">
        <v>619.5</v>
      </c>
      <c r="H1307" s="119">
        <v>642</v>
      </c>
      <c r="I1307" s="119">
        <v>171754</v>
      </c>
      <c r="J1307" s="119">
        <v>107131459.59999999</v>
      </c>
      <c r="K1307" s="121">
        <v>43217</v>
      </c>
      <c r="L1307" s="119">
        <v>7193</v>
      </c>
      <c r="M1307" s="119" t="s">
        <v>1901</v>
      </c>
    </row>
    <row r="1308" spans="1:13">
      <c r="A1308" s="119" t="s">
        <v>2360</v>
      </c>
      <c r="B1308" s="119" t="s">
        <v>395</v>
      </c>
      <c r="C1308" s="119">
        <v>128</v>
      </c>
      <c r="D1308" s="119">
        <v>133</v>
      </c>
      <c r="E1308" s="119">
        <v>127.65</v>
      </c>
      <c r="F1308" s="119">
        <v>131.19999999999999</v>
      </c>
      <c r="G1308" s="119">
        <v>131.19999999999999</v>
      </c>
      <c r="H1308" s="119">
        <v>131.25</v>
      </c>
      <c r="I1308" s="119">
        <v>6507</v>
      </c>
      <c r="J1308" s="119">
        <v>847382</v>
      </c>
      <c r="K1308" s="121">
        <v>43217</v>
      </c>
      <c r="L1308" s="119">
        <v>233</v>
      </c>
      <c r="M1308" s="119" t="s">
        <v>2361</v>
      </c>
    </row>
    <row r="1309" spans="1:13">
      <c r="A1309" s="119" t="s">
        <v>1902</v>
      </c>
      <c r="B1309" s="119" t="s">
        <v>395</v>
      </c>
      <c r="C1309" s="119">
        <v>232.8</v>
      </c>
      <c r="D1309" s="119">
        <v>237.6</v>
      </c>
      <c r="E1309" s="119">
        <v>218.7</v>
      </c>
      <c r="F1309" s="119">
        <v>223.55</v>
      </c>
      <c r="G1309" s="119">
        <v>225</v>
      </c>
      <c r="H1309" s="119">
        <v>231.65</v>
      </c>
      <c r="I1309" s="119">
        <v>201326</v>
      </c>
      <c r="J1309" s="119">
        <v>45960710.799999997</v>
      </c>
      <c r="K1309" s="121">
        <v>43217</v>
      </c>
      <c r="L1309" s="119">
        <v>3538</v>
      </c>
      <c r="M1309" s="119" t="s">
        <v>1903</v>
      </c>
    </row>
    <row r="1310" spans="1:13">
      <c r="A1310" s="119" t="s">
        <v>1904</v>
      </c>
      <c r="B1310" s="119" t="s">
        <v>395</v>
      </c>
      <c r="C1310" s="119">
        <v>221.5</v>
      </c>
      <c r="D1310" s="119">
        <v>227.35</v>
      </c>
      <c r="E1310" s="119">
        <v>218.5</v>
      </c>
      <c r="F1310" s="119">
        <v>224.1</v>
      </c>
      <c r="G1310" s="119">
        <v>223.4</v>
      </c>
      <c r="H1310" s="119">
        <v>219.65</v>
      </c>
      <c r="I1310" s="119">
        <v>999000</v>
      </c>
      <c r="J1310" s="119">
        <v>223193968.44999999</v>
      </c>
      <c r="K1310" s="121">
        <v>43217</v>
      </c>
      <c r="L1310" s="119">
        <v>18393</v>
      </c>
      <c r="M1310" s="119" t="s">
        <v>1905</v>
      </c>
    </row>
    <row r="1311" spans="1:13">
      <c r="A1311" s="119" t="s">
        <v>1906</v>
      </c>
      <c r="B1311" s="119" t="s">
        <v>395</v>
      </c>
      <c r="C1311" s="119">
        <v>322.10000000000002</v>
      </c>
      <c r="D1311" s="119">
        <v>328</v>
      </c>
      <c r="E1311" s="119">
        <v>319.3</v>
      </c>
      <c r="F1311" s="119">
        <v>321</v>
      </c>
      <c r="G1311" s="119">
        <v>323.39999999999998</v>
      </c>
      <c r="H1311" s="119">
        <v>321.89999999999998</v>
      </c>
      <c r="I1311" s="119">
        <v>10718</v>
      </c>
      <c r="J1311" s="119">
        <v>3453929.95</v>
      </c>
      <c r="K1311" s="121">
        <v>43217</v>
      </c>
      <c r="L1311" s="119">
        <v>307</v>
      </c>
      <c r="M1311" s="119" t="s">
        <v>1907</v>
      </c>
    </row>
    <row r="1312" spans="1:13">
      <c r="A1312" s="119" t="s">
        <v>3315</v>
      </c>
      <c r="B1312" s="119" t="s">
        <v>395</v>
      </c>
      <c r="C1312" s="119">
        <v>67.3</v>
      </c>
      <c r="D1312" s="119">
        <v>70.95</v>
      </c>
      <c r="E1312" s="119">
        <v>67.05</v>
      </c>
      <c r="F1312" s="119">
        <v>70.900000000000006</v>
      </c>
      <c r="G1312" s="119">
        <v>70.95</v>
      </c>
      <c r="H1312" s="119">
        <v>67.599999999999994</v>
      </c>
      <c r="I1312" s="119">
        <v>144068</v>
      </c>
      <c r="J1312" s="119">
        <v>10130577.4</v>
      </c>
      <c r="K1312" s="121">
        <v>43217</v>
      </c>
      <c r="L1312" s="119">
        <v>1500</v>
      </c>
      <c r="M1312" s="119" t="s">
        <v>3316</v>
      </c>
    </row>
    <row r="1313" spans="1:13">
      <c r="A1313" s="119" t="s">
        <v>1908</v>
      </c>
      <c r="B1313" s="119" t="s">
        <v>395</v>
      </c>
      <c r="C1313" s="119">
        <v>10.9</v>
      </c>
      <c r="D1313" s="119">
        <v>10.9</v>
      </c>
      <c r="E1313" s="119">
        <v>9.8000000000000007</v>
      </c>
      <c r="F1313" s="119">
        <v>10.050000000000001</v>
      </c>
      <c r="G1313" s="119">
        <v>10</v>
      </c>
      <c r="H1313" s="119">
        <v>10.45</v>
      </c>
      <c r="I1313" s="119">
        <v>76056</v>
      </c>
      <c r="J1313" s="119">
        <v>777397.35</v>
      </c>
      <c r="K1313" s="121">
        <v>43217</v>
      </c>
      <c r="L1313" s="119">
        <v>271</v>
      </c>
      <c r="M1313" s="119" t="s">
        <v>1909</v>
      </c>
    </row>
    <row r="1314" spans="1:13">
      <c r="A1314" s="119" t="s">
        <v>2740</v>
      </c>
      <c r="B1314" s="119" t="s">
        <v>395</v>
      </c>
      <c r="C1314" s="119">
        <v>5.75</v>
      </c>
      <c r="D1314" s="119">
        <v>5.75</v>
      </c>
      <c r="E1314" s="119">
        <v>5.4</v>
      </c>
      <c r="F1314" s="119">
        <v>5.45</v>
      </c>
      <c r="G1314" s="119">
        <v>5.45</v>
      </c>
      <c r="H1314" s="119">
        <v>5.45</v>
      </c>
      <c r="I1314" s="119">
        <v>274</v>
      </c>
      <c r="J1314" s="119">
        <v>1520.7</v>
      </c>
      <c r="K1314" s="121">
        <v>43217</v>
      </c>
      <c r="L1314" s="119">
        <v>5</v>
      </c>
      <c r="M1314" s="119" t="s">
        <v>2741</v>
      </c>
    </row>
    <row r="1315" spans="1:13">
      <c r="A1315" s="119" t="s">
        <v>2479</v>
      </c>
      <c r="B1315" s="119" t="s">
        <v>395</v>
      </c>
      <c r="C1315" s="119">
        <v>57.15</v>
      </c>
      <c r="D1315" s="119">
        <v>59.4</v>
      </c>
      <c r="E1315" s="119">
        <v>56.55</v>
      </c>
      <c r="F1315" s="119">
        <v>56.9</v>
      </c>
      <c r="G1315" s="119">
        <v>57</v>
      </c>
      <c r="H1315" s="119">
        <v>57.95</v>
      </c>
      <c r="I1315" s="119">
        <v>26157</v>
      </c>
      <c r="J1315" s="119">
        <v>1511352.6</v>
      </c>
      <c r="K1315" s="121">
        <v>43217</v>
      </c>
      <c r="L1315" s="119">
        <v>347</v>
      </c>
      <c r="M1315" s="119" t="s">
        <v>2480</v>
      </c>
    </row>
    <row r="1316" spans="1:13">
      <c r="A1316" s="119" t="s">
        <v>2399</v>
      </c>
      <c r="B1316" s="119" t="s">
        <v>395</v>
      </c>
      <c r="C1316" s="119">
        <v>8699</v>
      </c>
      <c r="D1316" s="119">
        <v>8949.25</v>
      </c>
      <c r="E1316" s="119">
        <v>8620</v>
      </c>
      <c r="F1316" s="119">
        <v>8690.7999999999993</v>
      </c>
      <c r="G1316" s="119">
        <v>8730</v>
      </c>
      <c r="H1316" s="119">
        <v>8725.35</v>
      </c>
      <c r="I1316" s="119">
        <v>447</v>
      </c>
      <c r="J1316" s="119">
        <v>3922126.05</v>
      </c>
      <c r="K1316" s="121">
        <v>43217</v>
      </c>
      <c r="L1316" s="119">
        <v>234</v>
      </c>
      <c r="M1316" s="119" t="s">
        <v>2400</v>
      </c>
    </row>
    <row r="1317" spans="1:13">
      <c r="A1317" s="119" t="s">
        <v>145</v>
      </c>
      <c r="B1317" s="119" t="s">
        <v>395</v>
      </c>
      <c r="C1317" s="119">
        <v>723</v>
      </c>
      <c r="D1317" s="119">
        <v>742.2</v>
      </c>
      <c r="E1317" s="119">
        <v>718.6</v>
      </c>
      <c r="F1317" s="119">
        <v>736.95</v>
      </c>
      <c r="G1317" s="119">
        <v>740</v>
      </c>
      <c r="H1317" s="119">
        <v>722.75</v>
      </c>
      <c r="I1317" s="119">
        <v>637514</v>
      </c>
      <c r="J1317" s="119">
        <v>467039781</v>
      </c>
      <c r="K1317" s="121">
        <v>43217</v>
      </c>
      <c r="L1317" s="119">
        <v>17376</v>
      </c>
      <c r="M1317" s="119" t="s">
        <v>1910</v>
      </c>
    </row>
    <row r="1318" spans="1:13">
      <c r="A1318" s="119" t="s">
        <v>1911</v>
      </c>
      <c r="B1318" s="119" t="s">
        <v>395</v>
      </c>
      <c r="C1318" s="119">
        <v>133.35</v>
      </c>
      <c r="D1318" s="119">
        <v>133.69999999999999</v>
      </c>
      <c r="E1318" s="119">
        <v>131.19999999999999</v>
      </c>
      <c r="F1318" s="119">
        <v>132</v>
      </c>
      <c r="G1318" s="119">
        <v>132</v>
      </c>
      <c r="H1318" s="119">
        <v>132.69999999999999</v>
      </c>
      <c r="I1318" s="119">
        <v>297293</v>
      </c>
      <c r="J1318" s="119">
        <v>39390811.5</v>
      </c>
      <c r="K1318" s="121">
        <v>43217</v>
      </c>
      <c r="L1318" s="119">
        <v>2858</v>
      </c>
      <c r="M1318" s="119" t="s">
        <v>1912</v>
      </c>
    </row>
    <row r="1319" spans="1:13">
      <c r="A1319" s="119" t="s">
        <v>146</v>
      </c>
      <c r="B1319" s="119" t="s">
        <v>395</v>
      </c>
      <c r="C1319" s="119">
        <v>623.70000000000005</v>
      </c>
      <c r="D1319" s="119">
        <v>626</v>
      </c>
      <c r="E1319" s="119">
        <v>618.25</v>
      </c>
      <c r="F1319" s="119">
        <v>621.15</v>
      </c>
      <c r="G1319" s="119">
        <v>623.9</v>
      </c>
      <c r="H1319" s="119">
        <v>620.1</v>
      </c>
      <c r="I1319" s="119">
        <v>431960</v>
      </c>
      <c r="J1319" s="119">
        <v>268803885.69999999</v>
      </c>
      <c r="K1319" s="121">
        <v>43217</v>
      </c>
      <c r="L1319" s="119">
        <v>12840</v>
      </c>
      <c r="M1319" s="119" t="s">
        <v>1913</v>
      </c>
    </row>
    <row r="1320" spans="1:13">
      <c r="A1320" s="119" t="s">
        <v>359</v>
      </c>
      <c r="B1320" s="119" t="s">
        <v>395</v>
      </c>
      <c r="C1320" s="119">
        <v>1224.7</v>
      </c>
      <c r="D1320" s="119">
        <v>1228.3499999999999</v>
      </c>
      <c r="E1320" s="119">
        <v>1190.25</v>
      </c>
      <c r="F1320" s="119">
        <v>1198.6500000000001</v>
      </c>
      <c r="G1320" s="119">
        <v>1202.5</v>
      </c>
      <c r="H1320" s="119">
        <v>1217.3499999999999</v>
      </c>
      <c r="I1320" s="119">
        <v>809515</v>
      </c>
      <c r="J1320" s="119">
        <v>974572510.64999998</v>
      </c>
      <c r="K1320" s="121">
        <v>43217</v>
      </c>
      <c r="L1320" s="119">
        <v>18984</v>
      </c>
      <c r="M1320" s="119" t="s">
        <v>1914</v>
      </c>
    </row>
    <row r="1321" spans="1:13">
      <c r="A1321" s="119" t="s">
        <v>147</v>
      </c>
      <c r="B1321" s="119" t="s">
        <v>395</v>
      </c>
      <c r="C1321" s="119">
        <v>293.45</v>
      </c>
      <c r="D1321" s="119">
        <v>294.39999999999998</v>
      </c>
      <c r="E1321" s="119">
        <v>291.05</v>
      </c>
      <c r="F1321" s="119">
        <v>292.10000000000002</v>
      </c>
      <c r="G1321" s="119">
        <v>291.39999999999998</v>
      </c>
      <c r="H1321" s="119">
        <v>291.2</v>
      </c>
      <c r="I1321" s="119">
        <v>1858644</v>
      </c>
      <c r="J1321" s="119">
        <v>544393696.29999995</v>
      </c>
      <c r="K1321" s="121">
        <v>43217</v>
      </c>
      <c r="L1321" s="119">
        <v>14039</v>
      </c>
      <c r="M1321" s="119" t="s">
        <v>1915</v>
      </c>
    </row>
    <row r="1322" spans="1:13">
      <c r="A1322" s="119" t="s">
        <v>1916</v>
      </c>
      <c r="B1322" s="119" t="s">
        <v>395</v>
      </c>
      <c r="C1322" s="119">
        <v>850</v>
      </c>
      <c r="D1322" s="119">
        <v>855.5</v>
      </c>
      <c r="E1322" s="119">
        <v>841</v>
      </c>
      <c r="F1322" s="119">
        <v>843.8</v>
      </c>
      <c r="G1322" s="119">
        <v>843</v>
      </c>
      <c r="H1322" s="119">
        <v>844.35</v>
      </c>
      <c r="I1322" s="119">
        <v>21524</v>
      </c>
      <c r="J1322" s="119">
        <v>18251244.149999999</v>
      </c>
      <c r="K1322" s="121">
        <v>43217</v>
      </c>
      <c r="L1322" s="119">
        <v>1168</v>
      </c>
      <c r="M1322" s="119" t="s">
        <v>1917</v>
      </c>
    </row>
    <row r="1323" spans="1:13">
      <c r="A1323" s="119" t="s">
        <v>1918</v>
      </c>
      <c r="B1323" s="119" t="s">
        <v>395</v>
      </c>
      <c r="C1323" s="119">
        <v>869.8</v>
      </c>
      <c r="D1323" s="119">
        <v>869.8</v>
      </c>
      <c r="E1323" s="119">
        <v>835.3</v>
      </c>
      <c r="F1323" s="119">
        <v>839.2</v>
      </c>
      <c r="G1323" s="119">
        <v>839.3</v>
      </c>
      <c r="H1323" s="119">
        <v>854.95</v>
      </c>
      <c r="I1323" s="119">
        <v>200292</v>
      </c>
      <c r="J1323" s="119">
        <v>170148931.90000001</v>
      </c>
      <c r="K1323" s="121">
        <v>43217</v>
      </c>
      <c r="L1323" s="119">
        <v>6352</v>
      </c>
      <c r="M1323" s="119" t="s">
        <v>1919</v>
      </c>
    </row>
    <row r="1324" spans="1:13">
      <c r="A1324" s="119" t="s">
        <v>148</v>
      </c>
      <c r="B1324" s="119" t="s">
        <v>395</v>
      </c>
      <c r="C1324" s="119">
        <v>333</v>
      </c>
      <c r="D1324" s="119">
        <v>337.65</v>
      </c>
      <c r="E1324" s="119">
        <v>331.05</v>
      </c>
      <c r="F1324" s="119">
        <v>336.9</v>
      </c>
      <c r="G1324" s="119">
        <v>336.65</v>
      </c>
      <c r="H1324" s="119">
        <v>330.25</v>
      </c>
      <c r="I1324" s="119">
        <v>8804236</v>
      </c>
      <c r="J1324" s="119">
        <v>2945138109.0500002</v>
      </c>
      <c r="K1324" s="121">
        <v>43217</v>
      </c>
      <c r="L1324" s="119">
        <v>105006</v>
      </c>
      <c r="M1324" s="119" t="s">
        <v>1920</v>
      </c>
    </row>
    <row r="1325" spans="1:13">
      <c r="A1325" s="119" t="s">
        <v>149</v>
      </c>
      <c r="B1325" s="119" t="s">
        <v>395</v>
      </c>
      <c r="C1325" s="119">
        <v>186.8</v>
      </c>
      <c r="D1325" s="119">
        <v>189</v>
      </c>
      <c r="E1325" s="119">
        <v>186</v>
      </c>
      <c r="F1325" s="119">
        <v>188.75</v>
      </c>
      <c r="G1325" s="119">
        <v>188.4</v>
      </c>
      <c r="H1325" s="119">
        <v>184.95</v>
      </c>
      <c r="I1325" s="119">
        <v>979525</v>
      </c>
      <c r="J1325" s="119">
        <v>183703973.40000001</v>
      </c>
      <c r="K1325" s="121">
        <v>43217</v>
      </c>
      <c r="L1325" s="119">
        <v>11670</v>
      </c>
      <c r="M1325" s="119" t="s">
        <v>1921</v>
      </c>
    </row>
    <row r="1326" spans="1:13">
      <c r="A1326" s="119" t="s">
        <v>150</v>
      </c>
      <c r="B1326" s="119" t="s">
        <v>395</v>
      </c>
      <c r="C1326" s="119">
        <v>85.9</v>
      </c>
      <c r="D1326" s="119">
        <v>88.6</v>
      </c>
      <c r="E1326" s="119">
        <v>85.2</v>
      </c>
      <c r="F1326" s="119">
        <v>87.8</v>
      </c>
      <c r="G1326" s="119">
        <v>87.45</v>
      </c>
      <c r="H1326" s="119">
        <v>86.05</v>
      </c>
      <c r="I1326" s="119">
        <v>6838988</v>
      </c>
      <c r="J1326" s="119">
        <v>595856505.54999995</v>
      </c>
      <c r="K1326" s="121">
        <v>43217</v>
      </c>
      <c r="L1326" s="119">
        <v>11863</v>
      </c>
      <c r="M1326" s="119" t="s">
        <v>1922</v>
      </c>
    </row>
    <row r="1327" spans="1:13">
      <c r="A1327" s="119" t="s">
        <v>1923</v>
      </c>
      <c r="B1327" s="119" t="s">
        <v>395</v>
      </c>
      <c r="C1327" s="119">
        <v>1090</v>
      </c>
      <c r="D1327" s="119">
        <v>1099</v>
      </c>
      <c r="E1327" s="119">
        <v>1063.7</v>
      </c>
      <c r="F1327" s="119">
        <v>1070.7</v>
      </c>
      <c r="G1327" s="119">
        <v>1072.05</v>
      </c>
      <c r="H1327" s="119">
        <v>1081.95</v>
      </c>
      <c r="I1327" s="119">
        <v>139319</v>
      </c>
      <c r="J1327" s="119">
        <v>150575310.25</v>
      </c>
      <c r="K1327" s="121">
        <v>43217</v>
      </c>
      <c r="L1327" s="119">
        <v>4967</v>
      </c>
      <c r="M1327" s="119" t="s">
        <v>1924</v>
      </c>
    </row>
    <row r="1328" spans="1:13">
      <c r="A1328" s="119" t="s">
        <v>151</v>
      </c>
      <c r="B1328" s="119" t="s">
        <v>395</v>
      </c>
      <c r="C1328" s="119">
        <v>582.95000000000005</v>
      </c>
      <c r="D1328" s="119">
        <v>594.75</v>
      </c>
      <c r="E1328" s="119">
        <v>581.25</v>
      </c>
      <c r="F1328" s="119">
        <v>589.79999999999995</v>
      </c>
      <c r="G1328" s="119">
        <v>587.75</v>
      </c>
      <c r="H1328" s="119">
        <v>578.20000000000005</v>
      </c>
      <c r="I1328" s="119">
        <v>4717405</v>
      </c>
      <c r="J1328" s="119">
        <v>2776039371.0500002</v>
      </c>
      <c r="K1328" s="121">
        <v>43217</v>
      </c>
      <c r="L1328" s="119">
        <v>60844</v>
      </c>
      <c r="M1328" s="119" t="s">
        <v>1925</v>
      </c>
    </row>
    <row r="1329" spans="1:13">
      <c r="A1329" s="119" t="s">
        <v>1926</v>
      </c>
      <c r="B1329" s="119" t="s">
        <v>395</v>
      </c>
      <c r="C1329" s="119">
        <v>104.55</v>
      </c>
      <c r="D1329" s="119">
        <v>105.85</v>
      </c>
      <c r="E1329" s="119">
        <v>104</v>
      </c>
      <c r="F1329" s="119">
        <v>104.95</v>
      </c>
      <c r="G1329" s="119">
        <v>105</v>
      </c>
      <c r="H1329" s="119">
        <v>104.25</v>
      </c>
      <c r="I1329" s="119">
        <v>198073</v>
      </c>
      <c r="J1329" s="119">
        <v>20739574.600000001</v>
      </c>
      <c r="K1329" s="121">
        <v>43217</v>
      </c>
      <c r="L1329" s="119">
        <v>1714</v>
      </c>
      <c r="M1329" s="119" t="s">
        <v>1927</v>
      </c>
    </row>
    <row r="1330" spans="1:13">
      <c r="A1330" s="119" t="s">
        <v>332</v>
      </c>
      <c r="B1330" s="119" t="s">
        <v>395</v>
      </c>
      <c r="C1330" s="119">
        <v>285.05</v>
      </c>
      <c r="D1330" s="119">
        <v>295.14999999999998</v>
      </c>
      <c r="E1330" s="119">
        <v>278.7</v>
      </c>
      <c r="F1330" s="119">
        <v>290.2</v>
      </c>
      <c r="G1330" s="119">
        <v>290</v>
      </c>
      <c r="H1330" s="119">
        <v>284.39999999999998</v>
      </c>
      <c r="I1330" s="119">
        <v>83766</v>
      </c>
      <c r="J1330" s="119">
        <v>24319592.050000001</v>
      </c>
      <c r="K1330" s="121">
        <v>43217</v>
      </c>
      <c r="L1330" s="119">
        <v>2206</v>
      </c>
      <c r="M1330" s="119" t="s">
        <v>2218</v>
      </c>
    </row>
    <row r="1331" spans="1:13">
      <c r="A1331" s="119" t="s">
        <v>2334</v>
      </c>
      <c r="B1331" s="119" t="s">
        <v>395</v>
      </c>
      <c r="C1331" s="119">
        <v>540</v>
      </c>
      <c r="D1331" s="119">
        <v>563.4</v>
      </c>
      <c r="E1331" s="119">
        <v>532.54999999999995</v>
      </c>
      <c r="F1331" s="119">
        <v>555.95000000000005</v>
      </c>
      <c r="G1331" s="119">
        <v>550.95000000000005</v>
      </c>
      <c r="H1331" s="119">
        <v>536.85</v>
      </c>
      <c r="I1331" s="119">
        <v>61561</v>
      </c>
      <c r="J1331" s="119">
        <v>33944539.450000003</v>
      </c>
      <c r="K1331" s="121">
        <v>43217</v>
      </c>
      <c r="L1331" s="119">
        <v>938</v>
      </c>
      <c r="M1331" s="119" t="s">
        <v>2335</v>
      </c>
    </row>
    <row r="1332" spans="1:13">
      <c r="A1332" s="119" t="s">
        <v>1928</v>
      </c>
      <c r="B1332" s="119" t="s">
        <v>395</v>
      </c>
      <c r="C1332" s="119">
        <v>30.55</v>
      </c>
      <c r="D1332" s="119">
        <v>31.35</v>
      </c>
      <c r="E1332" s="119">
        <v>29.4</v>
      </c>
      <c r="F1332" s="119">
        <v>29.6</v>
      </c>
      <c r="G1332" s="119">
        <v>29.45</v>
      </c>
      <c r="H1332" s="119">
        <v>30.65</v>
      </c>
      <c r="I1332" s="119">
        <v>103964</v>
      </c>
      <c r="J1332" s="119">
        <v>3160015.6</v>
      </c>
      <c r="K1332" s="121">
        <v>43217</v>
      </c>
      <c r="L1332" s="119">
        <v>737</v>
      </c>
      <c r="M1332" s="119" t="s">
        <v>1929</v>
      </c>
    </row>
    <row r="1333" spans="1:13">
      <c r="A1333" s="119" t="s">
        <v>2703</v>
      </c>
      <c r="B1333" s="119" t="s">
        <v>395</v>
      </c>
      <c r="C1333" s="119">
        <v>568.54999999999995</v>
      </c>
      <c r="D1333" s="119">
        <v>569.20000000000005</v>
      </c>
      <c r="E1333" s="119">
        <v>548.1</v>
      </c>
      <c r="F1333" s="119">
        <v>551.65</v>
      </c>
      <c r="G1333" s="119">
        <v>550.20000000000005</v>
      </c>
      <c r="H1333" s="119">
        <v>554</v>
      </c>
      <c r="I1333" s="119">
        <v>3681</v>
      </c>
      <c r="J1333" s="119">
        <v>2032413.6</v>
      </c>
      <c r="K1333" s="121">
        <v>43217</v>
      </c>
      <c r="L1333" s="119">
        <v>173</v>
      </c>
      <c r="M1333" s="119" t="s">
        <v>2704</v>
      </c>
    </row>
    <row r="1334" spans="1:13">
      <c r="A1334" s="119" t="s">
        <v>152</v>
      </c>
      <c r="B1334" s="119" t="s">
        <v>395</v>
      </c>
      <c r="C1334" s="119">
        <v>3525</v>
      </c>
      <c r="D1334" s="119">
        <v>3544</v>
      </c>
      <c r="E1334" s="119">
        <v>3420</v>
      </c>
      <c r="F1334" s="119">
        <v>3451.95</v>
      </c>
      <c r="G1334" s="119">
        <v>3458</v>
      </c>
      <c r="H1334" s="119">
        <v>3539.25</v>
      </c>
      <c r="I1334" s="119">
        <v>2250665</v>
      </c>
      <c r="J1334" s="119">
        <v>7822168277.8500004</v>
      </c>
      <c r="K1334" s="121">
        <v>43217</v>
      </c>
      <c r="L1334" s="119">
        <v>143297</v>
      </c>
      <c r="M1334" s="119" t="s">
        <v>1930</v>
      </c>
    </row>
    <row r="1335" spans="1:13">
      <c r="A1335" s="119" t="s">
        <v>1931</v>
      </c>
      <c r="B1335" s="119" t="s">
        <v>395</v>
      </c>
      <c r="C1335" s="119">
        <v>214.4</v>
      </c>
      <c r="D1335" s="119">
        <v>214.4</v>
      </c>
      <c r="E1335" s="119">
        <v>203.5</v>
      </c>
      <c r="F1335" s="119">
        <v>207.2</v>
      </c>
      <c r="G1335" s="119">
        <v>204.1</v>
      </c>
      <c r="H1335" s="119">
        <v>209.6</v>
      </c>
      <c r="I1335" s="119">
        <v>37660</v>
      </c>
      <c r="J1335" s="119">
        <v>7833965.6500000004</v>
      </c>
      <c r="K1335" s="121">
        <v>43217</v>
      </c>
      <c r="L1335" s="119">
        <v>756</v>
      </c>
      <c r="M1335" s="119" t="s">
        <v>1932</v>
      </c>
    </row>
    <row r="1336" spans="1:13">
      <c r="A1336" s="119" t="s">
        <v>1933</v>
      </c>
      <c r="B1336" s="119" t="s">
        <v>395</v>
      </c>
      <c r="C1336" s="119">
        <v>2756</v>
      </c>
      <c r="D1336" s="119">
        <v>2794</v>
      </c>
      <c r="E1336" s="119">
        <v>2591</v>
      </c>
      <c r="F1336" s="119">
        <v>2647.9</v>
      </c>
      <c r="G1336" s="119">
        <v>2632.2</v>
      </c>
      <c r="H1336" s="119">
        <v>2725.25</v>
      </c>
      <c r="I1336" s="119">
        <v>29769</v>
      </c>
      <c r="J1336" s="119">
        <v>79612392.799999997</v>
      </c>
      <c r="K1336" s="121">
        <v>43217</v>
      </c>
      <c r="L1336" s="119">
        <v>4666</v>
      </c>
      <c r="M1336" s="119" t="s">
        <v>1934</v>
      </c>
    </row>
    <row r="1337" spans="1:13">
      <c r="A1337" s="119" t="s">
        <v>153</v>
      </c>
      <c r="B1337" s="119" t="s">
        <v>395</v>
      </c>
      <c r="C1337" s="119">
        <v>695.05</v>
      </c>
      <c r="D1337" s="119">
        <v>695.85</v>
      </c>
      <c r="E1337" s="119">
        <v>668.45</v>
      </c>
      <c r="F1337" s="119">
        <v>670.5</v>
      </c>
      <c r="G1337" s="119">
        <v>670.1</v>
      </c>
      <c r="H1337" s="119">
        <v>691.1</v>
      </c>
      <c r="I1337" s="119">
        <v>3756249</v>
      </c>
      <c r="J1337" s="119">
        <v>2531244535.4499998</v>
      </c>
      <c r="K1337" s="121">
        <v>43217</v>
      </c>
      <c r="L1337" s="119">
        <v>78135</v>
      </c>
      <c r="M1337" s="119" t="s">
        <v>1935</v>
      </c>
    </row>
    <row r="1338" spans="1:13">
      <c r="A1338" s="119" t="s">
        <v>1936</v>
      </c>
      <c r="B1338" s="119" t="s">
        <v>395</v>
      </c>
      <c r="C1338" s="119">
        <v>350.35</v>
      </c>
      <c r="D1338" s="119">
        <v>358</v>
      </c>
      <c r="E1338" s="119">
        <v>347.65</v>
      </c>
      <c r="F1338" s="119">
        <v>351.15</v>
      </c>
      <c r="G1338" s="119">
        <v>350.1</v>
      </c>
      <c r="H1338" s="119">
        <v>348.75</v>
      </c>
      <c r="I1338" s="119">
        <v>206303</v>
      </c>
      <c r="J1338" s="119">
        <v>73006739.849999994</v>
      </c>
      <c r="K1338" s="121">
        <v>43217</v>
      </c>
      <c r="L1338" s="119">
        <v>702</v>
      </c>
      <c r="M1338" s="119" t="s">
        <v>1937</v>
      </c>
    </row>
    <row r="1339" spans="1:13">
      <c r="A1339" s="119" t="s">
        <v>3150</v>
      </c>
      <c r="B1339" s="119" t="s">
        <v>395</v>
      </c>
      <c r="C1339" s="119">
        <v>225.85</v>
      </c>
      <c r="D1339" s="119">
        <v>226.05</v>
      </c>
      <c r="E1339" s="119">
        <v>218.1</v>
      </c>
      <c r="F1339" s="119">
        <v>219.45</v>
      </c>
      <c r="G1339" s="119">
        <v>218.3</v>
      </c>
      <c r="H1339" s="119">
        <v>225.8</v>
      </c>
      <c r="I1339" s="119">
        <v>3355</v>
      </c>
      <c r="J1339" s="119">
        <v>744919.3</v>
      </c>
      <c r="K1339" s="121">
        <v>43217</v>
      </c>
      <c r="L1339" s="119">
        <v>90</v>
      </c>
      <c r="M1339" s="119" t="s">
        <v>3151</v>
      </c>
    </row>
    <row r="1340" spans="1:13">
      <c r="A1340" s="119" t="s">
        <v>2499</v>
      </c>
      <c r="B1340" s="119" t="s">
        <v>395</v>
      </c>
      <c r="C1340" s="119">
        <v>339.05</v>
      </c>
      <c r="D1340" s="119">
        <v>342.75</v>
      </c>
      <c r="E1340" s="119">
        <v>333.95</v>
      </c>
      <c r="F1340" s="119">
        <v>336.35</v>
      </c>
      <c r="G1340" s="119">
        <v>338.85</v>
      </c>
      <c r="H1340" s="119">
        <v>336.1</v>
      </c>
      <c r="I1340" s="119">
        <v>50521</v>
      </c>
      <c r="J1340" s="119">
        <v>17097804.649999999</v>
      </c>
      <c r="K1340" s="121">
        <v>43217</v>
      </c>
      <c r="L1340" s="119">
        <v>1989</v>
      </c>
      <c r="M1340" s="119" t="s">
        <v>2500</v>
      </c>
    </row>
    <row r="1341" spans="1:13">
      <c r="A1341" s="119" t="s">
        <v>1938</v>
      </c>
      <c r="B1341" s="119" t="s">
        <v>395</v>
      </c>
      <c r="C1341" s="119">
        <v>71.55</v>
      </c>
      <c r="D1341" s="119">
        <v>75.5</v>
      </c>
      <c r="E1341" s="119">
        <v>70.8</v>
      </c>
      <c r="F1341" s="119">
        <v>74.900000000000006</v>
      </c>
      <c r="G1341" s="119">
        <v>75.3</v>
      </c>
      <c r="H1341" s="119">
        <v>70.7</v>
      </c>
      <c r="I1341" s="119">
        <v>538838</v>
      </c>
      <c r="J1341" s="119">
        <v>39740569.549999997</v>
      </c>
      <c r="K1341" s="121">
        <v>43217</v>
      </c>
      <c r="L1341" s="119">
        <v>2734</v>
      </c>
      <c r="M1341" s="119" t="s">
        <v>1939</v>
      </c>
    </row>
    <row r="1342" spans="1:13">
      <c r="A1342" s="119" t="s">
        <v>3152</v>
      </c>
      <c r="B1342" s="119" t="s">
        <v>395</v>
      </c>
      <c r="C1342" s="119">
        <v>21.25</v>
      </c>
      <c r="D1342" s="119">
        <v>22.45</v>
      </c>
      <c r="E1342" s="119">
        <v>21.15</v>
      </c>
      <c r="F1342" s="119">
        <v>21.65</v>
      </c>
      <c r="G1342" s="119">
        <v>21.45</v>
      </c>
      <c r="H1342" s="119">
        <v>21.45</v>
      </c>
      <c r="I1342" s="119">
        <v>18467</v>
      </c>
      <c r="J1342" s="119">
        <v>396795.15</v>
      </c>
      <c r="K1342" s="121">
        <v>43217</v>
      </c>
      <c r="L1342" s="119">
        <v>111</v>
      </c>
      <c r="M1342" s="119" t="s">
        <v>3153</v>
      </c>
    </row>
    <row r="1343" spans="1:13">
      <c r="A1343" s="119" t="s">
        <v>1940</v>
      </c>
      <c r="B1343" s="119" t="s">
        <v>395</v>
      </c>
      <c r="C1343" s="119">
        <v>85.85</v>
      </c>
      <c r="D1343" s="119">
        <v>86.8</v>
      </c>
      <c r="E1343" s="119">
        <v>84.5</v>
      </c>
      <c r="F1343" s="119">
        <v>84.9</v>
      </c>
      <c r="G1343" s="119">
        <v>84.6</v>
      </c>
      <c r="H1343" s="119">
        <v>85.7</v>
      </c>
      <c r="I1343" s="119">
        <v>108587</v>
      </c>
      <c r="J1343" s="119">
        <v>9303338.6500000004</v>
      </c>
      <c r="K1343" s="121">
        <v>43217</v>
      </c>
      <c r="L1343" s="119">
        <v>1666</v>
      </c>
      <c r="M1343" s="119" t="s">
        <v>1941</v>
      </c>
    </row>
    <row r="1344" spans="1:13">
      <c r="A1344" s="119" t="s">
        <v>1942</v>
      </c>
      <c r="B1344" s="119" t="s">
        <v>395</v>
      </c>
      <c r="C1344" s="119">
        <v>160</v>
      </c>
      <c r="D1344" s="119">
        <v>162.65</v>
      </c>
      <c r="E1344" s="119">
        <v>159</v>
      </c>
      <c r="F1344" s="119">
        <v>159.25</v>
      </c>
      <c r="G1344" s="119">
        <v>159.9</v>
      </c>
      <c r="H1344" s="119">
        <v>160.15</v>
      </c>
      <c r="I1344" s="119">
        <v>149154</v>
      </c>
      <c r="J1344" s="119">
        <v>23946104.949999999</v>
      </c>
      <c r="K1344" s="121">
        <v>43217</v>
      </c>
      <c r="L1344" s="119">
        <v>1989</v>
      </c>
      <c r="M1344" s="119" t="s">
        <v>1943</v>
      </c>
    </row>
    <row r="1345" spans="1:13">
      <c r="A1345" s="119" t="s">
        <v>3154</v>
      </c>
      <c r="B1345" s="119" t="s">
        <v>395</v>
      </c>
      <c r="C1345" s="119">
        <v>5.0999999999999996</v>
      </c>
      <c r="D1345" s="119">
        <v>5.6</v>
      </c>
      <c r="E1345" s="119">
        <v>5.0999999999999996</v>
      </c>
      <c r="F1345" s="119">
        <v>5.6</v>
      </c>
      <c r="G1345" s="119">
        <v>5.6</v>
      </c>
      <c r="H1345" s="119">
        <v>5.35</v>
      </c>
      <c r="I1345" s="119">
        <v>20586</v>
      </c>
      <c r="J1345" s="119">
        <v>110369.05</v>
      </c>
      <c r="K1345" s="121">
        <v>43217</v>
      </c>
      <c r="L1345" s="119">
        <v>50</v>
      </c>
      <c r="M1345" s="119" t="s">
        <v>3155</v>
      </c>
    </row>
    <row r="1346" spans="1:13">
      <c r="A1346" s="119" t="s">
        <v>1944</v>
      </c>
      <c r="B1346" s="119" t="s">
        <v>395</v>
      </c>
      <c r="C1346" s="119">
        <v>39</v>
      </c>
      <c r="D1346" s="119">
        <v>39.5</v>
      </c>
      <c r="E1346" s="119">
        <v>37.450000000000003</v>
      </c>
      <c r="F1346" s="119">
        <v>37.75</v>
      </c>
      <c r="G1346" s="119">
        <v>37.450000000000003</v>
      </c>
      <c r="H1346" s="119">
        <v>38.25</v>
      </c>
      <c r="I1346" s="119">
        <v>21341</v>
      </c>
      <c r="J1346" s="119">
        <v>813450</v>
      </c>
      <c r="K1346" s="121">
        <v>43217</v>
      </c>
      <c r="L1346" s="119">
        <v>294</v>
      </c>
      <c r="M1346" s="119" t="s">
        <v>1945</v>
      </c>
    </row>
    <row r="1347" spans="1:13">
      <c r="A1347" s="119" t="s">
        <v>2742</v>
      </c>
      <c r="B1347" s="119" t="s">
        <v>395</v>
      </c>
      <c r="C1347" s="119">
        <v>572.95000000000005</v>
      </c>
      <c r="D1347" s="119">
        <v>575.20000000000005</v>
      </c>
      <c r="E1347" s="119">
        <v>552.1</v>
      </c>
      <c r="F1347" s="119">
        <v>558.79999999999995</v>
      </c>
      <c r="G1347" s="119">
        <v>560</v>
      </c>
      <c r="H1347" s="119">
        <v>569</v>
      </c>
      <c r="I1347" s="119">
        <v>4660</v>
      </c>
      <c r="J1347" s="119">
        <v>2657322.1</v>
      </c>
      <c r="K1347" s="121">
        <v>43217</v>
      </c>
      <c r="L1347" s="119">
        <v>118</v>
      </c>
      <c r="M1347" s="119" t="s">
        <v>2743</v>
      </c>
    </row>
    <row r="1348" spans="1:13">
      <c r="A1348" s="119" t="s">
        <v>2356</v>
      </c>
      <c r="B1348" s="119" t="s">
        <v>395</v>
      </c>
      <c r="C1348" s="119">
        <v>550.04999999999995</v>
      </c>
      <c r="D1348" s="119">
        <v>550.04999999999995</v>
      </c>
      <c r="E1348" s="119">
        <v>526</v>
      </c>
      <c r="F1348" s="119">
        <v>529.15</v>
      </c>
      <c r="G1348" s="119">
        <v>526</v>
      </c>
      <c r="H1348" s="119">
        <v>539.75</v>
      </c>
      <c r="I1348" s="119">
        <v>220</v>
      </c>
      <c r="J1348" s="119">
        <v>117318</v>
      </c>
      <c r="K1348" s="121">
        <v>43217</v>
      </c>
      <c r="L1348" s="119">
        <v>18</v>
      </c>
      <c r="M1348" s="119" t="s">
        <v>2357</v>
      </c>
    </row>
    <row r="1349" spans="1:13">
      <c r="A1349" s="119" t="s">
        <v>215</v>
      </c>
      <c r="B1349" s="119" t="s">
        <v>395</v>
      </c>
      <c r="C1349" s="119">
        <v>1143</v>
      </c>
      <c r="D1349" s="119">
        <v>1165.05</v>
      </c>
      <c r="E1349" s="119">
        <v>1131.6500000000001</v>
      </c>
      <c r="F1349" s="119">
        <v>1140.7</v>
      </c>
      <c r="G1349" s="119">
        <v>1134.0999999999999</v>
      </c>
      <c r="H1349" s="119">
        <v>1132.3499999999999</v>
      </c>
      <c r="I1349" s="119">
        <v>32578</v>
      </c>
      <c r="J1349" s="119">
        <v>37275652.399999999</v>
      </c>
      <c r="K1349" s="121">
        <v>43217</v>
      </c>
      <c r="L1349" s="119">
        <v>2883</v>
      </c>
      <c r="M1349" s="119" t="s">
        <v>1946</v>
      </c>
    </row>
    <row r="1350" spans="1:13">
      <c r="A1350" s="119" t="s">
        <v>1947</v>
      </c>
      <c r="B1350" s="119" t="s">
        <v>395</v>
      </c>
      <c r="C1350" s="119">
        <v>32.65</v>
      </c>
      <c r="D1350" s="119">
        <v>33.799999999999997</v>
      </c>
      <c r="E1350" s="119">
        <v>31.7</v>
      </c>
      <c r="F1350" s="119">
        <v>33.200000000000003</v>
      </c>
      <c r="G1350" s="119">
        <v>33.5</v>
      </c>
      <c r="H1350" s="119">
        <v>31.9</v>
      </c>
      <c r="I1350" s="119">
        <v>5256</v>
      </c>
      <c r="J1350" s="119">
        <v>174338.15</v>
      </c>
      <c r="K1350" s="121">
        <v>43217</v>
      </c>
      <c r="L1350" s="119">
        <v>113</v>
      </c>
      <c r="M1350" s="119" t="s">
        <v>1948</v>
      </c>
    </row>
    <row r="1351" spans="1:13">
      <c r="A1351" s="119" t="s">
        <v>1949</v>
      </c>
      <c r="B1351" s="119" t="s">
        <v>395</v>
      </c>
      <c r="C1351" s="119">
        <v>293</v>
      </c>
      <c r="D1351" s="119">
        <v>293.5</v>
      </c>
      <c r="E1351" s="119">
        <v>289.89999999999998</v>
      </c>
      <c r="F1351" s="119">
        <v>291.89999999999998</v>
      </c>
      <c r="G1351" s="119">
        <v>291.95</v>
      </c>
      <c r="H1351" s="119">
        <v>292.14999999999998</v>
      </c>
      <c r="I1351" s="119">
        <v>556646</v>
      </c>
      <c r="J1351" s="119">
        <v>162330066.94999999</v>
      </c>
      <c r="K1351" s="121">
        <v>43217</v>
      </c>
      <c r="L1351" s="119">
        <v>9603</v>
      </c>
      <c r="M1351" s="119" t="s">
        <v>1950</v>
      </c>
    </row>
    <row r="1352" spans="1:13">
      <c r="A1352" s="119" t="s">
        <v>1951</v>
      </c>
      <c r="B1352" s="119" t="s">
        <v>395</v>
      </c>
      <c r="C1352" s="119">
        <v>677.05</v>
      </c>
      <c r="D1352" s="119">
        <v>688.75</v>
      </c>
      <c r="E1352" s="119">
        <v>662.45</v>
      </c>
      <c r="F1352" s="119">
        <v>668.75</v>
      </c>
      <c r="G1352" s="119">
        <v>674.95</v>
      </c>
      <c r="H1352" s="119">
        <v>679.05</v>
      </c>
      <c r="I1352" s="119">
        <v>28154</v>
      </c>
      <c r="J1352" s="119">
        <v>18949099.399999999</v>
      </c>
      <c r="K1352" s="121">
        <v>43217</v>
      </c>
      <c r="L1352" s="119">
        <v>1584</v>
      </c>
      <c r="M1352" s="119" t="s">
        <v>1952</v>
      </c>
    </row>
    <row r="1353" spans="1:13">
      <c r="A1353" s="119" t="s">
        <v>3156</v>
      </c>
      <c r="B1353" s="119" t="s">
        <v>395</v>
      </c>
      <c r="C1353" s="119">
        <v>23.2</v>
      </c>
      <c r="D1353" s="119">
        <v>23.8</v>
      </c>
      <c r="E1353" s="119">
        <v>22.3</v>
      </c>
      <c r="F1353" s="119">
        <v>22.35</v>
      </c>
      <c r="G1353" s="119">
        <v>22.3</v>
      </c>
      <c r="H1353" s="119">
        <v>22.85</v>
      </c>
      <c r="I1353" s="119">
        <v>260277</v>
      </c>
      <c r="J1353" s="119">
        <v>6007106.2999999998</v>
      </c>
      <c r="K1353" s="121">
        <v>43217</v>
      </c>
      <c r="L1353" s="119">
        <v>901</v>
      </c>
      <c r="M1353" s="119" t="s">
        <v>3157</v>
      </c>
    </row>
    <row r="1354" spans="1:13">
      <c r="A1354" s="119" t="s">
        <v>1953</v>
      </c>
      <c r="B1354" s="119" t="s">
        <v>395</v>
      </c>
      <c r="C1354" s="119">
        <v>6408.55</v>
      </c>
      <c r="D1354" s="119">
        <v>6456</v>
      </c>
      <c r="E1354" s="119">
        <v>6301</v>
      </c>
      <c r="F1354" s="119">
        <v>6357.3</v>
      </c>
      <c r="G1354" s="119">
        <v>6360</v>
      </c>
      <c r="H1354" s="119">
        <v>6360.1</v>
      </c>
      <c r="I1354" s="119">
        <v>1560</v>
      </c>
      <c r="J1354" s="119">
        <v>9923126.4000000004</v>
      </c>
      <c r="K1354" s="121">
        <v>43217</v>
      </c>
      <c r="L1354" s="119">
        <v>598</v>
      </c>
      <c r="M1354" s="119" t="s">
        <v>1954</v>
      </c>
    </row>
    <row r="1355" spans="1:13">
      <c r="A1355" s="119" t="s">
        <v>2695</v>
      </c>
      <c r="B1355" s="119" t="s">
        <v>395</v>
      </c>
      <c r="C1355" s="119">
        <v>687</v>
      </c>
      <c r="D1355" s="119">
        <v>701.3</v>
      </c>
      <c r="E1355" s="119">
        <v>676</v>
      </c>
      <c r="F1355" s="119">
        <v>686.7</v>
      </c>
      <c r="G1355" s="119">
        <v>695</v>
      </c>
      <c r="H1355" s="119">
        <v>684.75</v>
      </c>
      <c r="I1355" s="119">
        <v>45510</v>
      </c>
      <c r="J1355" s="119">
        <v>31218094.600000001</v>
      </c>
      <c r="K1355" s="121">
        <v>43217</v>
      </c>
      <c r="L1355" s="119">
        <v>963</v>
      </c>
      <c r="M1355" s="119" t="s">
        <v>2696</v>
      </c>
    </row>
    <row r="1356" spans="1:13">
      <c r="A1356" s="119" t="s">
        <v>1955</v>
      </c>
      <c r="B1356" s="119" t="s">
        <v>395</v>
      </c>
      <c r="C1356" s="119">
        <v>519.9</v>
      </c>
      <c r="D1356" s="119">
        <v>531.5</v>
      </c>
      <c r="E1356" s="119">
        <v>505.3</v>
      </c>
      <c r="F1356" s="119">
        <v>523.1</v>
      </c>
      <c r="G1356" s="119">
        <v>528</v>
      </c>
      <c r="H1356" s="119">
        <v>512.95000000000005</v>
      </c>
      <c r="I1356" s="119">
        <v>16476</v>
      </c>
      <c r="J1356" s="119">
        <v>8586040.8499999996</v>
      </c>
      <c r="K1356" s="121">
        <v>43217</v>
      </c>
      <c r="L1356" s="119">
        <v>489</v>
      </c>
      <c r="M1356" s="119" t="s">
        <v>1956</v>
      </c>
    </row>
    <row r="1357" spans="1:13">
      <c r="A1357" s="119" t="s">
        <v>2817</v>
      </c>
      <c r="B1357" s="119" t="s">
        <v>395</v>
      </c>
      <c r="C1357" s="119">
        <v>236.05</v>
      </c>
      <c r="D1357" s="119">
        <v>240</v>
      </c>
      <c r="E1357" s="119">
        <v>235.6</v>
      </c>
      <c r="F1357" s="119">
        <v>237.25</v>
      </c>
      <c r="G1357" s="119">
        <v>238.95</v>
      </c>
      <c r="H1357" s="119">
        <v>234.55</v>
      </c>
      <c r="I1357" s="119">
        <v>14635</v>
      </c>
      <c r="J1357" s="119">
        <v>3475321.75</v>
      </c>
      <c r="K1357" s="121">
        <v>43217</v>
      </c>
      <c r="L1357" s="119">
        <v>458</v>
      </c>
      <c r="M1357" s="119" t="s">
        <v>2818</v>
      </c>
    </row>
    <row r="1358" spans="1:13">
      <c r="A1358" s="119" t="s">
        <v>1957</v>
      </c>
      <c r="B1358" s="119" t="s">
        <v>395</v>
      </c>
      <c r="C1358" s="119">
        <v>516.4</v>
      </c>
      <c r="D1358" s="119">
        <v>516.4</v>
      </c>
      <c r="E1358" s="119">
        <v>502</v>
      </c>
      <c r="F1358" s="119">
        <v>503.2</v>
      </c>
      <c r="G1358" s="119">
        <v>505</v>
      </c>
      <c r="H1358" s="119">
        <v>505.9</v>
      </c>
      <c r="I1358" s="119">
        <v>3338</v>
      </c>
      <c r="J1358" s="119">
        <v>1691994.9</v>
      </c>
      <c r="K1358" s="121">
        <v>43217</v>
      </c>
      <c r="L1358" s="119">
        <v>252</v>
      </c>
      <c r="M1358" s="119" t="s">
        <v>1958</v>
      </c>
    </row>
    <row r="1359" spans="1:13">
      <c r="A1359" s="119" t="s">
        <v>2481</v>
      </c>
      <c r="B1359" s="119" t="s">
        <v>395</v>
      </c>
      <c r="C1359" s="119">
        <v>51.1</v>
      </c>
      <c r="D1359" s="119">
        <v>51.1</v>
      </c>
      <c r="E1359" s="119">
        <v>49</v>
      </c>
      <c r="F1359" s="119">
        <v>49.7</v>
      </c>
      <c r="G1359" s="119">
        <v>50</v>
      </c>
      <c r="H1359" s="119">
        <v>51.1</v>
      </c>
      <c r="I1359" s="119">
        <v>1291</v>
      </c>
      <c r="J1359" s="119">
        <v>64167.45</v>
      </c>
      <c r="K1359" s="121">
        <v>43217</v>
      </c>
      <c r="L1359" s="119">
        <v>21</v>
      </c>
      <c r="M1359" s="119" t="s">
        <v>2482</v>
      </c>
    </row>
    <row r="1360" spans="1:13">
      <c r="A1360" s="119" t="s">
        <v>1959</v>
      </c>
      <c r="B1360" s="119" t="s">
        <v>395</v>
      </c>
      <c r="C1360" s="119">
        <v>165.85</v>
      </c>
      <c r="D1360" s="119">
        <v>168.4</v>
      </c>
      <c r="E1360" s="119">
        <v>161.5</v>
      </c>
      <c r="F1360" s="119">
        <v>163.1</v>
      </c>
      <c r="G1360" s="119">
        <v>162.69999999999999</v>
      </c>
      <c r="H1360" s="119">
        <v>164.75</v>
      </c>
      <c r="I1360" s="119">
        <v>80413</v>
      </c>
      <c r="J1360" s="119">
        <v>13251488</v>
      </c>
      <c r="K1360" s="121">
        <v>43217</v>
      </c>
      <c r="L1360" s="119">
        <v>1626</v>
      </c>
      <c r="M1360" s="119" t="s">
        <v>1960</v>
      </c>
    </row>
    <row r="1361" spans="1:13">
      <c r="A1361" s="119" t="s">
        <v>1961</v>
      </c>
      <c r="B1361" s="119" t="s">
        <v>395</v>
      </c>
      <c r="C1361" s="119">
        <v>699.15</v>
      </c>
      <c r="D1361" s="119">
        <v>700</v>
      </c>
      <c r="E1361" s="119">
        <v>691.1</v>
      </c>
      <c r="F1361" s="119">
        <v>695.2</v>
      </c>
      <c r="G1361" s="119">
        <v>695</v>
      </c>
      <c r="H1361" s="119">
        <v>699.3</v>
      </c>
      <c r="I1361" s="119">
        <v>13424</v>
      </c>
      <c r="J1361" s="119">
        <v>9335623.1500000004</v>
      </c>
      <c r="K1361" s="121">
        <v>43217</v>
      </c>
      <c r="L1361" s="119">
        <v>559</v>
      </c>
      <c r="M1361" s="119" t="s">
        <v>1962</v>
      </c>
    </row>
    <row r="1362" spans="1:13">
      <c r="A1362" s="119" t="s">
        <v>1963</v>
      </c>
      <c r="B1362" s="119" t="s">
        <v>395</v>
      </c>
      <c r="C1362" s="119">
        <v>238.8</v>
      </c>
      <c r="D1362" s="119">
        <v>241.4</v>
      </c>
      <c r="E1362" s="119">
        <v>232</v>
      </c>
      <c r="F1362" s="119">
        <v>233.2</v>
      </c>
      <c r="G1362" s="119">
        <v>232.6</v>
      </c>
      <c r="H1362" s="119">
        <v>237.45</v>
      </c>
      <c r="I1362" s="119">
        <v>837365</v>
      </c>
      <c r="J1362" s="119">
        <v>197763627.5</v>
      </c>
      <c r="K1362" s="121">
        <v>43217</v>
      </c>
      <c r="L1362" s="119">
        <v>14872</v>
      </c>
      <c r="M1362" s="119" t="s">
        <v>1964</v>
      </c>
    </row>
    <row r="1363" spans="1:13">
      <c r="A1363" s="119" t="s">
        <v>3158</v>
      </c>
      <c r="B1363" s="119" t="s">
        <v>395</v>
      </c>
      <c r="C1363" s="119">
        <v>112.45</v>
      </c>
      <c r="D1363" s="119">
        <v>116.4</v>
      </c>
      <c r="E1363" s="119">
        <v>112.45</v>
      </c>
      <c r="F1363" s="119">
        <v>114.35</v>
      </c>
      <c r="G1363" s="119">
        <v>113.5</v>
      </c>
      <c r="H1363" s="119">
        <v>113.6</v>
      </c>
      <c r="I1363" s="119">
        <v>1963</v>
      </c>
      <c r="J1363" s="119">
        <v>225485.3</v>
      </c>
      <c r="K1363" s="121">
        <v>43217</v>
      </c>
      <c r="L1363" s="119">
        <v>41</v>
      </c>
      <c r="M1363" s="119" t="s">
        <v>3159</v>
      </c>
    </row>
    <row r="1364" spans="1:13">
      <c r="A1364" s="119" t="s">
        <v>1965</v>
      </c>
      <c r="B1364" s="119" t="s">
        <v>395</v>
      </c>
      <c r="C1364" s="119">
        <v>2180</v>
      </c>
      <c r="D1364" s="119">
        <v>2232.9499999999998</v>
      </c>
      <c r="E1364" s="119">
        <v>2175</v>
      </c>
      <c r="F1364" s="119">
        <v>2191.75</v>
      </c>
      <c r="G1364" s="119">
        <v>2185</v>
      </c>
      <c r="H1364" s="119">
        <v>2174.6</v>
      </c>
      <c r="I1364" s="119">
        <v>80322</v>
      </c>
      <c r="J1364" s="119">
        <v>177201125.15000001</v>
      </c>
      <c r="K1364" s="121">
        <v>43217</v>
      </c>
      <c r="L1364" s="119">
        <v>5501</v>
      </c>
      <c r="M1364" s="119" t="s">
        <v>1966</v>
      </c>
    </row>
    <row r="1365" spans="1:13">
      <c r="A1365" s="119" t="s">
        <v>154</v>
      </c>
      <c r="B1365" s="119" t="s">
        <v>395</v>
      </c>
      <c r="C1365" s="119">
        <v>972</v>
      </c>
      <c r="D1365" s="119">
        <v>978</v>
      </c>
      <c r="E1365" s="119">
        <v>963.6</v>
      </c>
      <c r="F1365" s="119">
        <v>970</v>
      </c>
      <c r="G1365" s="119">
        <v>967.5</v>
      </c>
      <c r="H1365" s="119">
        <v>969.5</v>
      </c>
      <c r="I1365" s="119">
        <v>1049687</v>
      </c>
      <c r="J1365" s="119">
        <v>1020273711.05</v>
      </c>
      <c r="K1365" s="121">
        <v>43217</v>
      </c>
      <c r="L1365" s="119">
        <v>18680</v>
      </c>
      <c r="M1365" s="119" t="s">
        <v>1967</v>
      </c>
    </row>
    <row r="1366" spans="1:13">
      <c r="A1366" s="119" t="s">
        <v>2330</v>
      </c>
      <c r="B1366" s="119" t="s">
        <v>395</v>
      </c>
      <c r="C1366" s="119">
        <v>105.95</v>
      </c>
      <c r="D1366" s="119">
        <v>106.95</v>
      </c>
      <c r="E1366" s="119">
        <v>101.05</v>
      </c>
      <c r="F1366" s="119">
        <v>102.7</v>
      </c>
      <c r="G1366" s="119">
        <v>102.9</v>
      </c>
      <c r="H1366" s="119">
        <v>105.45</v>
      </c>
      <c r="I1366" s="119">
        <v>26713</v>
      </c>
      <c r="J1366" s="119">
        <v>2778283.4</v>
      </c>
      <c r="K1366" s="121">
        <v>43217</v>
      </c>
      <c r="L1366" s="119">
        <v>557</v>
      </c>
      <c r="M1366" s="119" t="s">
        <v>2331</v>
      </c>
    </row>
    <row r="1367" spans="1:13">
      <c r="A1367" s="119" t="s">
        <v>1968</v>
      </c>
      <c r="B1367" s="119" t="s">
        <v>395</v>
      </c>
      <c r="C1367" s="119">
        <v>55</v>
      </c>
      <c r="D1367" s="119">
        <v>56</v>
      </c>
      <c r="E1367" s="119">
        <v>54</v>
      </c>
      <c r="F1367" s="119">
        <v>54.3</v>
      </c>
      <c r="G1367" s="119">
        <v>54</v>
      </c>
      <c r="H1367" s="119">
        <v>54.6</v>
      </c>
      <c r="I1367" s="119">
        <v>32506</v>
      </c>
      <c r="J1367" s="119">
        <v>1781288.95</v>
      </c>
      <c r="K1367" s="121">
        <v>43217</v>
      </c>
      <c r="L1367" s="119">
        <v>332</v>
      </c>
      <c r="M1367" s="119" t="s">
        <v>1969</v>
      </c>
    </row>
    <row r="1368" spans="1:13">
      <c r="A1368" s="119" t="s">
        <v>1970</v>
      </c>
      <c r="B1368" s="119" t="s">
        <v>395</v>
      </c>
      <c r="C1368" s="119">
        <v>348.4</v>
      </c>
      <c r="D1368" s="119">
        <v>349</v>
      </c>
      <c r="E1368" s="119">
        <v>343</v>
      </c>
      <c r="F1368" s="119">
        <v>346.6</v>
      </c>
      <c r="G1368" s="119">
        <v>346</v>
      </c>
      <c r="H1368" s="119">
        <v>346.25</v>
      </c>
      <c r="I1368" s="119">
        <v>16571</v>
      </c>
      <c r="J1368" s="119">
        <v>5740730</v>
      </c>
      <c r="K1368" s="121">
        <v>43217</v>
      </c>
      <c r="L1368" s="119">
        <v>664</v>
      </c>
      <c r="M1368" s="119" t="s">
        <v>1971</v>
      </c>
    </row>
    <row r="1369" spans="1:13">
      <c r="A1369" s="119" t="s">
        <v>1972</v>
      </c>
      <c r="B1369" s="119" t="s">
        <v>395</v>
      </c>
      <c r="C1369" s="119">
        <v>89.3</v>
      </c>
      <c r="D1369" s="119">
        <v>94</v>
      </c>
      <c r="E1369" s="119">
        <v>89</v>
      </c>
      <c r="F1369" s="119">
        <v>91</v>
      </c>
      <c r="G1369" s="119">
        <v>89.6</v>
      </c>
      <c r="H1369" s="119">
        <v>89.7</v>
      </c>
      <c r="I1369" s="119">
        <v>9758</v>
      </c>
      <c r="J1369" s="119">
        <v>887798.05</v>
      </c>
      <c r="K1369" s="121">
        <v>43217</v>
      </c>
      <c r="L1369" s="119">
        <v>174</v>
      </c>
      <c r="M1369" s="119" t="s">
        <v>1973</v>
      </c>
    </row>
    <row r="1370" spans="1:13">
      <c r="A1370" s="119" t="s">
        <v>216</v>
      </c>
      <c r="B1370" s="119" t="s">
        <v>395</v>
      </c>
      <c r="C1370" s="119">
        <v>1406.9</v>
      </c>
      <c r="D1370" s="119">
        <v>1409</v>
      </c>
      <c r="E1370" s="119">
        <v>1365.8</v>
      </c>
      <c r="F1370" s="119">
        <v>1384.25</v>
      </c>
      <c r="G1370" s="119">
        <v>1385</v>
      </c>
      <c r="H1370" s="119">
        <v>1395.7</v>
      </c>
      <c r="I1370" s="119">
        <v>78863</v>
      </c>
      <c r="J1370" s="119">
        <v>109349345.3</v>
      </c>
      <c r="K1370" s="121">
        <v>43217</v>
      </c>
      <c r="L1370" s="119">
        <v>5431</v>
      </c>
      <c r="M1370" s="119" t="s">
        <v>1974</v>
      </c>
    </row>
    <row r="1371" spans="1:13">
      <c r="A1371" s="119" t="s">
        <v>217</v>
      </c>
      <c r="B1371" s="119" t="s">
        <v>395</v>
      </c>
      <c r="C1371" s="119">
        <v>239.5</v>
      </c>
      <c r="D1371" s="119">
        <v>243.75</v>
      </c>
      <c r="E1371" s="119">
        <v>238.65</v>
      </c>
      <c r="F1371" s="119">
        <v>241.2</v>
      </c>
      <c r="G1371" s="119">
        <v>241.3</v>
      </c>
      <c r="H1371" s="119">
        <v>237.65</v>
      </c>
      <c r="I1371" s="119">
        <v>381688</v>
      </c>
      <c r="J1371" s="119">
        <v>92163173.950000003</v>
      </c>
      <c r="K1371" s="121">
        <v>43217</v>
      </c>
      <c r="L1371" s="119">
        <v>5630</v>
      </c>
      <c r="M1371" s="119" t="s">
        <v>1975</v>
      </c>
    </row>
    <row r="1372" spans="1:13">
      <c r="A1372" s="119" t="s">
        <v>1976</v>
      </c>
      <c r="B1372" s="119" t="s">
        <v>395</v>
      </c>
      <c r="C1372" s="119">
        <v>347.5</v>
      </c>
      <c r="D1372" s="119">
        <v>350.95</v>
      </c>
      <c r="E1372" s="119">
        <v>335</v>
      </c>
      <c r="F1372" s="119">
        <v>341.35</v>
      </c>
      <c r="G1372" s="119">
        <v>337.6</v>
      </c>
      <c r="H1372" s="119">
        <v>344.9</v>
      </c>
      <c r="I1372" s="119">
        <v>16035</v>
      </c>
      <c r="J1372" s="119">
        <v>5485976.25</v>
      </c>
      <c r="K1372" s="121">
        <v>43217</v>
      </c>
      <c r="L1372" s="119">
        <v>252</v>
      </c>
      <c r="M1372" s="119" t="s">
        <v>1977</v>
      </c>
    </row>
    <row r="1373" spans="1:13">
      <c r="A1373" s="119" t="s">
        <v>3160</v>
      </c>
      <c r="B1373" s="119" t="s">
        <v>395</v>
      </c>
      <c r="C1373" s="119">
        <v>9.1999999999999993</v>
      </c>
      <c r="D1373" s="119">
        <v>9.4499999999999993</v>
      </c>
      <c r="E1373" s="119">
        <v>9.0500000000000007</v>
      </c>
      <c r="F1373" s="119">
        <v>9.15</v>
      </c>
      <c r="G1373" s="119">
        <v>9.1</v>
      </c>
      <c r="H1373" s="119">
        <v>9.3000000000000007</v>
      </c>
      <c r="I1373" s="119">
        <v>22355</v>
      </c>
      <c r="J1373" s="119">
        <v>205725.9</v>
      </c>
      <c r="K1373" s="121">
        <v>43217</v>
      </c>
      <c r="L1373" s="119">
        <v>126</v>
      </c>
      <c r="M1373" s="119" t="s">
        <v>3161</v>
      </c>
    </row>
    <row r="1374" spans="1:13">
      <c r="A1374" s="119" t="s">
        <v>1978</v>
      </c>
      <c r="B1374" s="119" t="s">
        <v>395</v>
      </c>
      <c r="C1374" s="119">
        <v>352.85</v>
      </c>
      <c r="D1374" s="119">
        <v>352.85</v>
      </c>
      <c r="E1374" s="119">
        <v>349.05</v>
      </c>
      <c r="F1374" s="119">
        <v>350.85</v>
      </c>
      <c r="G1374" s="119">
        <v>349.6</v>
      </c>
      <c r="H1374" s="119">
        <v>350.3</v>
      </c>
      <c r="I1374" s="119">
        <v>34064</v>
      </c>
      <c r="J1374" s="119">
        <v>11948610.949999999</v>
      </c>
      <c r="K1374" s="121">
        <v>43217</v>
      </c>
      <c r="L1374" s="119">
        <v>3740</v>
      </c>
      <c r="M1374" s="119" t="s">
        <v>2222</v>
      </c>
    </row>
    <row r="1375" spans="1:13">
      <c r="A1375" s="119" t="s">
        <v>3162</v>
      </c>
      <c r="B1375" s="119" t="s">
        <v>395</v>
      </c>
      <c r="C1375" s="119">
        <v>239.15</v>
      </c>
      <c r="D1375" s="119">
        <v>242.9</v>
      </c>
      <c r="E1375" s="119">
        <v>233.5</v>
      </c>
      <c r="F1375" s="119">
        <v>234.85</v>
      </c>
      <c r="G1375" s="119">
        <v>236.3</v>
      </c>
      <c r="H1375" s="119">
        <v>238.85</v>
      </c>
      <c r="I1375" s="119">
        <v>26575</v>
      </c>
      <c r="J1375" s="119">
        <v>6326202.6500000004</v>
      </c>
      <c r="K1375" s="121">
        <v>43217</v>
      </c>
      <c r="L1375" s="119">
        <v>676</v>
      </c>
      <c r="M1375" s="119" t="s">
        <v>3163</v>
      </c>
    </row>
    <row r="1376" spans="1:13">
      <c r="A1376" s="119" t="s">
        <v>1979</v>
      </c>
      <c r="B1376" s="119" t="s">
        <v>395</v>
      </c>
      <c r="C1376" s="119">
        <v>68.7</v>
      </c>
      <c r="D1376" s="119">
        <v>69.8</v>
      </c>
      <c r="E1376" s="119">
        <v>68.45</v>
      </c>
      <c r="F1376" s="119">
        <v>68.75</v>
      </c>
      <c r="G1376" s="119">
        <v>68.849999999999994</v>
      </c>
      <c r="H1376" s="119">
        <v>68.400000000000006</v>
      </c>
      <c r="I1376" s="119">
        <v>287618</v>
      </c>
      <c r="J1376" s="119">
        <v>19857600.5</v>
      </c>
      <c r="K1376" s="121">
        <v>43217</v>
      </c>
      <c r="L1376" s="119">
        <v>3097</v>
      </c>
      <c r="M1376" s="119" t="s">
        <v>1980</v>
      </c>
    </row>
    <row r="1377" spans="1:13">
      <c r="A1377" s="119" t="s">
        <v>2630</v>
      </c>
      <c r="B1377" s="119" t="s">
        <v>395</v>
      </c>
      <c r="C1377" s="119">
        <v>158</v>
      </c>
      <c r="D1377" s="119">
        <v>161.9</v>
      </c>
      <c r="E1377" s="119">
        <v>151.4</v>
      </c>
      <c r="F1377" s="119">
        <v>153.19999999999999</v>
      </c>
      <c r="G1377" s="119">
        <v>154</v>
      </c>
      <c r="H1377" s="119">
        <v>157.94999999999999</v>
      </c>
      <c r="I1377" s="119">
        <v>121555</v>
      </c>
      <c r="J1377" s="119">
        <v>18991548.550000001</v>
      </c>
      <c r="K1377" s="121">
        <v>43217</v>
      </c>
      <c r="L1377" s="119">
        <v>1923</v>
      </c>
      <c r="M1377" s="119" t="s">
        <v>2631</v>
      </c>
    </row>
    <row r="1378" spans="1:13">
      <c r="A1378" s="119" t="s">
        <v>1981</v>
      </c>
      <c r="B1378" s="119" t="s">
        <v>395</v>
      </c>
      <c r="C1378" s="119">
        <v>27.65</v>
      </c>
      <c r="D1378" s="119">
        <v>27.75</v>
      </c>
      <c r="E1378" s="119">
        <v>27</v>
      </c>
      <c r="F1378" s="119">
        <v>27.4</v>
      </c>
      <c r="G1378" s="119">
        <v>27.55</v>
      </c>
      <c r="H1378" s="119">
        <v>27</v>
      </c>
      <c r="I1378" s="119">
        <v>51238</v>
      </c>
      <c r="J1378" s="119">
        <v>1404911.35</v>
      </c>
      <c r="K1378" s="121">
        <v>43217</v>
      </c>
      <c r="L1378" s="119">
        <v>241</v>
      </c>
      <c r="M1378" s="119" t="s">
        <v>2674</v>
      </c>
    </row>
    <row r="1379" spans="1:13">
      <c r="A1379" s="119" t="s">
        <v>385</v>
      </c>
      <c r="B1379" s="119" t="s">
        <v>395</v>
      </c>
      <c r="C1379" s="119">
        <v>100.5</v>
      </c>
      <c r="D1379" s="119">
        <v>100.5</v>
      </c>
      <c r="E1379" s="119">
        <v>97.3</v>
      </c>
      <c r="F1379" s="119">
        <v>98</v>
      </c>
      <c r="G1379" s="119">
        <v>97.75</v>
      </c>
      <c r="H1379" s="119">
        <v>99.85</v>
      </c>
      <c r="I1379" s="119">
        <v>112025</v>
      </c>
      <c r="J1379" s="119">
        <v>11165780.050000001</v>
      </c>
      <c r="K1379" s="121">
        <v>43217</v>
      </c>
      <c r="L1379" s="119">
        <v>606</v>
      </c>
      <c r="M1379" s="119" t="s">
        <v>1982</v>
      </c>
    </row>
    <row r="1380" spans="1:13">
      <c r="A1380" s="119" t="s">
        <v>1983</v>
      </c>
      <c r="B1380" s="119" t="s">
        <v>395</v>
      </c>
      <c r="C1380" s="119">
        <v>35.4</v>
      </c>
      <c r="D1380" s="119">
        <v>41.15</v>
      </c>
      <c r="E1380" s="119">
        <v>34.950000000000003</v>
      </c>
      <c r="F1380" s="119">
        <v>38.4</v>
      </c>
      <c r="G1380" s="119">
        <v>38.1</v>
      </c>
      <c r="H1380" s="119">
        <v>35.1</v>
      </c>
      <c r="I1380" s="119">
        <v>2207578</v>
      </c>
      <c r="J1380" s="119">
        <v>86007412.349999994</v>
      </c>
      <c r="K1380" s="121">
        <v>43217</v>
      </c>
      <c r="L1380" s="119">
        <v>12916</v>
      </c>
      <c r="M1380" s="119" t="s">
        <v>1984</v>
      </c>
    </row>
    <row r="1381" spans="1:13">
      <c r="A1381" s="119" t="s">
        <v>1985</v>
      </c>
      <c r="B1381" s="119" t="s">
        <v>395</v>
      </c>
      <c r="C1381" s="119">
        <v>1044.45</v>
      </c>
      <c r="D1381" s="119">
        <v>1077</v>
      </c>
      <c r="E1381" s="119">
        <v>1035.0999999999999</v>
      </c>
      <c r="F1381" s="119">
        <v>1063.6500000000001</v>
      </c>
      <c r="G1381" s="119">
        <v>1069</v>
      </c>
      <c r="H1381" s="119">
        <v>1039.3499999999999</v>
      </c>
      <c r="I1381" s="119">
        <v>7826</v>
      </c>
      <c r="J1381" s="119">
        <v>8324331.5999999996</v>
      </c>
      <c r="K1381" s="121">
        <v>43217</v>
      </c>
      <c r="L1381" s="119">
        <v>661</v>
      </c>
      <c r="M1381" s="119" t="s">
        <v>1986</v>
      </c>
    </row>
    <row r="1382" spans="1:13">
      <c r="A1382" s="119" t="s">
        <v>1987</v>
      </c>
      <c r="B1382" s="119" t="s">
        <v>395</v>
      </c>
      <c r="C1382" s="119">
        <v>6360</v>
      </c>
      <c r="D1382" s="119">
        <v>6437</v>
      </c>
      <c r="E1382" s="119">
        <v>6217</v>
      </c>
      <c r="F1382" s="119">
        <v>6250.45</v>
      </c>
      <c r="G1382" s="119">
        <v>6251</v>
      </c>
      <c r="H1382" s="119">
        <v>6260.7</v>
      </c>
      <c r="I1382" s="119">
        <v>7242</v>
      </c>
      <c r="J1382" s="119">
        <v>45782635.200000003</v>
      </c>
      <c r="K1382" s="121">
        <v>43217</v>
      </c>
      <c r="L1382" s="119">
        <v>3241</v>
      </c>
      <c r="M1382" s="119" t="s">
        <v>1988</v>
      </c>
    </row>
    <row r="1383" spans="1:13">
      <c r="A1383" s="119" t="s">
        <v>2632</v>
      </c>
      <c r="B1383" s="119" t="s">
        <v>395</v>
      </c>
      <c r="C1383" s="119">
        <v>93.75</v>
      </c>
      <c r="D1383" s="119">
        <v>97.75</v>
      </c>
      <c r="E1383" s="119">
        <v>93</v>
      </c>
      <c r="F1383" s="119">
        <v>94.75</v>
      </c>
      <c r="G1383" s="119">
        <v>94.2</v>
      </c>
      <c r="H1383" s="119">
        <v>92.3</v>
      </c>
      <c r="I1383" s="119">
        <v>16090</v>
      </c>
      <c r="J1383" s="119">
        <v>1529856.95</v>
      </c>
      <c r="K1383" s="121">
        <v>43217</v>
      </c>
      <c r="L1383" s="119">
        <v>423</v>
      </c>
      <c r="M1383" s="119" t="s">
        <v>2633</v>
      </c>
    </row>
    <row r="1384" spans="1:13">
      <c r="A1384" s="119" t="s">
        <v>3164</v>
      </c>
      <c r="B1384" s="119" t="s">
        <v>395</v>
      </c>
      <c r="C1384" s="119">
        <v>5.95</v>
      </c>
      <c r="D1384" s="119">
        <v>6.15</v>
      </c>
      <c r="E1384" s="119">
        <v>5.75</v>
      </c>
      <c r="F1384" s="119">
        <v>5.8</v>
      </c>
      <c r="G1384" s="119">
        <v>5.8</v>
      </c>
      <c r="H1384" s="119">
        <v>5.85</v>
      </c>
      <c r="I1384" s="119">
        <v>1309850</v>
      </c>
      <c r="J1384" s="119">
        <v>7825526.9000000004</v>
      </c>
      <c r="K1384" s="121">
        <v>43217</v>
      </c>
      <c r="L1384" s="119">
        <v>1335</v>
      </c>
      <c r="M1384" s="119" t="s">
        <v>3165</v>
      </c>
    </row>
    <row r="1385" spans="1:13">
      <c r="A1385" s="119" t="s">
        <v>244</v>
      </c>
      <c r="B1385" s="119" t="s">
        <v>395</v>
      </c>
      <c r="C1385" s="119">
        <v>65</v>
      </c>
      <c r="D1385" s="119">
        <v>65.8</v>
      </c>
      <c r="E1385" s="119">
        <v>64.349999999999994</v>
      </c>
      <c r="F1385" s="119">
        <v>64.650000000000006</v>
      </c>
      <c r="G1385" s="119">
        <v>64.650000000000006</v>
      </c>
      <c r="H1385" s="119">
        <v>64.5</v>
      </c>
      <c r="I1385" s="119">
        <v>3860004</v>
      </c>
      <c r="J1385" s="119">
        <v>251031123.30000001</v>
      </c>
      <c r="K1385" s="121">
        <v>43217</v>
      </c>
      <c r="L1385" s="119">
        <v>6403</v>
      </c>
      <c r="M1385" s="119" t="s">
        <v>1989</v>
      </c>
    </row>
    <row r="1386" spans="1:13">
      <c r="A1386" s="119" t="s">
        <v>3166</v>
      </c>
      <c r="B1386" s="119" t="s">
        <v>395</v>
      </c>
      <c r="C1386" s="119">
        <v>544.9</v>
      </c>
      <c r="D1386" s="119">
        <v>556.04999999999995</v>
      </c>
      <c r="E1386" s="119">
        <v>533.20000000000005</v>
      </c>
      <c r="F1386" s="119">
        <v>536.9</v>
      </c>
      <c r="G1386" s="119">
        <v>533.5</v>
      </c>
      <c r="H1386" s="119">
        <v>547.15</v>
      </c>
      <c r="I1386" s="119">
        <v>478502</v>
      </c>
      <c r="J1386" s="119">
        <v>260482062.65000001</v>
      </c>
      <c r="K1386" s="121">
        <v>43217</v>
      </c>
      <c r="L1386" s="119">
        <v>9618</v>
      </c>
      <c r="M1386" s="119" t="s">
        <v>3167</v>
      </c>
    </row>
    <row r="1387" spans="1:13">
      <c r="A1387" s="119" t="s">
        <v>155</v>
      </c>
      <c r="B1387" s="119" t="s">
        <v>395</v>
      </c>
      <c r="C1387" s="119">
        <v>649.9</v>
      </c>
      <c r="D1387" s="119">
        <v>670.5</v>
      </c>
      <c r="E1387" s="119">
        <v>648.95000000000005</v>
      </c>
      <c r="F1387" s="119">
        <v>666.8</v>
      </c>
      <c r="G1387" s="119">
        <v>663.8</v>
      </c>
      <c r="H1387" s="119">
        <v>648.95000000000005</v>
      </c>
      <c r="I1387" s="119">
        <v>745160</v>
      </c>
      <c r="J1387" s="119">
        <v>495280067.55000001</v>
      </c>
      <c r="K1387" s="121">
        <v>43217</v>
      </c>
      <c r="L1387" s="119">
        <v>14945</v>
      </c>
      <c r="M1387" s="119" t="s">
        <v>1990</v>
      </c>
    </row>
    <row r="1388" spans="1:13">
      <c r="A1388" s="119" t="s">
        <v>1991</v>
      </c>
      <c r="B1388" s="119" t="s">
        <v>395</v>
      </c>
      <c r="C1388" s="119">
        <v>3575</v>
      </c>
      <c r="D1388" s="119">
        <v>3675</v>
      </c>
      <c r="E1388" s="119">
        <v>3575</v>
      </c>
      <c r="F1388" s="119">
        <v>3645.2</v>
      </c>
      <c r="G1388" s="119">
        <v>3650</v>
      </c>
      <c r="H1388" s="119">
        <v>3624.15</v>
      </c>
      <c r="I1388" s="119">
        <v>2581</v>
      </c>
      <c r="J1388" s="119">
        <v>9417674.1500000004</v>
      </c>
      <c r="K1388" s="121">
        <v>43217</v>
      </c>
      <c r="L1388" s="119">
        <v>680</v>
      </c>
      <c r="M1388" s="119" t="s">
        <v>1992</v>
      </c>
    </row>
    <row r="1389" spans="1:13">
      <c r="A1389" s="119" t="s">
        <v>1993</v>
      </c>
      <c r="B1389" s="119" t="s">
        <v>395</v>
      </c>
      <c r="C1389" s="119">
        <v>479.1</v>
      </c>
      <c r="D1389" s="119">
        <v>480</v>
      </c>
      <c r="E1389" s="119">
        <v>471.1</v>
      </c>
      <c r="F1389" s="119">
        <v>475.5</v>
      </c>
      <c r="G1389" s="119">
        <v>475</v>
      </c>
      <c r="H1389" s="119">
        <v>476.25</v>
      </c>
      <c r="I1389" s="119">
        <v>108995</v>
      </c>
      <c r="J1389" s="119">
        <v>51928967.200000003</v>
      </c>
      <c r="K1389" s="121">
        <v>43217</v>
      </c>
      <c r="L1389" s="119">
        <v>5996</v>
      </c>
      <c r="M1389" s="119" t="s">
        <v>1994</v>
      </c>
    </row>
    <row r="1390" spans="1:13">
      <c r="A1390" s="119" t="s">
        <v>3168</v>
      </c>
      <c r="B1390" s="119" t="s">
        <v>395</v>
      </c>
      <c r="C1390" s="119">
        <v>14</v>
      </c>
      <c r="D1390" s="119">
        <v>14.85</v>
      </c>
      <c r="E1390" s="119">
        <v>13.5</v>
      </c>
      <c r="F1390" s="119">
        <v>13.55</v>
      </c>
      <c r="G1390" s="119">
        <v>13.5</v>
      </c>
      <c r="H1390" s="119">
        <v>14</v>
      </c>
      <c r="I1390" s="119">
        <v>50192</v>
      </c>
      <c r="J1390" s="119">
        <v>691293.95</v>
      </c>
      <c r="K1390" s="121">
        <v>43217</v>
      </c>
      <c r="L1390" s="119">
        <v>217</v>
      </c>
      <c r="M1390" s="119" t="s">
        <v>3169</v>
      </c>
    </row>
    <row r="1391" spans="1:13">
      <c r="A1391" s="119" t="s">
        <v>1995</v>
      </c>
      <c r="B1391" s="119" t="s">
        <v>395</v>
      </c>
      <c r="C1391" s="119">
        <v>117.6</v>
      </c>
      <c r="D1391" s="119">
        <v>119.25</v>
      </c>
      <c r="E1391" s="119">
        <v>115.6</v>
      </c>
      <c r="F1391" s="119">
        <v>115.95</v>
      </c>
      <c r="G1391" s="119">
        <v>115.85</v>
      </c>
      <c r="H1391" s="119">
        <v>117.7</v>
      </c>
      <c r="I1391" s="119">
        <v>209260</v>
      </c>
      <c r="J1391" s="119">
        <v>24558691.050000001</v>
      </c>
      <c r="K1391" s="121">
        <v>43217</v>
      </c>
      <c r="L1391" s="119">
        <v>2807</v>
      </c>
      <c r="M1391" s="119" t="s">
        <v>1996</v>
      </c>
    </row>
    <row r="1392" spans="1:13">
      <c r="A1392" s="119" t="s">
        <v>156</v>
      </c>
      <c r="B1392" s="119" t="s">
        <v>395</v>
      </c>
      <c r="C1392" s="119">
        <v>1137.0999999999999</v>
      </c>
      <c r="D1392" s="119">
        <v>1197</v>
      </c>
      <c r="E1392" s="119">
        <v>1137.0999999999999</v>
      </c>
      <c r="F1392" s="119">
        <v>1186.55</v>
      </c>
      <c r="G1392" s="119">
        <v>1192</v>
      </c>
      <c r="H1392" s="119">
        <v>1136.8499999999999</v>
      </c>
      <c r="I1392" s="119">
        <v>676393</v>
      </c>
      <c r="J1392" s="119">
        <v>798503960.75</v>
      </c>
      <c r="K1392" s="121">
        <v>43217</v>
      </c>
      <c r="L1392" s="119">
        <v>22327</v>
      </c>
      <c r="M1392" s="119" t="s">
        <v>1997</v>
      </c>
    </row>
    <row r="1393" spans="1:13">
      <c r="A1393" s="119" t="s">
        <v>1998</v>
      </c>
      <c r="B1393" s="119" t="s">
        <v>395</v>
      </c>
      <c r="C1393" s="119">
        <v>266.55</v>
      </c>
      <c r="D1393" s="119">
        <v>273.2</v>
      </c>
      <c r="E1393" s="119">
        <v>260.55</v>
      </c>
      <c r="F1393" s="119">
        <v>267.3</v>
      </c>
      <c r="G1393" s="119">
        <v>267</v>
      </c>
      <c r="H1393" s="119">
        <v>265.3</v>
      </c>
      <c r="I1393" s="119">
        <v>44742</v>
      </c>
      <c r="J1393" s="119">
        <v>11970795.199999999</v>
      </c>
      <c r="K1393" s="121">
        <v>43217</v>
      </c>
      <c r="L1393" s="119">
        <v>1068</v>
      </c>
      <c r="M1393" s="119" t="s">
        <v>1999</v>
      </c>
    </row>
    <row r="1394" spans="1:13">
      <c r="A1394" s="119" t="s">
        <v>157</v>
      </c>
      <c r="B1394" s="119" t="s">
        <v>395</v>
      </c>
      <c r="C1394" s="119">
        <v>19.3</v>
      </c>
      <c r="D1394" s="119">
        <v>20.2</v>
      </c>
      <c r="E1394" s="119">
        <v>19.25</v>
      </c>
      <c r="F1394" s="119">
        <v>19.8</v>
      </c>
      <c r="G1394" s="119">
        <v>19.8</v>
      </c>
      <c r="H1394" s="119">
        <v>19.25</v>
      </c>
      <c r="I1394" s="119">
        <v>1000505</v>
      </c>
      <c r="J1394" s="119">
        <v>19764873.25</v>
      </c>
      <c r="K1394" s="121">
        <v>43217</v>
      </c>
      <c r="L1394" s="119">
        <v>2633</v>
      </c>
      <c r="M1394" s="119" t="s">
        <v>2000</v>
      </c>
    </row>
    <row r="1395" spans="1:13">
      <c r="A1395" s="119" t="s">
        <v>2001</v>
      </c>
      <c r="B1395" s="119" t="s">
        <v>395</v>
      </c>
      <c r="C1395" s="119">
        <v>347</v>
      </c>
      <c r="D1395" s="119">
        <v>347</v>
      </c>
      <c r="E1395" s="119">
        <v>332.6</v>
      </c>
      <c r="F1395" s="119">
        <v>334.85</v>
      </c>
      <c r="G1395" s="119">
        <v>333.8</v>
      </c>
      <c r="H1395" s="119">
        <v>333.85</v>
      </c>
      <c r="I1395" s="119">
        <v>261853</v>
      </c>
      <c r="J1395" s="119">
        <v>88723411.299999997</v>
      </c>
      <c r="K1395" s="121">
        <v>43217</v>
      </c>
      <c r="L1395" s="119">
        <v>9836</v>
      </c>
      <c r="M1395" s="119" t="s">
        <v>2002</v>
      </c>
    </row>
    <row r="1396" spans="1:13">
      <c r="A1396" s="119" t="s">
        <v>2003</v>
      </c>
      <c r="B1396" s="119" t="s">
        <v>395</v>
      </c>
      <c r="C1396" s="119">
        <v>399.1</v>
      </c>
      <c r="D1396" s="119">
        <v>399.1</v>
      </c>
      <c r="E1396" s="119">
        <v>392</v>
      </c>
      <c r="F1396" s="119">
        <v>394.7</v>
      </c>
      <c r="G1396" s="119">
        <v>395</v>
      </c>
      <c r="H1396" s="119">
        <v>395.55</v>
      </c>
      <c r="I1396" s="119">
        <v>11689</v>
      </c>
      <c r="J1396" s="119">
        <v>4616737.8</v>
      </c>
      <c r="K1396" s="121">
        <v>43217</v>
      </c>
      <c r="L1396" s="119">
        <v>453</v>
      </c>
      <c r="M1396" s="119" t="s">
        <v>2004</v>
      </c>
    </row>
    <row r="1397" spans="1:13">
      <c r="A1397" s="119" t="s">
        <v>2005</v>
      </c>
      <c r="B1397" s="119" t="s">
        <v>395</v>
      </c>
      <c r="C1397" s="119">
        <v>15.55</v>
      </c>
      <c r="D1397" s="119">
        <v>16.5</v>
      </c>
      <c r="E1397" s="119">
        <v>15.4</v>
      </c>
      <c r="F1397" s="119">
        <v>16</v>
      </c>
      <c r="G1397" s="119">
        <v>15.95</v>
      </c>
      <c r="H1397" s="119">
        <v>15.5</v>
      </c>
      <c r="I1397" s="119">
        <v>102477</v>
      </c>
      <c r="J1397" s="119">
        <v>1652712.35</v>
      </c>
      <c r="K1397" s="121">
        <v>43217</v>
      </c>
      <c r="L1397" s="119">
        <v>416</v>
      </c>
      <c r="M1397" s="119" t="s">
        <v>2006</v>
      </c>
    </row>
    <row r="1398" spans="1:13">
      <c r="A1398" s="119" t="s">
        <v>2007</v>
      </c>
      <c r="B1398" s="119" t="s">
        <v>395</v>
      </c>
      <c r="C1398" s="119">
        <v>17.899999999999999</v>
      </c>
      <c r="D1398" s="119">
        <v>18.399999999999999</v>
      </c>
      <c r="E1398" s="119">
        <v>17.600000000000001</v>
      </c>
      <c r="F1398" s="119">
        <v>17.8</v>
      </c>
      <c r="G1398" s="119">
        <v>17.600000000000001</v>
      </c>
      <c r="H1398" s="119">
        <v>17.899999999999999</v>
      </c>
      <c r="I1398" s="119">
        <v>155213</v>
      </c>
      <c r="J1398" s="119">
        <v>2772750.55</v>
      </c>
      <c r="K1398" s="121">
        <v>43217</v>
      </c>
      <c r="L1398" s="119">
        <v>681</v>
      </c>
      <c r="M1398" s="119" t="s">
        <v>2008</v>
      </c>
    </row>
    <row r="1399" spans="1:13">
      <c r="A1399" s="119" t="s">
        <v>2009</v>
      </c>
      <c r="B1399" s="119" t="s">
        <v>395</v>
      </c>
      <c r="C1399" s="119">
        <v>406.35</v>
      </c>
      <c r="D1399" s="119">
        <v>412.55</v>
      </c>
      <c r="E1399" s="119">
        <v>401.8</v>
      </c>
      <c r="F1399" s="119">
        <v>405.35</v>
      </c>
      <c r="G1399" s="119">
        <v>404.7</v>
      </c>
      <c r="H1399" s="119">
        <v>404.4</v>
      </c>
      <c r="I1399" s="119">
        <v>1365280</v>
      </c>
      <c r="J1399" s="119">
        <v>556212845.45000005</v>
      </c>
      <c r="K1399" s="121">
        <v>43217</v>
      </c>
      <c r="L1399" s="119">
        <v>15438</v>
      </c>
      <c r="M1399" s="119" t="s">
        <v>2010</v>
      </c>
    </row>
    <row r="1400" spans="1:13">
      <c r="A1400" s="119" t="s">
        <v>158</v>
      </c>
      <c r="B1400" s="119" t="s">
        <v>395</v>
      </c>
      <c r="C1400" s="119">
        <v>4077.5</v>
      </c>
      <c r="D1400" s="119">
        <v>4122.8500000000004</v>
      </c>
      <c r="E1400" s="119">
        <v>4036</v>
      </c>
      <c r="F1400" s="119">
        <v>4062.35</v>
      </c>
      <c r="G1400" s="119">
        <v>4048.05</v>
      </c>
      <c r="H1400" s="119">
        <v>4079.45</v>
      </c>
      <c r="I1400" s="119">
        <v>127581</v>
      </c>
      <c r="J1400" s="119">
        <v>521022779.55000001</v>
      </c>
      <c r="K1400" s="121">
        <v>43217</v>
      </c>
      <c r="L1400" s="119">
        <v>10137</v>
      </c>
      <c r="M1400" s="119" t="s">
        <v>2011</v>
      </c>
    </row>
    <row r="1401" spans="1:13">
      <c r="A1401" s="119" t="s">
        <v>2012</v>
      </c>
      <c r="B1401" s="119" t="s">
        <v>395</v>
      </c>
      <c r="C1401" s="119">
        <v>85.2</v>
      </c>
      <c r="D1401" s="119">
        <v>88.5</v>
      </c>
      <c r="E1401" s="119">
        <v>85.2</v>
      </c>
      <c r="F1401" s="119">
        <v>85.8</v>
      </c>
      <c r="G1401" s="119">
        <v>85.8</v>
      </c>
      <c r="H1401" s="119">
        <v>85.75</v>
      </c>
      <c r="I1401" s="119">
        <v>25461</v>
      </c>
      <c r="J1401" s="119">
        <v>2203462.5499999998</v>
      </c>
      <c r="K1401" s="121">
        <v>43217</v>
      </c>
      <c r="L1401" s="119">
        <v>309</v>
      </c>
      <c r="M1401" s="119" t="s">
        <v>2013</v>
      </c>
    </row>
    <row r="1402" spans="1:13">
      <c r="A1402" s="119" t="s">
        <v>3502</v>
      </c>
      <c r="B1402" s="119" t="s">
        <v>395</v>
      </c>
      <c r="C1402" s="119">
        <v>1.1499999999999999</v>
      </c>
      <c r="D1402" s="119">
        <v>1.1499999999999999</v>
      </c>
      <c r="E1402" s="119">
        <v>1.1499999999999999</v>
      </c>
      <c r="F1402" s="119">
        <v>1.1499999999999999</v>
      </c>
      <c r="G1402" s="119">
        <v>1.1499999999999999</v>
      </c>
      <c r="H1402" s="119">
        <v>1.1499999999999999</v>
      </c>
      <c r="I1402" s="119">
        <v>400</v>
      </c>
      <c r="J1402" s="119">
        <v>460</v>
      </c>
      <c r="K1402" s="121">
        <v>43217</v>
      </c>
      <c r="L1402" s="119">
        <v>2</v>
      </c>
      <c r="M1402" s="119" t="s">
        <v>3503</v>
      </c>
    </row>
    <row r="1403" spans="1:13">
      <c r="A1403" s="119" t="s">
        <v>2014</v>
      </c>
      <c r="B1403" s="119" t="s">
        <v>395</v>
      </c>
      <c r="C1403" s="119">
        <v>264.25</v>
      </c>
      <c r="D1403" s="119">
        <v>275.8</v>
      </c>
      <c r="E1403" s="119">
        <v>263.3</v>
      </c>
      <c r="F1403" s="119">
        <v>269.14999999999998</v>
      </c>
      <c r="G1403" s="119">
        <v>270</v>
      </c>
      <c r="H1403" s="119">
        <v>264.25</v>
      </c>
      <c r="I1403" s="119">
        <v>67849</v>
      </c>
      <c r="J1403" s="119">
        <v>18258862.850000001</v>
      </c>
      <c r="K1403" s="121">
        <v>43217</v>
      </c>
      <c r="L1403" s="119">
        <v>2590</v>
      </c>
      <c r="M1403" s="119" t="s">
        <v>2015</v>
      </c>
    </row>
    <row r="1404" spans="1:13">
      <c r="A1404" s="119" t="s">
        <v>2016</v>
      </c>
      <c r="B1404" s="119" t="s">
        <v>395</v>
      </c>
      <c r="C1404" s="119">
        <v>89.9</v>
      </c>
      <c r="D1404" s="119">
        <v>90.5</v>
      </c>
      <c r="E1404" s="119">
        <v>85.2</v>
      </c>
      <c r="F1404" s="119">
        <v>85.7</v>
      </c>
      <c r="G1404" s="119">
        <v>85.2</v>
      </c>
      <c r="H1404" s="119">
        <v>88.4</v>
      </c>
      <c r="I1404" s="119">
        <v>8427</v>
      </c>
      <c r="J1404" s="119">
        <v>741236.9</v>
      </c>
      <c r="K1404" s="121">
        <v>43217</v>
      </c>
      <c r="L1404" s="119">
        <v>148</v>
      </c>
      <c r="M1404" s="119" t="s">
        <v>2017</v>
      </c>
    </row>
    <row r="1405" spans="1:13">
      <c r="A1405" s="119" t="s">
        <v>159</v>
      </c>
      <c r="B1405" s="119" t="s">
        <v>395</v>
      </c>
      <c r="C1405" s="119">
        <v>90.75</v>
      </c>
      <c r="D1405" s="119">
        <v>96.95</v>
      </c>
      <c r="E1405" s="119">
        <v>90.75</v>
      </c>
      <c r="F1405" s="119">
        <v>94.6</v>
      </c>
      <c r="G1405" s="119">
        <v>93.5</v>
      </c>
      <c r="H1405" s="119">
        <v>90.55</v>
      </c>
      <c r="I1405" s="119">
        <v>10143708</v>
      </c>
      <c r="J1405" s="119">
        <v>960699429.25</v>
      </c>
      <c r="K1405" s="121">
        <v>43217</v>
      </c>
      <c r="L1405" s="119">
        <v>35875</v>
      </c>
      <c r="M1405" s="119" t="s">
        <v>2018</v>
      </c>
    </row>
    <row r="1406" spans="1:13">
      <c r="A1406" s="119" t="s">
        <v>2483</v>
      </c>
      <c r="B1406" s="119" t="s">
        <v>395</v>
      </c>
      <c r="C1406" s="119">
        <v>478</v>
      </c>
      <c r="D1406" s="119">
        <v>485.9</v>
      </c>
      <c r="E1406" s="119">
        <v>465.1</v>
      </c>
      <c r="F1406" s="119">
        <v>472.15</v>
      </c>
      <c r="G1406" s="119">
        <v>472.55</v>
      </c>
      <c r="H1406" s="119">
        <v>474.25</v>
      </c>
      <c r="I1406" s="119">
        <v>168847</v>
      </c>
      <c r="J1406" s="119">
        <v>80667045.349999994</v>
      </c>
      <c r="K1406" s="121">
        <v>43217</v>
      </c>
      <c r="L1406" s="119">
        <v>3248</v>
      </c>
      <c r="M1406" s="119" t="s">
        <v>2484</v>
      </c>
    </row>
    <row r="1407" spans="1:13">
      <c r="A1407" s="119" t="s">
        <v>160</v>
      </c>
      <c r="B1407" s="119" t="s">
        <v>395</v>
      </c>
      <c r="C1407" s="119">
        <v>5.95</v>
      </c>
      <c r="D1407" s="119">
        <v>6.05</v>
      </c>
      <c r="E1407" s="119">
        <v>5.9</v>
      </c>
      <c r="F1407" s="119">
        <v>5.95</v>
      </c>
      <c r="G1407" s="119">
        <v>6</v>
      </c>
      <c r="H1407" s="119">
        <v>5.9</v>
      </c>
      <c r="I1407" s="119">
        <v>8361960</v>
      </c>
      <c r="J1407" s="119">
        <v>50042927.649999999</v>
      </c>
      <c r="K1407" s="121">
        <v>43217</v>
      </c>
      <c r="L1407" s="119">
        <v>22497</v>
      </c>
      <c r="M1407" s="119" t="s">
        <v>2019</v>
      </c>
    </row>
    <row r="1408" spans="1:13">
      <c r="A1408" s="119" t="s">
        <v>2020</v>
      </c>
      <c r="B1408" s="119" t="s">
        <v>395</v>
      </c>
      <c r="C1408" s="119">
        <v>12.8</v>
      </c>
      <c r="D1408" s="119">
        <v>13.25</v>
      </c>
      <c r="E1408" s="119">
        <v>12.8</v>
      </c>
      <c r="F1408" s="119">
        <v>13.1</v>
      </c>
      <c r="G1408" s="119">
        <v>13.1</v>
      </c>
      <c r="H1408" s="119">
        <v>12.8</v>
      </c>
      <c r="I1408" s="119">
        <v>389161</v>
      </c>
      <c r="J1408" s="119">
        <v>5090466.05</v>
      </c>
      <c r="K1408" s="121">
        <v>43217</v>
      </c>
      <c r="L1408" s="119">
        <v>763</v>
      </c>
      <c r="M1408" s="119" t="s">
        <v>2021</v>
      </c>
    </row>
    <row r="1409" spans="1:13">
      <c r="A1409" s="119" t="s">
        <v>3478</v>
      </c>
      <c r="B1409" s="119" t="s">
        <v>395</v>
      </c>
      <c r="C1409" s="119">
        <v>351.55</v>
      </c>
      <c r="D1409" s="119">
        <v>376</v>
      </c>
      <c r="E1409" s="119">
        <v>348</v>
      </c>
      <c r="F1409" s="119">
        <v>350.9</v>
      </c>
      <c r="G1409" s="119">
        <v>350.1</v>
      </c>
      <c r="H1409" s="119">
        <v>342</v>
      </c>
      <c r="I1409" s="119">
        <v>765</v>
      </c>
      <c r="J1409" s="119">
        <v>270587.84999999998</v>
      </c>
      <c r="K1409" s="121">
        <v>43217</v>
      </c>
      <c r="L1409" s="119">
        <v>31</v>
      </c>
      <c r="M1409" s="119" t="s">
        <v>3479</v>
      </c>
    </row>
    <row r="1410" spans="1:13">
      <c r="A1410" s="119" t="s">
        <v>3170</v>
      </c>
      <c r="B1410" s="119" t="s">
        <v>395</v>
      </c>
      <c r="C1410" s="119">
        <v>4</v>
      </c>
      <c r="D1410" s="119">
        <v>4</v>
      </c>
      <c r="E1410" s="119">
        <v>3.45</v>
      </c>
      <c r="F1410" s="119">
        <v>3.85</v>
      </c>
      <c r="G1410" s="119">
        <v>3.9</v>
      </c>
      <c r="H1410" s="119">
        <v>3.65</v>
      </c>
      <c r="I1410" s="119">
        <v>46656</v>
      </c>
      <c r="J1410" s="119">
        <v>178712.55</v>
      </c>
      <c r="K1410" s="121">
        <v>43217</v>
      </c>
      <c r="L1410" s="119">
        <v>227</v>
      </c>
      <c r="M1410" s="119" t="s">
        <v>3171</v>
      </c>
    </row>
    <row r="1411" spans="1:13">
      <c r="A1411" s="119" t="s">
        <v>2022</v>
      </c>
      <c r="B1411" s="119" t="s">
        <v>395</v>
      </c>
      <c r="C1411" s="119">
        <v>158.35</v>
      </c>
      <c r="D1411" s="119">
        <v>169</v>
      </c>
      <c r="E1411" s="119">
        <v>157.5</v>
      </c>
      <c r="F1411" s="119">
        <v>165.25</v>
      </c>
      <c r="G1411" s="119">
        <v>167.05</v>
      </c>
      <c r="H1411" s="119">
        <v>155.69999999999999</v>
      </c>
      <c r="I1411" s="119">
        <v>406107</v>
      </c>
      <c r="J1411" s="119">
        <v>66929287.700000003</v>
      </c>
      <c r="K1411" s="121">
        <v>43217</v>
      </c>
      <c r="L1411" s="119">
        <v>4859</v>
      </c>
      <c r="M1411" s="119" t="s">
        <v>2023</v>
      </c>
    </row>
    <row r="1412" spans="1:13">
      <c r="A1412" s="119" t="s">
        <v>161</v>
      </c>
      <c r="B1412" s="119" t="s">
        <v>395</v>
      </c>
      <c r="C1412" s="119">
        <v>754.95</v>
      </c>
      <c r="D1412" s="119">
        <v>760.95</v>
      </c>
      <c r="E1412" s="119">
        <v>751.6</v>
      </c>
      <c r="F1412" s="119">
        <v>754.35</v>
      </c>
      <c r="G1412" s="119">
        <v>754</v>
      </c>
      <c r="H1412" s="119">
        <v>750.25</v>
      </c>
      <c r="I1412" s="119">
        <v>1141207</v>
      </c>
      <c r="J1412" s="119">
        <v>862847647.95000005</v>
      </c>
      <c r="K1412" s="121">
        <v>43217</v>
      </c>
      <c r="L1412" s="119">
        <v>32559</v>
      </c>
      <c r="M1412" s="119" t="s">
        <v>2024</v>
      </c>
    </row>
    <row r="1413" spans="1:13">
      <c r="A1413" s="119" t="s">
        <v>2025</v>
      </c>
      <c r="B1413" s="119" t="s">
        <v>395</v>
      </c>
      <c r="C1413" s="119">
        <v>23.95</v>
      </c>
      <c r="D1413" s="119">
        <v>24.9</v>
      </c>
      <c r="E1413" s="119">
        <v>23.65</v>
      </c>
      <c r="F1413" s="119">
        <v>23.8</v>
      </c>
      <c r="G1413" s="119">
        <v>23.95</v>
      </c>
      <c r="H1413" s="119">
        <v>23.95</v>
      </c>
      <c r="I1413" s="119">
        <v>556969</v>
      </c>
      <c r="J1413" s="119">
        <v>13479831.15</v>
      </c>
      <c r="K1413" s="121">
        <v>43217</v>
      </c>
      <c r="L1413" s="119">
        <v>1233</v>
      </c>
      <c r="M1413" s="119" t="s">
        <v>2026</v>
      </c>
    </row>
    <row r="1414" spans="1:13">
      <c r="A1414" s="119" t="s">
        <v>3172</v>
      </c>
      <c r="B1414" s="119" t="s">
        <v>395</v>
      </c>
      <c r="C1414" s="119">
        <v>4.2</v>
      </c>
      <c r="D1414" s="119">
        <v>4.25</v>
      </c>
      <c r="E1414" s="119">
        <v>3.85</v>
      </c>
      <c r="F1414" s="119">
        <v>3.85</v>
      </c>
      <c r="G1414" s="119">
        <v>3.9</v>
      </c>
      <c r="H1414" s="119">
        <v>4.05</v>
      </c>
      <c r="I1414" s="119">
        <v>307155</v>
      </c>
      <c r="J1414" s="119">
        <v>1202531.55</v>
      </c>
      <c r="K1414" s="121">
        <v>43217</v>
      </c>
      <c r="L1414" s="119">
        <v>202</v>
      </c>
      <c r="M1414" s="119" t="s">
        <v>3173</v>
      </c>
    </row>
    <row r="1415" spans="1:13">
      <c r="A1415" s="119" t="s">
        <v>2538</v>
      </c>
      <c r="B1415" s="119" t="s">
        <v>395</v>
      </c>
      <c r="C1415" s="119">
        <v>308.10000000000002</v>
      </c>
      <c r="D1415" s="119">
        <v>308.39999999999998</v>
      </c>
      <c r="E1415" s="119">
        <v>305</v>
      </c>
      <c r="F1415" s="119">
        <v>305.07</v>
      </c>
      <c r="G1415" s="119">
        <v>305</v>
      </c>
      <c r="H1415" s="119">
        <v>304.89999999999998</v>
      </c>
      <c r="I1415" s="119">
        <v>1529</v>
      </c>
      <c r="J1415" s="119">
        <v>469258.25</v>
      </c>
      <c r="K1415" s="121">
        <v>43217</v>
      </c>
      <c r="L1415" s="119">
        <v>68</v>
      </c>
      <c r="M1415" s="119" t="s">
        <v>2539</v>
      </c>
    </row>
    <row r="1416" spans="1:13">
      <c r="A1416" s="119" t="s">
        <v>3221</v>
      </c>
      <c r="B1416" s="119" t="s">
        <v>395</v>
      </c>
      <c r="C1416" s="119">
        <v>1112</v>
      </c>
      <c r="D1416" s="119">
        <v>1112</v>
      </c>
      <c r="E1416" s="119">
        <v>1112</v>
      </c>
      <c r="F1416" s="119">
        <v>1112</v>
      </c>
      <c r="G1416" s="119">
        <v>1112</v>
      </c>
      <c r="H1416" s="119">
        <v>1099.4000000000001</v>
      </c>
      <c r="I1416" s="119">
        <v>10</v>
      </c>
      <c r="J1416" s="119">
        <v>11120</v>
      </c>
      <c r="K1416" s="121">
        <v>43217</v>
      </c>
      <c r="L1416" s="119">
        <v>1</v>
      </c>
      <c r="M1416" s="119" t="s">
        <v>3222</v>
      </c>
    </row>
    <row r="1417" spans="1:13">
      <c r="A1417" s="119" t="s">
        <v>3232</v>
      </c>
      <c r="B1417" s="119" t="s">
        <v>395</v>
      </c>
      <c r="C1417" s="119">
        <v>361.35</v>
      </c>
      <c r="D1417" s="119">
        <v>363.9</v>
      </c>
      <c r="E1417" s="119">
        <v>361.35</v>
      </c>
      <c r="F1417" s="119">
        <v>363.9</v>
      </c>
      <c r="G1417" s="119">
        <v>363.9</v>
      </c>
      <c r="H1417" s="119">
        <v>359.55</v>
      </c>
      <c r="I1417" s="119">
        <v>2</v>
      </c>
      <c r="J1417" s="119">
        <v>725.25</v>
      </c>
      <c r="K1417" s="121">
        <v>43217</v>
      </c>
      <c r="L1417" s="119">
        <v>2</v>
      </c>
      <c r="M1417" s="119" t="s">
        <v>3233</v>
      </c>
    </row>
    <row r="1418" spans="1:13">
      <c r="A1418" s="119" t="s">
        <v>2744</v>
      </c>
      <c r="B1418" s="119" t="s">
        <v>395</v>
      </c>
      <c r="C1418" s="119">
        <v>87.65</v>
      </c>
      <c r="D1418" s="119">
        <v>94.8</v>
      </c>
      <c r="E1418" s="119">
        <v>86.55</v>
      </c>
      <c r="F1418" s="119">
        <v>91</v>
      </c>
      <c r="G1418" s="119">
        <v>90.1</v>
      </c>
      <c r="H1418" s="119">
        <v>87.65</v>
      </c>
      <c r="I1418" s="119">
        <v>80335</v>
      </c>
      <c r="J1418" s="119">
        <v>7395563.5499999998</v>
      </c>
      <c r="K1418" s="121">
        <v>43217</v>
      </c>
      <c r="L1418" s="119">
        <v>1383</v>
      </c>
      <c r="M1418" s="119" t="s">
        <v>2745</v>
      </c>
    </row>
    <row r="1419" spans="1:13">
      <c r="A1419" s="119" t="s">
        <v>2027</v>
      </c>
      <c r="B1419" s="119" t="s">
        <v>395</v>
      </c>
      <c r="C1419" s="119">
        <v>429.55</v>
      </c>
      <c r="D1419" s="119">
        <v>437.95</v>
      </c>
      <c r="E1419" s="119">
        <v>422.3</v>
      </c>
      <c r="F1419" s="119">
        <v>427</v>
      </c>
      <c r="G1419" s="119">
        <v>427</v>
      </c>
      <c r="H1419" s="119">
        <v>429.5</v>
      </c>
      <c r="I1419" s="119">
        <v>32476</v>
      </c>
      <c r="J1419" s="119">
        <v>13999388.550000001</v>
      </c>
      <c r="K1419" s="121">
        <v>43217</v>
      </c>
      <c r="L1419" s="119">
        <v>1121</v>
      </c>
      <c r="M1419" s="119" t="s">
        <v>2028</v>
      </c>
    </row>
    <row r="1420" spans="1:13">
      <c r="A1420" s="119" t="s">
        <v>2029</v>
      </c>
      <c r="B1420" s="119" t="s">
        <v>395</v>
      </c>
      <c r="C1420" s="119">
        <v>907.75</v>
      </c>
      <c r="D1420" s="119">
        <v>914.9</v>
      </c>
      <c r="E1420" s="119">
        <v>882.45</v>
      </c>
      <c r="F1420" s="119">
        <v>886.25</v>
      </c>
      <c r="G1420" s="119">
        <v>884.5</v>
      </c>
      <c r="H1420" s="119">
        <v>899.2</v>
      </c>
      <c r="I1420" s="119">
        <v>28331</v>
      </c>
      <c r="J1420" s="119">
        <v>25500752.25</v>
      </c>
      <c r="K1420" s="121">
        <v>43217</v>
      </c>
      <c r="L1420" s="119">
        <v>1791</v>
      </c>
      <c r="M1420" s="119" t="s">
        <v>2030</v>
      </c>
    </row>
    <row r="1421" spans="1:13">
      <c r="A1421" s="119" t="s">
        <v>2485</v>
      </c>
      <c r="B1421" s="119" t="s">
        <v>395</v>
      </c>
      <c r="C1421" s="119">
        <v>729.95</v>
      </c>
      <c r="D1421" s="119">
        <v>730</v>
      </c>
      <c r="E1421" s="119">
        <v>716.6</v>
      </c>
      <c r="F1421" s="119">
        <v>720.85</v>
      </c>
      <c r="G1421" s="119">
        <v>720</v>
      </c>
      <c r="H1421" s="119">
        <v>720.1</v>
      </c>
      <c r="I1421" s="119">
        <v>3992</v>
      </c>
      <c r="J1421" s="119">
        <v>2878270.75</v>
      </c>
      <c r="K1421" s="121">
        <v>43217</v>
      </c>
      <c r="L1421" s="119">
        <v>307</v>
      </c>
      <c r="M1421" s="119" t="s">
        <v>2486</v>
      </c>
    </row>
    <row r="1422" spans="1:13">
      <c r="A1422" s="119" t="s">
        <v>2031</v>
      </c>
      <c r="B1422" s="119" t="s">
        <v>395</v>
      </c>
      <c r="C1422" s="119">
        <v>50</v>
      </c>
      <c r="D1422" s="119">
        <v>51.7</v>
      </c>
      <c r="E1422" s="119">
        <v>50</v>
      </c>
      <c r="F1422" s="119">
        <v>50.05</v>
      </c>
      <c r="G1422" s="119">
        <v>50.05</v>
      </c>
      <c r="H1422" s="119">
        <v>50</v>
      </c>
      <c r="I1422" s="119">
        <v>10065</v>
      </c>
      <c r="J1422" s="119">
        <v>503852.35</v>
      </c>
      <c r="K1422" s="121">
        <v>43217</v>
      </c>
      <c r="L1422" s="119">
        <v>43</v>
      </c>
      <c r="M1422" s="119" t="s">
        <v>2032</v>
      </c>
    </row>
    <row r="1423" spans="1:13">
      <c r="A1423" s="119" t="s">
        <v>2033</v>
      </c>
      <c r="B1423" s="119" t="s">
        <v>395</v>
      </c>
      <c r="C1423" s="119">
        <v>19</v>
      </c>
      <c r="D1423" s="119">
        <v>19.3</v>
      </c>
      <c r="E1423" s="119">
        <v>18.25</v>
      </c>
      <c r="F1423" s="119">
        <v>18.7</v>
      </c>
      <c r="G1423" s="119">
        <v>18.649999999999999</v>
      </c>
      <c r="H1423" s="119">
        <v>18.95</v>
      </c>
      <c r="I1423" s="119">
        <v>15523</v>
      </c>
      <c r="J1423" s="119">
        <v>291063.09999999998</v>
      </c>
      <c r="K1423" s="121">
        <v>43217</v>
      </c>
      <c r="L1423" s="119">
        <v>148</v>
      </c>
      <c r="M1423" s="119" t="s">
        <v>2034</v>
      </c>
    </row>
    <row r="1424" spans="1:13">
      <c r="A1424" s="119" t="s">
        <v>2035</v>
      </c>
      <c r="B1424" s="119" t="s">
        <v>395</v>
      </c>
      <c r="C1424" s="119">
        <v>33.85</v>
      </c>
      <c r="D1424" s="119">
        <v>34.25</v>
      </c>
      <c r="E1424" s="119">
        <v>33.5</v>
      </c>
      <c r="F1424" s="119">
        <v>33.700000000000003</v>
      </c>
      <c r="G1424" s="119">
        <v>33.6</v>
      </c>
      <c r="H1424" s="119">
        <v>33.6</v>
      </c>
      <c r="I1424" s="119">
        <v>377391</v>
      </c>
      <c r="J1424" s="119">
        <v>12779418.800000001</v>
      </c>
      <c r="K1424" s="121">
        <v>43217</v>
      </c>
      <c r="L1424" s="119">
        <v>2108</v>
      </c>
      <c r="M1424" s="119" t="s">
        <v>2036</v>
      </c>
    </row>
    <row r="1425" spans="1:13">
      <c r="A1425" s="119" t="s">
        <v>2037</v>
      </c>
      <c r="B1425" s="119" t="s">
        <v>395</v>
      </c>
      <c r="C1425" s="119">
        <v>14.7</v>
      </c>
      <c r="D1425" s="119">
        <v>15.25</v>
      </c>
      <c r="E1425" s="119">
        <v>14.65</v>
      </c>
      <c r="F1425" s="119">
        <v>15</v>
      </c>
      <c r="G1425" s="119">
        <v>15.2</v>
      </c>
      <c r="H1425" s="119">
        <v>14.7</v>
      </c>
      <c r="I1425" s="119">
        <v>22347</v>
      </c>
      <c r="J1425" s="119">
        <v>333777.55</v>
      </c>
      <c r="K1425" s="121">
        <v>43217</v>
      </c>
      <c r="L1425" s="119">
        <v>147</v>
      </c>
      <c r="M1425" s="119" t="s">
        <v>2038</v>
      </c>
    </row>
    <row r="1426" spans="1:13">
      <c r="A1426" s="119" t="s">
        <v>2257</v>
      </c>
      <c r="B1426" s="119" t="s">
        <v>395</v>
      </c>
      <c r="C1426" s="119">
        <v>654</v>
      </c>
      <c r="D1426" s="119">
        <v>665</v>
      </c>
      <c r="E1426" s="119">
        <v>641.15</v>
      </c>
      <c r="F1426" s="119">
        <v>645.04999999999995</v>
      </c>
      <c r="G1426" s="119">
        <v>644.4</v>
      </c>
      <c r="H1426" s="119">
        <v>647.29999999999995</v>
      </c>
      <c r="I1426" s="119">
        <v>96523</v>
      </c>
      <c r="J1426" s="119">
        <v>62530639.450000003</v>
      </c>
      <c r="K1426" s="121">
        <v>43217</v>
      </c>
      <c r="L1426" s="119">
        <v>3861</v>
      </c>
      <c r="M1426" s="119" t="s">
        <v>2258</v>
      </c>
    </row>
    <row r="1427" spans="1:13">
      <c r="A1427" s="119" t="s">
        <v>228</v>
      </c>
      <c r="B1427" s="119" t="s">
        <v>395</v>
      </c>
      <c r="C1427" s="119">
        <v>293</v>
      </c>
      <c r="D1427" s="119">
        <v>296.5</v>
      </c>
      <c r="E1427" s="119">
        <v>290.05</v>
      </c>
      <c r="F1427" s="119">
        <v>294.05</v>
      </c>
      <c r="G1427" s="119">
        <v>294.10000000000002</v>
      </c>
      <c r="H1427" s="119">
        <v>290.3</v>
      </c>
      <c r="I1427" s="119">
        <v>6853011</v>
      </c>
      <c r="J1427" s="119">
        <v>2008959943.1500001</v>
      </c>
      <c r="K1427" s="121">
        <v>43217</v>
      </c>
      <c r="L1427" s="119">
        <v>55245</v>
      </c>
      <c r="M1427" s="119" t="s">
        <v>2039</v>
      </c>
    </row>
    <row r="1428" spans="1:13">
      <c r="A1428" s="119" t="s">
        <v>2040</v>
      </c>
      <c r="B1428" s="119" t="s">
        <v>395</v>
      </c>
      <c r="C1428" s="119">
        <v>3969</v>
      </c>
      <c r="D1428" s="119">
        <v>4057.65</v>
      </c>
      <c r="E1428" s="119">
        <v>3852.25</v>
      </c>
      <c r="F1428" s="119">
        <v>3863.95</v>
      </c>
      <c r="G1428" s="119">
        <v>3852.85</v>
      </c>
      <c r="H1428" s="119">
        <v>3939.7</v>
      </c>
      <c r="I1428" s="119">
        <v>146719</v>
      </c>
      <c r="J1428" s="119">
        <v>578416008.64999998</v>
      </c>
      <c r="K1428" s="121">
        <v>43217</v>
      </c>
      <c r="L1428" s="119">
        <v>16683</v>
      </c>
      <c r="M1428" s="119" t="s">
        <v>2041</v>
      </c>
    </row>
    <row r="1429" spans="1:13">
      <c r="A1429" s="119" t="s">
        <v>2042</v>
      </c>
      <c r="B1429" s="119" t="s">
        <v>395</v>
      </c>
      <c r="C1429" s="119">
        <v>71.55</v>
      </c>
      <c r="D1429" s="119">
        <v>73.75</v>
      </c>
      <c r="E1429" s="119">
        <v>70.25</v>
      </c>
      <c r="F1429" s="119">
        <v>70.900000000000006</v>
      </c>
      <c r="G1429" s="119">
        <v>70.5</v>
      </c>
      <c r="H1429" s="119">
        <v>71.05</v>
      </c>
      <c r="I1429" s="119">
        <v>58000</v>
      </c>
      <c r="J1429" s="119">
        <v>4176090.1</v>
      </c>
      <c r="K1429" s="121">
        <v>43217</v>
      </c>
      <c r="L1429" s="119">
        <v>954</v>
      </c>
      <c r="M1429" s="119" t="s">
        <v>2043</v>
      </c>
    </row>
    <row r="1430" spans="1:13">
      <c r="A1430" s="119" t="s">
        <v>2044</v>
      </c>
      <c r="B1430" s="119" t="s">
        <v>395</v>
      </c>
      <c r="C1430" s="119">
        <v>1334.5</v>
      </c>
      <c r="D1430" s="119">
        <v>1339.15</v>
      </c>
      <c r="E1430" s="119">
        <v>1315</v>
      </c>
      <c r="F1430" s="119">
        <v>1321.05</v>
      </c>
      <c r="G1430" s="119">
        <v>1320</v>
      </c>
      <c r="H1430" s="119">
        <v>1327.7</v>
      </c>
      <c r="I1430" s="119">
        <v>642</v>
      </c>
      <c r="J1430" s="119">
        <v>851066.6</v>
      </c>
      <c r="K1430" s="121">
        <v>43217</v>
      </c>
      <c r="L1430" s="119">
        <v>91</v>
      </c>
      <c r="M1430" s="119" t="s">
        <v>2045</v>
      </c>
    </row>
    <row r="1431" spans="1:13">
      <c r="A1431" s="119" t="s">
        <v>392</v>
      </c>
      <c r="B1431" s="119" t="s">
        <v>395</v>
      </c>
      <c r="C1431" s="119">
        <v>233.8</v>
      </c>
      <c r="D1431" s="119">
        <v>236.3</v>
      </c>
      <c r="E1431" s="119">
        <v>228.05</v>
      </c>
      <c r="F1431" s="119">
        <v>230.1</v>
      </c>
      <c r="G1431" s="119">
        <v>231.65</v>
      </c>
      <c r="H1431" s="119">
        <v>233.45</v>
      </c>
      <c r="I1431" s="119">
        <v>107377</v>
      </c>
      <c r="J1431" s="119">
        <v>24890314.199999999</v>
      </c>
      <c r="K1431" s="121">
        <v>43217</v>
      </c>
      <c r="L1431" s="119">
        <v>2870</v>
      </c>
      <c r="M1431" s="119" t="s">
        <v>2046</v>
      </c>
    </row>
    <row r="1432" spans="1:13">
      <c r="A1432" s="119" t="s">
        <v>2047</v>
      </c>
      <c r="B1432" s="119" t="s">
        <v>395</v>
      </c>
      <c r="C1432" s="119">
        <v>238.5</v>
      </c>
      <c r="D1432" s="119">
        <v>240.65</v>
      </c>
      <c r="E1432" s="119">
        <v>236.35</v>
      </c>
      <c r="F1432" s="119">
        <v>237.4</v>
      </c>
      <c r="G1432" s="119">
        <v>237.85</v>
      </c>
      <c r="H1432" s="119">
        <v>237.8</v>
      </c>
      <c r="I1432" s="119">
        <v>492497</v>
      </c>
      <c r="J1432" s="119">
        <v>117514495.40000001</v>
      </c>
      <c r="K1432" s="121">
        <v>43217</v>
      </c>
      <c r="L1432" s="119">
        <v>5639</v>
      </c>
      <c r="M1432" s="119" t="s">
        <v>2211</v>
      </c>
    </row>
    <row r="1433" spans="1:13">
      <c r="A1433" s="119" t="s">
        <v>2199</v>
      </c>
      <c r="B1433" s="119" t="s">
        <v>395</v>
      </c>
      <c r="C1433" s="119">
        <v>3933.05</v>
      </c>
      <c r="D1433" s="119">
        <v>4156.8</v>
      </c>
      <c r="E1433" s="119">
        <v>3933.05</v>
      </c>
      <c r="F1433" s="119">
        <v>4095.35</v>
      </c>
      <c r="G1433" s="119">
        <v>4100</v>
      </c>
      <c r="H1433" s="119">
        <v>4002.95</v>
      </c>
      <c r="I1433" s="119">
        <v>610</v>
      </c>
      <c r="J1433" s="119">
        <v>2493482.25</v>
      </c>
      <c r="K1433" s="121">
        <v>43217</v>
      </c>
      <c r="L1433" s="119">
        <v>170</v>
      </c>
      <c r="M1433" s="119" t="s">
        <v>2200</v>
      </c>
    </row>
    <row r="1434" spans="1:13">
      <c r="A1434" s="119" t="s">
        <v>2048</v>
      </c>
      <c r="B1434" s="119" t="s">
        <v>395</v>
      </c>
      <c r="C1434" s="119">
        <v>13.25</v>
      </c>
      <c r="D1434" s="119">
        <v>13.6</v>
      </c>
      <c r="E1434" s="119">
        <v>13.1</v>
      </c>
      <c r="F1434" s="119">
        <v>13.2</v>
      </c>
      <c r="G1434" s="119">
        <v>13.2</v>
      </c>
      <c r="H1434" s="119">
        <v>13.25</v>
      </c>
      <c r="I1434" s="119">
        <v>96593</v>
      </c>
      <c r="J1434" s="119">
        <v>1283499.3</v>
      </c>
      <c r="K1434" s="121">
        <v>43217</v>
      </c>
      <c r="L1434" s="119">
        <v>474</v>
      </c>
      <c r="M1434" s="119" t="s">
        <v>2049</v>
      </c>
    </row>
    <row r="1435" spans="1:13">
      <c r="A1435" s="119" t="s">
        <v>2050</v>
      </c>
      <c r="B1435" s="119" t="s">
        <v>395</v>
      </c>
      <c r="C1435" s="119">
        <v>12</v>
      </c>
      <c r="D1435" s="119">
        <v>12.2</v>
      </c>
      <c r="E1435" s="119">
        <v>10.85</v>
      </c>
      <c r="F1435" s="119">
        <v>11.3</v>
      </c>
      <c r="G1435" s="119">
        <v>11.3</v>
      </c>
      <c r="H1435" s="119">
        <v>12.05</v>
      </c>
      <c r="I1435" s="119">
        <v>2408925</v>
      </c>
      <c r="J1435" s="119">
        <v>27200131.25</v>
      </c>
      <c r="K1435" s="121">
        <v>43217</v>
      </c>
      <c r="L1435" s="119">
        <v>4358</v>
      </c>
      <c r="M1435" s="119" t="s">
        <v>2051</v>
      </c>
    </row>
    <row r="1436" spans="1:13">
      <c r="A1436" s="119" t="s">
        <v>2370</v>
      </c>
      <c r="B1436" s="119" t="s">
        <v>395</v>
      </c>
      <c r="C1436" s="119">
        <v>97.7</v>
      </c>
      <c r="D1436" s="119">
        <v>98.2</v>
      </c>
      <c r="E1436" s="119">
        <v>94.5</v>
      </c>
      <c r="F1436" s="119">
        <v>95.15</v>
      </c>
      <c r="G1436" s="119">
        <v>94.5</v>
      </c>
      <c r="H1436" s="119">
        <v>95.8</v>
      </c>
      <c r="I1436" s="119">
        <v>77118</v>
      </c>
      <c r="J1436" s="119">
        <v>7436881.3499999996</v>
      </c>
      <c r="K1436" s="121">
        <v>43217</v>
      </c>
      <c r="L1436" s="119">
        <v>746</v>
      </c>
      <c r="M1436" s="119" t="s">
        <v>2052</v>
      </c>
    </row>
    <row r="1437" spans="1:13">
      <c r="A1437" s="119" t="s">
        <v>2053</v>
      </c>
      <c r="B1437" s="119" t="s">
        <v>395</v>
      </c>
      <c r="C1437" s="119">
        <v>57.6</v>
      </c>
      <c r="D1437" s="119">
        <v>60.65</v>
      </c>
      <c r="E1437" s="119">
        <v>57.6</v>
      </c>
      <c r="F1437" s="119">
        <v>60</v>
      </c>
      <c r="G1437" s="119">
        <v>59.8</v>
      </c>
      <c r="H1437" s="119">
        <v>58.05</v>
      </c>
      <c r="I1437" s="119">
        <v>1142549</v>
      </c>
      <c r="J1437" s="119">
        <v>68247664.299999997</v>
      </c>
      <c r="K1437" s="121">
        <v>43217</v>
      </c>
      <c r="L1437" s="119">
        <v>6836</v>
      </c>
      <c r="M1437" s="119" t="s">
        <v>2054</v>
      </c>
    </row>
    <row r="1438" spans="1:13">
      <c r="A1438" s="119" t="s">
        <v>2055</v>
      </c>
      <c r="B1438" s="119" t="s">
        <v>395</v>
      </c>
      <c r="C1438" s="119">
        <v>16</v>
      </c>
      <c r="D1438" s="119">
        <v>16.45</v>
      </c>
      <c r="E1438" s="119">
        <v>15.9</v>
      </c>
      <c r="F1438" s="119">
        <v>16.05</v>
      </c>
      <c r="G1438" s="119">
        <v>15.95</v>
      </c>
      <c r="H1438" s="119">
        <v>16</v>
      </c>
      <c r="I1438" s="119">
        <v>33016</v>
      </c>
      <c r="J1438" s="119">
        <v>534226.80000000005</v>
      </c>
      <c r="K1438" s="121">
        <v>43217</v>
      </c>
      <c r="L1438" s="119">
        <v>160</v>
      </c>
      <c r="M1438" s="119" t="s">
        <v>2056</v>
      </c>
    </row>
    <row r="1439" spans="1:13">
      <c r="A1439" s="119" t="s">
        <v>2057</v>
      </c>
      <c r="B1439" s="119" t="s">
        <v>395</v>
      </c>
      <c r="C1439" s="119">
        <v>36.9</v>
      </c>
      <c r="D1439" s="119">
        <v>37.200000000000003</v>
      </c>
      <c r="E1439" s="119">
        <v>36.15</v>
      </c>
      <c r="F1439" s="119">
        <v>36.549999999999997</v>
      </c>
      <c r="G1439" s="119">
        <v>36.700000000000003</v>
      </c>
      <c r="H1439" s="119">
        <v>36.450000000000003</v>
      </c>
      <c r="I1439" s="119">
        <v>1649449</v>
      </c>
      <c r="J1439" s="119">
        <v>60607093.649999999</v>
      </c>
      <c r="K1439" s="121">
        <v>43217</v>
      </c>
      <c r="L1439" s="119">
        <v>5499</v>
      </c>
      <c r="M1439" s="119" t="s">
        <v>2058</v>
      </c>
    </row>
    <row r="1440" spans="1:13">
      <c r="A1440" s="119" t="s">
        <v>2059</v>
      </c>
      <c r="B1440" s="119" t="s">
        <v>395</v>
      </c>
      <c r="C1440" s="119">
        <v>892.3</v>
      </c>
      <c r="D1440" s="119">
        <v>897.65</v>
      </c>
      <c r="E1440" s="119">
        <v>885</v>
      </c>
      <c r="F1440" s="119">
        <v>891.6</v>
      </c>
      <c r="G1440" s="119">
        <v>895</v>
      </c>
      <c r="H1440" s="119">
        <v>892.3</v>
      </c>
      <c r="I1440" s="119">
        <v>52199</v>
      </c>
      <c r="J1440" s="119">
        <v>46552403</v>
      </c>
      <c r="K1440" s="121">
        <v>43217</v>
      </c>
      <c r="L1440" s="119">
        <v>795</v>
      </c>
      <c r="M1440" s="119" t="s">
        <v>2060</v>
      </c>
    </row>
    <row r="1441" spans="1:13">
      <c r="A1441" s="119" t="s">
        <v>2061</v>
      </c>
      <c r="B1441" s="119" t="s">
        <v>395</v>
      </c>
      <c r="C1441" s="119">
        <v>1214</v>
      </c>
      <c r="D1441" s="119">
        <v>1225</v>
      </c>
      <c r="E1441" s="119">
        <v>1190</v>
      </c>
      <c r="F1441" s="119">
        <v>1199.5</v>
      </c>
      <c r="G1441" s="119">
        <v>1200</v>
      </c>
      <c r="H1441" s="119">
        <v>1205.6500000000001</v>
      </c>
      <c r="I1441" s="119">
        <v>17059</v>
      </c>
      <c r="J1441" s="119">
        <v>20622653</v>
      </c>
      <c r="K1441" s="121">
        <v>43217</v>
      </c>
      <c r="L1441" s="119">
        <v>766</v>
      </c>
      <c r="M1441" s="119" t="s">
        <v>2062</v>
      </c>
    </row>
    <row r="1442" spans="1:13">
      <c r="A1442" s="119" t="s">
        <v>2063</v>
      </c>
      <c r="B1442" s="119" t="s">
        <v>395</v>
      </c>
      <c r="C1442" s="119">
        <v>122.2</v>
      </c>
      <c r="D1442" s="119">
        <v>123.5</v>
      </c>
      <c r="E1442" s="119">
        <v>119.4</v>
      </c>
      <c r="F1442" s="119">
        <v>120.6</v>
      </c>
      <c r="G1442" s="119">
        <v>120.5</v>
      </c>
      <c r="H1442" s="119">
        <v>121.2</v>
      </c>
      <c r="I1442" s="119">
        <v>80464</v>
      </c>
      <c r="J1442" s="119">
        <v>9764806.9000000004</v>
      </c>
      <c r="K1442" s="121">
        <v>43217</v>
      </c>
      <c r="L1442" s="119">
        <v>1110</v>
      </c>
      <c r="M1442" s="119" t="s">
        <v>2064</v>
      </c>
    </row>
    <row r="1443" spans="1:13">
      <c r="A1443" s="119" t="s">
        <v>2326</v>
      </c>
      <c r="B1443" s="119" t="s">
        <v>395</v>
      </c>
      <c r="C1443" s="119">
        <v>69.349999999999994</v>
      </c>
      <c r="D1443" s="119">
        <v>75.5</v>
      </c>
      <c r="E1443" s="119">
        <v>69.099999999999994</v>
      </c>
      <c r="F1443" s="119">
        <v>72.3</v>
      </c>
      <c r="G1443" s="119">
        <v>72.25</v>
      </c>
      <c r="H1443" s="119">
        <v>68.650000000000006</v>
      </c>
      <c r="I1443" s="119">
        <v>488203</v>
      </c>
      <c r="J1443" s="119">
        <v>35771999.399999999</v>
      </c>
      <c r="K1443" s="121">
        <v>43217</v>
      </c>
      <c r="L1443" s="119">
        <v>4246</v>
      </c>
      <c r="M1443" s="119" t="s">
        <v>1335</v>
      </c>
    </row>
    <row r="1444" spans="1:13">
      <c r="A1444" s="119" t="s">
        <v>2065</v>
      </c>
      <c r="B1444" s="119" t="s">
        <v>395</v>
      </c>
      <c r="C1444" s="119">
        <v>400</v>
      </c>
      <c r="D1444" s="119">
        <v>411.9</v>
      </c>
      <c r="E1444" s="119">
        <v>400</v>
      </c>
      <c r="F1444" s="119">
        <v>403.95</v>
      </c>
      <c r="G1444" s="119">
        <v>403</v>
      </c>
      <c r="H1444" s="119">
        <v>396.95</v>
      </c>
      <c r="I1444" s="119">
        <v>595538</v>
      </c>
      <c r="J1444" s="119">
        <v>241638627.44999999</v>
      </c>
      <c r="K1444" s="121">
        <v>43217</v>
      </c>
      <c r="L1444" s="119">
        <v>17815</v>
      </c>
      <c r="M1444" s="119" t="s">
        <v>2066</v>
      </c>
    </row>
    <row r="1445" spans="1:13">
      <c r="A1445" s="119" t="s">
        <v>2067</v>
      </c>
      <c r="B1445" s="119" t="s">
        <v>395</v>
      </c>
      <c r="C1445" s="119">
        <v>56.95</v>
      </c>
      <c r="D1445" s="119">
        <v>57.75</v>
      </c>
      <c r="E1445" s="119">
        <v>54.45</v>
      </c>
      <c r="F1445" s="119">
        <v>55.65</v>
      </c>
      <c r="G1445" s="119">
        <v>55.6</v>
      </c>
      <c r="H1445" s="119">
        <v>56.35</v>
      </c>
      <c r="I1445" s="119">
        <v>7860</v>
      </c>
      <c r="J1445" s="119">
        <v>440056.1</v>
      </c>
      <c r="K1445" s="121">
        <v>43217</v>
      </c>
      <c r="L1445" s="119">
        <v>196</v>
      </c>
      <c r="M1445" s="119" t="s">
        <v>2068</v>
      </c>
    </row>
    <row r="1446" spans="1:13">
      <c r="A1446" s="119" t="s">
        <v>2069</v>
      </c>
      <c r="B1446" s="119" t="s">
        <v>395</v>
      </c>
      <c r="C1446" s="119">
        <v>753</v>
      </c>
      <c r="D1446" s="119">
        <v>800.45</v>
      </c>
      <c r="E1446" s="119">
        <v>753</v>
      </c>
      <c r="F1446" s="119">
        <v>777</v>
      </c>
      <c r="G1446" s="119">
        <v>778</v>
      </c>
      <c r="H1446" s="119">
        <v>750.05</v>
      </c>
      <c r="I1446" s="119">
        <v>334276</v>
      </c>
      <c r="J1446" s="119">
        <v>262678068.59999999</v>
      </c>
      <c r="K1446" s="121">
        <v>43217</v>
      </c>
      <c r="L1446" s="119">
        <v>11195</v>
      </c>
      <c r="M1446" s="119" t="s">
        <v>2070</v>
      </c>
    </row>
    <row r="1447" spans="1:13">
      <c r="A1447" s="119" t="s">
        <v>3174</v>
      </c>
      <c r="B1447" s="119" t="s">
        <v>395</v>
      </c>
      <c r="C1447" s="119">
        <v>13.45</v>
      </c>
      <c r="D1447" s="119">
        <v>13.45</v>
      </c>
      <c r="E1447" s="119">
        <v>12.95</v>
      </c>
      <c r="F1447" s="119">
        <v>13.15</v>
      </c>
      <c r="G1447" s="119">
        <v>13.3</v>
      </c>
      <c r="H1447" s="119">
        <v>13.45</v>
      </c>
      <c r="I1447" s="119">
        <v>5206</v>
      </c>
      <c r="J1447" s="119">
        <v>68531.5</v>
      </c>
      <c r="K1447" s="121">
        <v>43217</v>
      </c>
      <c r="L1447" s="119">
        <v>40</v>
      </c>
      <c r="M1447" s="119" t="s">
        <v>3175</v>
      </c>
    </row>
    <row r="1448" spans="1:13">
      <c r="A1448" s="119" t="s">
        <v>3176</v>
      </c>
      <c r="B1448" s="119" t="s">
        <v>395</v>
      </c>
      <c r="C1448" s="119">
        <v>294.95</v>
      </c>
      <c r="D1448" s="119">
        <v>296</v>
      </c>
      <c r="E1448" s="119">
        <v>286</v>
      </c>
      <c r="F1448" s="119">
        <v>294.39999999999998</v>
      </c>
      <c r="G1448" s="119">
        <v>295</v>
      </c>
      <c r="H1448" s="119">
        <v>291.05</v>
      </c>
      <c r="I1448" s="119">
        <v>6409</v>
      </c>
      <c r="J1448" s="119">
        <v>1877821.25</v>
      </c>
      <c r="K1448" s="121">
        <v>43217</v>
      </c>
      <c r="L1448" s="119">
        <v>118</v>
      </c>
      <c r="M1448" s="119" t="s">
        <v>3177</v>
      </c>
    </row>
    <row r="1449" spans="1:13">
      <c r="A1449" s="119" t="s">
        <v>2071</v>
      </c>
      <c r="B1449" s="119" t="s">
        <v>395</v>
      </c>
      <c r="C1449" s="119">
        <v>1</v>
      </c>
      <c r="D1449" s="119">
        <v>1.05</v>
      </c>
      <c r="E1449" s="119">
        <v>0.95</v>
      </c>
      <c r="F1449" s="119">
        <v>1</v>
      </c>
      <c r="G1449" s="119">
        <v>1.05</v>
      </c>
      <c r="H1449" s="119">
        <v>1.05</v>
      </c>
      <c r="I1449" s="119">
        <v>359466</v>
      </c>
      <c r="J1449" s="119">
        <v>364496.5</v>
      </c>
      <c r="K1449" s="121">
        <v>43217</v>
      </c>
      <c r="L1449" s="119">
        <v>200</v>
      </c>
      <c r="M1449" s="119" t="s">
        <v>2072</v>
      </c>
    </row>
    <row r="1450" spans="1:13">
      <c r="A1450" s="119" t="s">
        <v>2073</v>
      </c>
      <c r="B1450" s="119" t="s">
        <v>395</v>
      </c>
      <c r="C1450" s="119">
        <v>74.45</v>
      </c>
      <c r="D1450" s="119">
        <v>75.599999999999994</v>
      </c>
      <c r="E1450" s="119">
        <v>74</v>
      </c>
      <c r="F1450" s="119">
        <v>74.5</v>
      </c>
      <c r="G1450" s="119">
        <v>74.5</v>
      </c>
      <c r="H1450" s="119">
        <v>74.25</v>
      </c>
      <c r="I1450" s="119">
        <v>137171</v>
      </c>
      <c r="J1450" s="119">
        <v>10263822.949999999</v>
      </c>
      <c r="K1450" s="121">
        <v>43217</v>
      </c>
      <c r="L1450" s="119">
        <v>1175</v>
      </c>
      <c r="M1450" s="119" t="s">
        <v>2074</v>
      </c>
    </row>
    <row r="1451" spans="1:13">
      <c r="A1451" s="119" t="s">
        <v>2075</v>
      </c>
      <c r="B1451" s="119" t="s">
        <v>395</v>
      </c>
      <c r="C1451" s="119">
        <v>78.650000000000006</v>
      </c>
      <c r="D1451" s="119">
        <v>82</v>
      </c>
      <c r="E1451" s="119">
        <v>77.95</v>
      </c>
      <c r="F1451" s="119">
        <v>79</v>
      </c>
      <c r="G1451" s="119">
        <v>78.3</v>
      </c>
      <c r="H1451" s="119">
        <v>78.7</v>
      </c>
      <c r="I1451" s="119">
        <v>38754</v>
      </c>
      <c r="J1451" s="119">
        <v>3094376.3</v>
      </c>
      <c r="K1451" s="121">
        <v>43217</v>
      </c>
      <c r="L1451" s="119">
        <v>440</v>
      </c>
      <c r="M1451" s="119" t="s">
        <v>2076</v>
      </c>
    </row>
    <row r="1452" spans="1:13">
      <c r="A1452" s="119" t="s">
        <v>2077</v>
      </c>
      <c r="B1452" s="119" t="s">
        <v>395</v>
      </c>
      <c r="C1452" s="119">
        <v>2145</v>
      </c>
      <c r="D1452" s="119">
        <v>2159</v>
      </c>
      <c r="E1452" s="119">
        <v>2101.4499999999998</v>
      </c>
      <c r="F1452" s="119">
        <v>2115.15</v>
      </c>
      <c r="G1452" s="119">
        <v>2105</v>
      </c>
      <c r="H1452" s="119">
        <v>2118</v>
      </c>
      <c r="I1452" s="119">
        <v>7684</v>
      </c>
      <c r="J1452" s="119">
        <v>16339878.1</v>
      </c>
      <c r="K1452" s="121">
        <v>43217</v>
      </c>
      <c r="L1452" s="119">
        <v>1877</v>
      </c>
      <c r="M1452" s="119" t="s">
        <v>2078</v>
      </c>
    </row>
    <row r="1453" spans="1:13">
      <c r="A1453" s="119" t="s">
        <v>2079</v>
      </c>
      <c r="B1453" s="119" t="s">
        <v>395</v>
      </c>
      <c r="C1453" s="119">
        <v>1195.0999999999999</v>
      </c>
      <c r="D1453" s="119">
        <v>1219</v>
      </c>
      <c r="E1453" s="119">
        <v>1158.0999999999999</v>
      </c>
      <c r="F1453" s="119">
        <v>1166</v>
      </c>
      <c r="G1453" s="119">
        <v>1165</v>
      </c>
      <c r="H1453" s="119">
        <v>1196.7</v>
      </c>
      <c r="I1453" s="119">
        <v>10274</v>
      </c>
      <c r="J1453" s="119">
        <v>12119845.050000001</v>
      </c>
      <c r="K1453" s="121">
        <v>43217</v>
      </c>
      <c r="L1453" s="119">
        <v>931</v>
      </c>
      <c r="M1453" s="119" t="s">
        <v>2080</v>
      </c>
    </row>
    <row r="1454" spans="1:13">
      <c r="A1454" s="119" t="s">
        <v>162</v>
      </c>
      <c r="B1454" s="119" t="s">
        <v>395</v>
      </c>
      <c r="C1454" s="119">
        <v>634</v>
      </c>
      <c r="D1454" s="119">
        <v>637.20000000000005</v>
      </c>
      <c r="E1454" s="119">
        <v>628.04999999999995</v>
      </c>
      <c r="F1454" s="119">
        <v>635.70000000000005</v>
      </c>
      <c r="G1454" s="119">
        <v>634</v>
      </c>
      <c r="H1454" s="119">
        <v>629.85</v>
      </c>
      <c r="I1454" s="119">
        <v>798202</v>
      </c>
      <c r="J1454" s="119">
        <v>504992240.89999998</v>
      </c>
      <c r="K1454" s="121">
        <v>43217</v>
      </c>
      <c r="L1454" s="119">
        <v>17340</v>
      </c>
      <c r="M1454" s="119" t="s">
        <v>2081</v>
      </c>
    </row>
    <row r="1455" spans="1:13">
      <c r="A1455" s="119" t="s">
        <v>2082</v>
      </c>
      <c r="B1455" s="119" t="s">
        <v>395</v>
      </c>
      <c r="C1455" s="119">
        <v>411.1</v>
      </c>
      <c r="D1455" s="119">
        <v>428</v>
      </c>
      <c r="E1455" s="119">
        <v>411.1</v>
      </c>
      <c r="F1455" s="119">
        <v>424.3</v>
      </c>
      <c r="G1455" s="119">
        <v>424</v>
      </c>
      <c r="H1455" s="119">
        <v>414.8</v>
      </c>
      <c r="I1455" s="119">
        <v>36441</v>
      </c>
      <c r="J1455" s="119">
        <v>15335498.6</v>
      </c>
      <c r="K1455" s="121">
        <v>43217</v>
      </c>
      <c r="L1455" s="119">
        <v>1989</v>
      </c>
      <c r="M1455" s="119" t="s">
        <v>2083</v>
      </c>
    </row>
    <row r="1456" spans="1:13">
      <c r="A1456" s="119" t="s">
        <v>2084</v>
      </c>
      <c r="B1456" s="119" t="s">
        <v>395</v>
      </c>
      <c r="C1456" s="119">
        <v>156.15</v>
      </c>
      <c r="D1456" s="119">
        <v>158.94999999999999</v>
      </c>
      <c r="E1456" s="119">
        <v>154.25</v>
      </c>
      <c r="F1456" s="119">
        <v>155.30000000000001</v>
      </c>
      <c r="G1456" s="119">
        <v>154.30000000000001</v>
      </c>
      <c r="H1456" s="119">
        <v>154.6</v>
      </c>
      <c r="I1456" s="119">
        <v>25250</v>
      </c>
      <c r="J1456" s="119">
        <v>3959344.2</v>
      </c>
      <c r="K1456" s="121">
        <v>43217</v>
      </c>
      <c r="L1456" s="119">
        <v>646</v>
      </c>
      <c r="M1456" s="119" t="s">
        <v>2085</v>
      </c>
    </row>
    <row r="1457" spans="1:13">
      <c r="A1457" s="119" t="s">
        <v>2086</v>
      </c>
      <c r="B1457" s="119" t="s">
        <v>395</v>
      </c>
      <c r="C1457" s="119">
        <v>3013</v>
      </c>
      <c r="D1457" s="119">
        <v>3080</v>
      </c>
      <c r="E1457" s="119">
        <v>3013</v>
      </c>
      <c r="F1457" s="119">
        <v>3061.1</v>
      </c>
      <c r="G1457" s="119">
        <v>3079</v>
      </c>
      <c r="H1457" s="119">
        <v>3043.1</v>
      </c>
      <c r="I1457" s="119">
        <v>885</v>
      </c>
      <c r="J1457" s="119">
        <v>2711081.1</v>
      </c>
      <c r="K1457" s="121">
        <v>43217</v>
      </c>
      <c r="L1457" s="119">
        <v>189</v>
      </c>
      <c r="M1457" s="119" t="s">
        <v>2087</v>
      </c>
    </row>
    <row r="1458" spans="1:13">
      <c r="A1458" s="119" t="s">
        <v>2088</v>
      </c>
      <c r="B1458" s="119" t="s">
        <v>395</v>
      </c>
      <c r="C1458" s="119">
        <v>3041</v>
      </c>
      <c r="D1458" s="119">
        <v>3061</v>
      </c>
      <c r="E1458" s="119">
        <v>3025</v>
      </c>
      <c r="F1458" s="119">
        <v>3037.9</v>
      </c>
      <c r="G1458" s="119">
        <v>3042</v>
      </c>
      <c r="H1458" s="119">
        <v>3041.3</v>
      </c>
      <c r="I1458" s="119">
        <v>2808</v>
      </c>
      <c r="J1458" s="119">
        <v>8537318.0500000007</v>
      </c>
      <c r="K1458" s="121">
        <v>43217</v>
      </c>
      <c r="L1458" s="119">
        <v>384</v>
      </c>
      <c r="M1458" s="119" t="s">
        <v>2089</v>
      </c>
    </row>
    <row r="1459" spans="1:13">
      <c r="A1459" s="119" t="s">
        <v>2090</v>
      </c>
      <c r="B1459" s="119" t="s">
        <v>395</v>
      </c>
      <c r="C1459" s="119">
        <v>1230</v>
      </c>
      <c r="D1459" s="119">
        <v>1236.95</v>
      </c>
      <c r="E1459" s="119">
        <v>1216.25</v>
      </c>
      <c r="F1459" s="119">
        <v>1225.75</v>
      </c>
      <c r="G1459" s="119">
        <v>1231</v>
      </c>
      <c r="H1459" s="119">
        <v>1230.7</v>
      </c>
      <c r="I1459" s="119">
        <v>10454</v>
      </c>
      <c r="J1459" s="119">
        <v>12872022.15</v>
      </c>
      <c r="K1459" s="121">
        <v>43217</v>
      </c>
      <c r="L1459" s="119">
        <v>2489</v>
      </c>
      <c r="M1459" s="119" t="s">
        <v>2091</v>
      </c>
    </row>
    <row r="1460" spans="1:13">
      <c r="A1460" s="119" t="s">
        <v>2092</v>
      </c>
      <c r="B1460" s="119" t="s">
        <v>395</v>
      </c>
      <c r="C1460" s="119">
        <v>508.5</v>
      </c>
      <c r="D1460" s="119">
        <v>514.85</v>
      </c>
      <c r="E1460" s="119">
        <v>501.25</v>
      </c>
      <c r="F1460" s="119">
        <v>509.1</v>
      </c>
      <c r="G1460" s="119">
        <v>507.1</v>
      </c>
      <c r="H1460" s="119">
        <v>508.7</v>
      </c>
      <c r="I1460" s="119">
        <v>74233</v>
      </c>
      <c r="J1460" s="119">
        <v>37816266.700000003</v>
      </c>
      <c r="K1460" s="121">
        <v>43217</v>
      </c>
      <c r="L1460" s="119">
        <v>3014</v>
      </c>
      <c r="M1460" s="119" t="s">
        <v>2093</v>
      </c>
    </row>
    <row r="1461" spans="1:13">
      <c r="A1461" s="119" t="s">
        <v>2094</v>
      </c>
      <c r="B1461" s="119" t="s">
        <v>395</v>
      </c>
      <c r="C1461" s="119">
        <v>8116.65</v>
      </c>
      <c r="D1461" s="119">
        <v>8318.9500000000007</v>
      </c>
      <c r="E1461" s="119">
        <v>8049.95</v>
      </c>
      <c r="F1461" s="119">
        <v>8097.35</v>
      </c>
      <c r="G1461" s="119">
        <v>8130</v>
      </c>
      <c r="H1461" s="119">
        <v>8097.2</v>
      </c>
      <c r="I1461" s="119">
        <v>7695</v>
      </c>
      <c r="J1461" s="119">
        <v>62846017.649999999</v>
      </c>
      <c r="K1461" s="121">
        <v>43217</v>
      </c>
      <c r="L1461" s="119">
        <v>1465</v>
      </c>
      <c r="M1461" s="119" t="s">
        <v>2095</v>
      </c>
    </row>
    <row r="1462" spans="1:13">
      <c r="A1462" s="119" t="s">
        <v>2096</v>
      </c>
      <c r="B1462" s="119" t="s">
        <v>395</v>
      </c>
      <c r="C1462" s="119">
        <v>174.6</v>
      </c>
      <c r="D1462" s="119">
        <v>175.8</v>
      </c>
      <c r="E1462" s="119">
        <v>171.35</v>
      </c>
      <c r="F1462" s="119">
        <v>172.65</v>
      </c>
      <c r="G1462" s="119">
        <v>172.3</v>
      </c>
      <c r="H1462" s="119">
        <v>173.8</v>
      </c>
      <c r="I1462" s="119">
        <v>132254</v>
      </c>
      <c r="J1462" s="119">
        <v>22962336.300000001</v>
      </c>
      <c r="K1462" s="121">
        <v>43217</v>
      </c>
      <c r="L1462" s="119">
        <v>2781</v>
      </c>
      <c r="M1462" s="119" t="s">
        <v>2097</v>
      </c>
    </row>
    <row r="1463" spans="1:13">
      <c r="A1463" s="119" t="s">
        <v>2487</v>
      </c>
      <c r="B1463" s="119" t="s">
        <v>395</v>
      </c>
      <c r="C1463" s="119">
        <v>85</v>
      </c>
      <c r="D1463" s="119">
        <v>85</v>
      </c>
      <c r="E1463" s="119">
        <v>82.4</v>
      </c>
      <c r="F1463" s="119">
        <v>82.65</v>
      </c>
      <c r="G1463" s="119">
        <v>82.4</v>
      </c>
      <c r="H1463" s="119">
        <v>83.95</v>
      </c>
      <c r="I1463" s="119">
        <v>108825</v>
      </c>
      <c r="J1463" s="119">
        <v>9059527.5500000007</v>
      </c>
      <c r="K1463" s="121">
        <v>43217</v>
      </c>
      <c r="L1463" s="119">
        <v>1347</v>
      </c>
      <c r="M1463" s="119" t="s">
        <v>2488</v>
      </c>
    </row>
    <row r="1464" spans="1:13">
      <c r="A1464" s="119" t="s">
        <v>2227</v>
      </c>
      <c r="B1464" s="119" t="s">
        <v>395</v>
      </c>
      <c r="C1464" s="119">
        <v>1109</v>
      </c>
      <c r="D1464" s="119">
        <v>1130</v>
      </c>
      <c r="E1464" s="119">
        <v>1084.0999999999999</v>
      </c>
      <c r="F1464" s="119">
        <v>1107.0999999999999</v>
      </c>
      <c r="G1464" s="119">
        <v>1110</v>
      </c>
      <c r="H1464" s="119">
        <v>1120.25</v>
      </c>
      <c r="I1464" s="119">
        <v>3333</v>
      </c>
      <c r="J1464" s="119">
        <v>3706645.3</v>
      </c>
      <c r="K1464" s="121">
        <v>43217</v>
      </c>
      <c r="L1464" s="119">
        <v>350</v>
      </c>
      <c r="M1464" s="119" t="s">
        <v>2228</v>
      </c>
    </row>
    <row r="1465" spans="1:13">
      <c r="A1465" s="119" t="s">
        <v>2098</v>
      </c>
      <c r="B1465" s="119" t="s">
        <v>395</v>
      </c>
      <c r="C1465" s="119">
        <v>49</v>
      </c>
      <c r="D1465" s="119">
        <v>49</v>
      </c>
      <c r="E1465" s="119">
        <v>45.3</v>
      </c>
      <c r="F1465" s="119">
        <v>46.7</v>
      </c>
      <c r="G1465" s="119">
        <v>46.7</v>
      </c>
      <c r="H1465" s="119">
        <v>46.85</v>
      </c>
      <c r="I1465" s="119">
        <v>2701</v>
      </c>
      <c r="J1465" s="119">
        <v>123900.15</v>
      </c>
      <c r="K1465" s="121">
        <v>43217</v>
      </c>
      <c r="L1465" s="119">
        <v>45</v>
      </c>
      <c r="M1465" s="119" t="s">
        <v>2099</v>
      </c>
    </row>
    <row r="1466" spans="1:13">
      <c r="A1466" s="119" t="s">
        <v>2100</v>
      </c>
      <c r="B1466" s="119" t="s">
        <v>395</v>
      </c>
      <c r="C1466" s="119">
        <v>137.44999999999999</v>
      </c>
      <c r="D1466" s="119">
        <v>139.94999999999999</v>
      </c>
      <c r="E1466" s="119">
        <v>134.35</v>
      </c>
      <c r="F1466" s="119">
        <v>134.94999999999999</v>
      </c>
      <c r="G1466" s="119">
        <v>135</v>
      </c>
      <c r="H1466" s="119">
        <v>136.5</v>
      </c>
      <c r="I1466" s="119">
        <v>308588</v>
      </c>
      <c r="J1466" s="119">
        <v>42287724.799999997</v>
      </c>
      <c r="K1466" s="121">
        <v>43217</v>
      </c>
      <c r="L1466" s="119">
        <v>4748</v>
      </c>
      <c r="M1466" s="119" t="s">
        <v>2101</v>
      </c>
    </row>
    <row r="1467" spans="1:13">
      <c r="A1467" s="119" t="s">
        <v>2102</v>
      </c>
      <c r="B1467" s="119" t="s">
        <v>395</v>
      </c>
      <c r="C1467" s="119">
        <v>146.80000000000001</v>
      </c>
      <c r="D1467" s="119">
        <v>148.9</v>
      </c>
      <c r="E1467" s="119">
        <v>144.80000000000001</v>
      </c>
      <c r="F1467" s="119">
        <v>145.15</v>
      </c>
      <c r="G1467" s="119">
        <v>145</v>
      </c>
      <c r="H1467" s="119">
        <v>145</v>
      </c>
      <c r="I1467" s="119">
        <v>177564</v>
      </c>
      <c r="J1467" s="119">
        <v>25988099.100000001</v>
      </c>
      <c r="K1467" s="121">
        <v>43217</v>
      </c>
      <c r="L1467" s="119">
        <v>2142</v>
      </c>
      <c r="M1467" s="119" t="s">
        <v>2103</v>
      </c>
    </row>
    <row r="1468" spans="1:13">
      <c r="A1468" s="119" t="s">
        <v>3178</v>
      </c>
      <c r="B1468" s="119" t="s">
        <v>395</v>
      </c>
      <c r="C1468" s="119">
        <v>151.05000000000001</v>
      </c>
      <c r="D1468" s="119">
        <v>159.80000000000001</v>
      </c>
      <c r="E1468" s="119">
        <v>149</v>
      </c>
      <c r="F1468" s="119">
        <v>150.05000000000001</v>
      </c>
      <c r="G1468" s="119">
        <v>149</v>
      </c>
      <c r="H1468" s="119">
        <v>151</v>
      </c>
      <c r="I1468" s="119">
        <v>156</v>
      </c>
      <c r="J1468" s="119">
        <v>23628.3</v>
      </c>
      <c r="K1468" s="121">
        <v>43217</v>
      </c>
      <c r="L1468" s="119">
        <v>21</v>
      </c>
      <c r="M1468" s="119" t="s">
        <v>3179</v>
      </c>
    </row>
    <row r="1469" spans="1:13">
      <c r="A1469" s="119" t="s">
        <v>2104</v>
      </c>
      <c r="B1469" s="119" t="s">
        <v>395</v>
      </c>
      <c r="C1469" s="119">
        <v>57</v>
      </c>
      <c r="D1469" s="119">
        <v>57.85</v>
      </c>
      <c r="E1469" s="119">
        <v>56.05</v>
      </c>
      <c r="F1469" s="119">
        <v>57.1</v>
      </c>
      <c r="G1469" s="119">
        <v>57.2</v>
      </c>
      <c r="H1469" s="119">
        <v>56.65</v>
      </c>
      <c r="I1469" s="119">
        <v>945356</v>
      </c>
      <c r="J1469" s="119">
        <v>54056376.25</v>
      </c>
      <c r="K1469" s="121">
        <v>43217</v>
      </c>
      <c r="L1469" s="119">
        <v>6551</v>
      </c>
      <c r="M1469" s="119" t="s">
        <v>2105</v>
      </c>
    </row>
    <row r="1470" spans="1:13">
      <c r="A1470" s="119" t="s">
        <v>2106</v>
      </c>
      <c r="B1470" s="119" t="s">
        <v>395</v>
      </c>
      <c r="C1470" s="119">
        <v>3349</v>
      </c>
      <c r="D1470" s="119">
        <v>3397</v>
      </c>
      <c r="E1470" s="119">
        <v>3280.7</v>
      </c>
      <c r="F1470" s="119">
        <v>3332.3</v>
      </c>
      <c r="G1470" s="119">
        <v>3315</v>
      </c>
      <c r="H1470" s="119">
        <v>3308.3</v>
      </c>
      <c r="I1470" s="119">
        <v>827</v>
      </c>
      <c r="J1470" s="119">
        <v>2762287.15</v>
      </c>
      <c r="K1470" s="121">
        <v>43217</v>
      </c>
      <c r="L1470" s="119">
        <v>181</v>
      </c>
      <c r="M1470" s="119" t="s">
        <v>2107</v>
      </c>
    </row>
    <row r="1471" spans="1:13">
      <c r="A1471" s="119" t="s">
        <v>2108</v>
      </c>
      <c r="B1471" s="119" t="s">
        <v>395</v>
      </c>
      <c r="C1471" s="119">
        <v>2163.0500000000002</v>
      </c>
      <c r="D1471" s="119">
        <v>2200</v>
      </c>
      <c r="E1471" s="119">
        <v>2163.0500000000002</v>
      </c>
      <c r="F1471" s="119">
        <v>2194</v>
      </c>
      <c r="G1471" s="119">
        <v>2180</v>
      </c>
      <c r="H1471" s="119">
        <v>2181.25</v>
      </c>
      <c r="I1471" s="119">
        <v>285</v>
      </c>
      <c r="J1471" s="119">
        <v>623670.9</v>
      </c>
      <c r="K1471" s="121">
        <v>43217</v>
      </c>
      <c r="L1471" s="119">
        <v>67</v>
      </c>
      <c r="M1471" s="119" t="s">
        <v>2109</v>
      </c>
    </row>
    <row r="1472" spans="1:13">
      <c r="A1472" s="119" t="s">
        <v>2110</v>
      </c>
      <c r="B1472" s="119" t="s">
        <v>395</v>
      </c>
      <c r="C1472" s="119">
        <v>1583.95</v>
      </c>
      <c r="D1472" s="119">
        <v>1593.95</v>
      </c>
      <c r="E1472" s="119">
        <v>1575</v>
      </c>
      <c r="F1472" s="119">
        <v>1584.9</v>
      </c>
      <c r="G1472" s="119">
        <v>1584.9</v>
      </c>
      <c r="H1472" s="119">
        <v>1572.6</v>
      </c>
      <c r="I1472" s="119">
        <v>68850</v>
      </c>
      <c r="J1472" s="119">
        <v>109141535.8</v>
      </c>
      <c r="K1472" s="121">
        <v>43217</v>
      </c>
      <c r="L1472" s="119">
        <v>3612</v>
      </c>
      <c r="M1472" s="119" t="s">
        <v>2111</v>
      </c>
    </row>
    <row r="1473" spans="1:13">
      <c r="A1473" s="119" t="s">
        <v>2112</v>
      </c>
      <c r="B1473" s="119" t="s">
        <v>395</v>
      </c>
      <c r="C1473" s="119">
        <v>116</v>
      </c>
      <c r="D1473" s="119">
        <v>124.4</v>
      </c>
      <c r="E1473" s="119">
        <v>114.55</v>
      </c>
      <c r="F1473" s="119">
        <v>122.9</v>
      </c>
      <c r="G1473" s="119">
        <v>123</v>
      </c>
      <c r="H1473" s="119">
        <v>116.15</v>
      </c>
      <c r="I1473" s="119">
        <v>387693</v>
      </c>
      <c r="J1473" s="119">
        <v>46553301.649999999</v>
      </c>
      <c r="K1473" s="121">
        <v>43217</v>
      </c>
      <c r="L1473" s="119">
        <v>3540</v>
      </c>
      <c r="M1473" s="119" t="s">
        <v>2113</v>
      </c>
    </row>
    <row r="1474" spans="1:13">
      <c r="A1474" s="119" t="s">
        <v>163</v>
      </c>
      <c r="B1474" s="119" t="s">
        <v>395</v>
      </c>
      <c r="C1474" s="119">
        <v>276.39999999999998</v>
      </c>
      <c r="D1474" s="119">
        <v>279.3</v>
      </c>
      <c r="E1474" s="119">
        <v>274.35000000000002</v>
      </c>
      <c r="F1474" s="119">
        <v>276.14999999999998</v>
      </c>
      <c r="G1474" s="119">
        <v>276.10000000000002</v>
      </c>
      <c r="H1474" s="119">
        <v>281.35000000000002</v>
      </c>
      <c r="I1474" s="119">
        <v>2444786</v>
      </c>
      <c r="J1474" s="119">
        <v>676075949.14999998</v>
      </c>
      <c r="K1474" s="121">
        <v>43217</v>
      </c>
      <c r="L1474" s="119">
        <v>37647</v>
      </c>
      <c r="M1474" s="119" t="s">
        <v>2114</v>
      </c>
    </row>
    <row r="1475" spans="1:13">
      <c r="A1475" s="119" t="s">
        <v>164</v>
      </c>
      <c r="B1475" s="119" t="s">
        <v>395</v>
      </c>
      <c r="C1475" s="119">
        <v>799</v>
      </c>
      <c r="D1475" s="119">
        <v>821.9</v>
      </c>
      <c r="E1475" s="119">
        <v>795.6</v>
      </c>
      <c r="F1475" s="119">
        <v>817.8</v>
      </c>
      <c r="G1475" s="119">
        <v>819.65</v>
      </c>
      <c r="H1475" s="119">
        <v>794.75</v>
      </c>
      <c r="I1475" s="119">
        <v>1836179</v>
      </c>
      <c r="J1475" s="119">
        <v>1489990273.5999999</v>
      </c>
      <c r="K1475" s="121">
        <v>43217</v>
      </c>
      <c r="L1475" s="119">
        <v>36191</v>
      </c>
      <c r="M1475" s="119" t="s">
        <v>2115</v>
      </c>
    </row>
    <row r="1476" spans="1:13">
      <c r="A1476" s="119" t="s">
        <v>2116</v>
      </c>
      <c r="B1476" s="119" t="s">
        <v>395</v>
      </c>
      <c r="C1476" s="119">
        <v>368.95</v>
      </c>
      <c r="D1476" s="119">
        <v>369.8</v>
      </c>
      <c r="E1476" s="119">
        <v>362.35</v>
      </c>
      <c r="F1476" s="119">
        <v>365.1</v>
      </c>
      <c r="G1476" s="119">
        <v>363.6</v>
      </c>
      <c r="H1476" s="119">
        <v>365</v>
      </c>
      <c r="I1476" s="119">
        <v>16114</v>
      </c>
      <c r="J1476" s="119">
        <v>5890808.2999999998</v>
      </c>
      <c r="K1476" s="121">
        <v>43217</v>
      </c>
      <c r="L1476" s="119">
        <v>685</v>
      </c>
      <c r="M1476" s="119" t="s">
        <v>2117</v>
      </c>
    </row>
    <row r="1477" spans="1:13">
      <c r="A1477" s="119" t="s">
        <v>2669</v>
      </c>
      <c r="B1477" s="119" t="s">
        <v>395</v>
      </c>
      <c r="C1477" s="119">
        <v>7.75</v>
      </c>
      <c r="D1477" s="119">
        <v>8</v>
      </c>
      <c r="E1477" s="119">
        <v>7</v>
      </c>
      <c r="F1477" s="119">
        <v>7.2</v>
      </c>
      <c r="G1477" s="119">
        <v>7.25</v>
      </c>
      <c r="H1477" s="119">
        <v>7.85</v>
      </c>
      <c r="I1477" s="119">
        <v>46839</v>
      </c>
      <c r="J1477" s="119">
        <v>344068.6</v>
      </c>
      <c r="K1477" s="121">
        <v>43217</v>
      </c>
      <c r="L1477" s="119">
        <v>137</v>
      </c>
      <c r="M1477" s="119" t="s">
        <v>2670</v>
      </c>
    </row>
    <row r="1478" spans="1:13">
      <c r="A1478" s="119" t="s">
        <v>2118</v>
      </c>
      <c r="B1478" s="119" t="s">
        <v>395</v>
      </c>
      <c r="C1478" s="119">
        <v>302.05</v>
      </c>
      <c r="D1478" s="119">
        <v>303</v>
      </c>
      <c r="E1478" s="119">
        <v>288.5</v>
      </c>
      <c r="F1478" s="119">
        <v>293</v>
      </c>
      <c r="G1478" s="119">
        <v>292.25</v>
      </c>
      <c r="H1478" s="119">
        <v>299.95</v>
      </c>
      <c r="I1478" s="119">
        <v>67089</v>
      </c>
      <c r="J1478" s="119">
        <v>19824684.100000001</v>
      </c>
      <c r="K1478" s="121">
        <v>43217</v>
      </c>
      <c r="L1478" s="119">
        <v>2500</v>
      </c>
      <c r="M1478" s="119" t="s">
        <v>2119</v>
      </c>
    </row>
    <row r="1479" spans="1:13">
      <c r="A1479" s="119" t="s">
        <v>2120</v>
      </c>
      <c r="B1479" s="119" t="s">
        <v>395</v>
      </c>
      <c r="C1479" s="119">
        <v>59.7</v>
      </c>
      <c r="D1479" s="119">
        <v>60.5</v>
      </c>
      <c r="E1479" s="119">
        <v>59.7</v>
      </c>
      <c r="F1479" s="119">
        <v>59.75</v>
      </c>
      <c r="G1479" s="119">
        <v>59.7</v>
      </c>
      <c r="H1479" s="119">
        <v>60.05</v>
      </c>
      <c r="I1479" s="119">
        <v>4921</v>
      </c>
      <c r="J1479" s="119">
        <v>296352.34999999998</v>
      </c>
      <c r="K1479" s="121">
        <v>43217</v>
      </c>
      <c r="L1479" s="119">
        <v>35</v>
      </c>
      <c r="M1479" s="119" t="s">
        <v>2121</v>
      </c>
    </row>
    <row r="1480" spans="1:13">
      <c r="A1480" s="119" t="s">
        <v>3180</v>
      </c>
      <c r="B1480" s="119" t="s">
        <v>395</v>
      </c>
      <c r="C1480" s="119">
        <v>55.1</v>
      </c>
      <c r="D1480" s="119">
        <v>57</v>
      </c>
      <c r="E1480" s="119">
        <v>55.1</v>
      </c>
      <c r="F1480" s="119">
        <v>55.75</v>
      </c>
      <c r="G1480" s="119">
        <v>55.2</v>
      </c>
      <c r="H1480" s="119">
        <v>55.6</v>
      </c>
      <c r="I1480" s="119">
        <v>2073</v>
      </c>
      <c r="J1480" s="119">
        <v>115907.05</v>
      </c>
      <c r="K1480" s="121">
        <v>43217</v>
      </c>
      <c r="L1480" s="119">
        <v>42</v>
      </c>
      <c r="M1480" s="119" t="s">
        <v>3181</v>
      </c>
    </row>
    <row r="1481" spans="1:13">
      <c r="A1481" s="119" t="s">
        <v>165</v>
      </c>
      <c r="B1481" s="119" t="s">
        <v>395</v>
      </c>
      <c r="C1481" s="119">
        <v>365</v>
      </c>
      <c r="D1481" s="119">
        <v>369</v>
      </c>
      <c r="E1481" s="119">
        <v>345.1</v>
      </c>
      <c r="F1481" s="119">
        <v>348.9</v>
      </c>
      <c r="G1481" s="119">
        <v>348.65</v>
      </c>
      <c r="H1481" s="119">
        <v>352.4</v>
      </c>
      <c r="I1481" s="119">
        <v>52230752</v>
      </c>
      <c r="J1481" s="119">
        <v>18552856657</v>
      </c>
      <c r="K1481" s="121">
        <v>43217</v>
      </c>
      <c r="L1481" s="119">
        <v>400840</v>
      </c>
      <c r="M1481" s="119" t="s">
        <v>2660</v>
      </c>
    </row>
    <row r="1482" spans="1:13">
      <c r="A1482" s="119" t="s">
        <v>3182</v>
      </c>
      <c r="B1482" s="119" t="s">
        <v>395</v>
      </c>
      <c r="C1482" s="119">
        <v>2063</v>
      </c>
      <c r="D1482" s="119">
        <v>2150</v>
      </c>
      <c r="E1482" s="119">
        <v>2050</v>
      </c>
      <c r="F1482" s="119">
        <v>2069.3000000000002</v>
      </c>
      <c r="G1482" s="119">
        <v>2069</v>
      </c>
      <c r="H1482" s="119">
        <v>2109.15</v>
      </c>
      <c r="I1482" s="119">
        <v>1655</v>
      </c>
      <c r="J1482" s="119">
        <v>3478318.15</v>
      </c>
      <c r="K1482" s="121">
        <v>43217</v>
      </c>
      <c r="L1482" s="119">
        <v>308</v>
      </c>
      <c r="M1482" s="119" t="s">
        <v>3183</v>
      </c>
    </row>
    <row r="1483" spans="1:13">
      <c r="A1483" s="119" t="s">
        <v>166</v>
      </c>
      <c r="B1483" s="119" t="s">
        <v>395</v>
      </c>
      <c r="C1483" s="119">
        <v>584</v>
      </c>
      <c r="D1483" s="119">
        <v>593.45000000000005</v>
      </c>
      <c r="E1483" s="119">
        <v>580.4</v>
      </c>
      <c r="F1483" s="119">
        <v>591.65</v>
      </c>
      <c r="G1483" s="119">
        <v>592</v>
      </c>
      <c r="H1483" s="119">
        <v>581.15</v>
      </c>
      <c r="I1483" s="119">
        <v>552782</v>
      </c>
      <c r="J1483" s="119">
        <v>324746612.69999999</v>
      </c>
      <c r="K1483" s="121">
        <v>43217</v>
      </c>
      <c r="L1483" s="119">
        <v>13369</v>
      </c>
      <c r="M1483" s="119" t="s">
        <v>2122</v>
      </c>
    </row>
    <row r="1484" spans="1:13">
      <c r="A1484" s="119" t="s">
        <v>2123</v>
      </c>
      <c r="B1484" s="119" t="s">
        <v>395</v>
      </c>
      <c r="C1484" s="119">
        <v>35.25</v>
      </c>
      <c r="D1484" s="119">
        <v>35.85</v>
      </c>
      <c r="E1484" s="119">
        <v>35.25</v>
      </c>
      <c r="F1484" s="119">
        <v>35.549999999999997</v>
      </c>
      <c r="G1484" s="119">
        <v>35.5</v>
      </c>
      <c r="H1484" s="119">
        <v>35.35</v>
      </c>
      <c r="I1484" s="119">
        <v>146204</v>
      </c>
      <c r="J1484" s="119">
        <v>5194732.7</v>
      </c>
      <c r="K1484" s="121">
        <v>43217</v>
      </c>
      <c r="L1484" s="119">
        <v>1245</v>
      </c>
      <c r="M1484" s="119" t="s">
        <v>2124</v>
      </c>
    </row>
    <row r="1485" spans="1:13">
      <c r="A1485" s="119" t="s">
        <v>2125</v>
      </c>
      <c r="B1485" s="119" t="s">
        <v>395</v>
      </c>
      <c r="C1485" s="119">
        <v>36.65</v>
      </c>
      <c r="D1485" s="119">
        <v>37.35</v>
      </c>
      <c r="E1485" s="119">
        <v>36.5</v>
      </c>
      <c r="F1485" s="119">
        <v>37</v>
      </c>
      <c r="G1485" s="119">
        <v>37.35</v>
      </c>
      <c r="H1485" s="119">
        <v>36.4</v>
      </c>
      <c r="I1485" s="119">
        <v>303350</v>
      </c>
      <c r="J1485" s="119">
        <v>11171938.800000001</v>
      </c>
      <c r="K1485" s="121">
        <v>43217</v>
      </c>
      <c r="L1485" s="119">
        <v>876</v>
      </c>
      <c r="M1485" s="119" t="s">
        <v>2728</v>
      </c>
    </row>
    <row r="1486" spans="1:13">
      <c r="A1486" s="119" t="s">
        <v>2856</v>
      </c>
      <c r="B1486" s="119" t="s">
        <v>395</v>
      </c>
      <c r="C1486" s="119">
        <v>146.65</v>
      </c>
      <c r="D1486" s="119">
        <v>146.65</v>
      </c>
      <c r="E1486" s="119">
        <v>146.65</v>
      </c>
      <c r="F1486" s="119">
        <v>146.65</v>
      </c>
      <c r="G1486" s="119">
        <v>146.65</v>
      </c>
      <c r="H1486" s="119">
        <v>139.69999999999999</v>
      </c>
      <c r="I1486" s="119">
        <v>5606</v>
      </c>
      <c r="J1486" s="119">
        <v>822119.9</v>
      </c>
      <c r="K1486" s="121">
        <v>43217</v>
      </c>
      <c r="L1486" s="119">
        <v>123</v>
      </c>
      <c r="M1486" s="119" t="s">
        <v>2857</v>
      </c>
    </row>
    <row r="1487" spans="1:13">
      <c r="A1487" s="119" t="s">
        <v>2126</v>
      </c>
      <c r="B1487" s="119" t="s">
        <v>395</v>
      </c>
      <c r="C1487" s="119">
        <v>1230</v>
      </c>
      <c r="D1487" s="119">
        <v>1270</v>
      </c>
      <c r="E1487" s="119">
        <v>1203.3</v>
      </c>
      <c r="F1487" s="119">
        <v>1258.8499999999999</v>
      </c>
      <c r="G1487" s="119">
        <v>1254.05</v>
      </c>
      <c r="H1487" s="119">
        <v>1230.45</v>
      </c>
      <c r="I1487" s="119">
        <v>68973</v>
      </c>
      <c r="J1487" s="119">
        <v>85754269.400000006</v>
      </c>
      <c r="K1487" s="121">
        <v>43217</v>
      </c>
      <c r="L1487" s="119">
        <v>8415</v>
      </c>
      <c r="M1487" s="119" t="s">
        <v>2127</v>
      </c>
    </row>
    <row r="1488" spans="1:13">
      <c r="A1488" s="119" t="s">
        <v>2128</v>
      </c>
      <c r="B1488" s="119" t="s">
        <v>395</v>
      </c>
      <c r="C1488" s="119">
        <v>122.45</v>
      </c>
      <c r="D1488" s="119">
        <v>124</v>
      </c>
      <c r="E1488" s="119">
        <v>120</v>
      </c>
      <c r="F1488" s="119">
        <v>121.85</v>
      </c>
      <c r="G1488" s="119">
        <v>121.3</v>
      </c>
      <c r="H1488" s="119">
        <v>121.85</v>
      </c>
      <c r="I1488" s="119">
        <v>83659</v>
      </c>
      <c r="J1488" s="119">
        <v>10213147.9</v>
      </c>
      <c r="K1488" s="121">
        <v>43217</v>
      </c>
      <c r="L1488" s="119">
        <v>864</v>
      </c>
      <c r="M1488" s="119" t="s">
        <v>2129</v>
      </c>
    </row>
    <row r="1489" spans="1:13">
      <c r="A1489" s="119" t="s">
        <v>2130</v>
      </c>
      <c r="B1489" s="119" t="s">
        <v>395</v>
      </c>
      <c r="C1489" s="119">
        <v>17.399999999999999</v>
      </c>
      <c r="D1489" s="119">
        <v>17.45</v>
      </c>
      <c r="E1489" s="119">
        <v>16.55</v>
      </c>
      <c r="F1489" s="119">
        <v>16.850000000000001</v>
      </c>
      <c r="G1489" s="119">
        <v>16.899999999999999</v>
      </c>
      <c r="H1489" s="119">
        <v>16.850000000000001</v>
      </c>
      <c r="I1489" s="119">
        <v>32688</v>
      </c>
      <c r="J1489" s="119">
        <v>556011.1</v>
      </c>
      <c r="K1489" s="121">
        <v>43217</v>
      </c>
      <c r="L1489" s="119">
        <v>246</v>
      </c>
      <c r="M1489" s="119" t="s">
        <v>2131</v>
      </c>
    </row>
    <row r="1490" spans="1:13">
      <c r="A1490" s="119" t="s">
        <v>2223</v>
      </c>
      <c r="B1490" s="119" t="s">
        <v>395</v>
      </c>
      <c r="C1490" s="119">
        <v>172.05</v>
      </c>
      <c r="D1490" s="119">
        <v>177.8</v>
      </c>
      <c r="E1490" s="119">
        <v>170.3</v>
      </c>
      <c r="F1490" s="119">
        <v>176.45</v>
      </c>
      <c r="G1490" s="119">
        <v>176</v>
      </c>
      <c r="H1490" s="119">
        <v>170.15</v>
      </c>
      <c r="I1490" s="119">
        <v>2899</v>
      </c>
      <c r="J1490" s="119">
        <v>507397.45</v>
      </c>
      <c r="K1490" s="121">
        <v>43217</v>
      </c>
      <c r="L1490" s="119">
        <v>84</v>
      </c>
      <c r="M1490" s="119" t="s">
        <v>2224</v>
      </c>
    </row>
    <row r="1491" spans="1:13">
      <c r="A1491" s="119" t="s">
        <v>3211</v>
      </c>
      <c r="B1491" s="119" t="s">
        <v>395</v>
      </c>
      <c r="C1491" s="119">
        <v>42.1</v>
      </c>
      <c r="D1491" s="119">
        <v>44.35</v>
      </c>
      <c r="E1491" s="119">
        <v>42.05</v>
      </c>
      <c r="F1491" s="119">
        <v>42.1</v>
      </c>
      <c r="G1491" s="119">
        <v>42.05</v>
      </c>
      <c r="H1491" s="119">
        <v>41.6</v>
      </c>
      <c r="I1491" s="119">
        <v>134</v>
      </c>
      <c r="J1491" s="119">
        <v>5638.5</v>
      </c>
      <c r="K1491" s="121">
        <v>43217</v>
      </c>
      <c r="L1491" s="119">
        <v>4</v>
      </c>
      <c r="M1491" s="119" t="s">
        <v>3212</v>
      </c>
    </row>
    <row r="1492" spans="1:13">
      <c r="A1492" s="119" t="s">
        <v>2132</v>
      </c>
      <c r="B1492" s="119" t="s">
        <v>395</v>
      </c>
      <c r="C1492" s="119">
        <v>497.5</v>
      </c>
      <c r="D1492" s="119">
        <v>501</v>
      </c>
      <c r="E1492" s="119">
        <v>491</v>
      </c>
      <c r="F1492" s="119">
        <v>492.1</v>
      </c>
      <c r="G1492" s="119">
        <v>492.95</v>
      </c>
      <c r="H1492" s="119">
        <v>494.8</v>
      </c>
      <c r="I1492" s="119">
        <v>26468</v>
      </c>
      <c r="J1492" s="119">
        <v>13123789.65</v>
      </c>
      <c r="K1492" s="121">
        <v>43217</v>
      </c>
      <c r="L1492" s="119">
        <v>1081</v>
      </c>
      <c r="M1492" s="119" t="s">
        <v>2133</v>
      </c>
    </row>
    <row r="1493" spans="1:13">
      <c r="A1493" s="119" t="s">
        <v>2134</v>
      </c>
      <c r="B1493" s="119" t="s">
        <v>395</v>
      </c>
      <c r="C1493" s="119">
        <v>194.45</v>
      </c>
      <c r="D1493" s="119">
        <v>197.5</v>
      </c>
      <c r="E1493" s="119">
        <v>190.5</v>
      </c>
      <c r="F1493" s="119">
        <v>191.45</v>
      </c>
      <c r="G1493" s="119">
        <v>192</v>
      </c>
      <c r="H1493" s="119">
        <v>192.9</v>
      </c>
      <c r="I1493" s="119">
        <v>48868</v>
      </c>
      <c r="J1493" s="119">
        <v>9467796.8000000007</v>
      </c>
      <c r="K1493" s="121">
        <v>43217</v>
      </c>
      <c r="L1493" s="119">
        <v>908</v>
      </c>
      <c r="M1493" s="119" t="s">
        <v>2135</v>
      </c>
    </row>
    <row r="1494" spans="1:13">
      <c r="A1494" s="119" t="s">
        <v>2136</v>
      </c>
      <c r="B1494" s="119" t="s">
        <v>395</v>
      </c>
      <c r="C1494" s="119">
        <v>1270.05</v>
      </c>
      <c r="D1494" s="119">
        <v>1398</v>
      </c>
      <c r="E1494" s="119">
        <v>1270.05</v>
      </c>
      <c r="F1494" s="119">
        <v>1302.8499999999999</v>
      </c>
      <c r="G1494" s="119">
        <v>1300.0999999999999</v>
      </c>
      <c r="H1494" s="119">
        <v>1282.4000000000001</v>
      </c>
      <c r="I1494" s="119">
        <v>42172</v>
      </c>
      <c r="J1494" s="119">
        <v>56387343</v>
      </c>
      <c r="K1494" s="121">
        <v>43217</v>
      </c>
      <c r="L1494" s="119">
        <v>3522</v>
      </c>
      <c r="M1494" s="119" t="s">
        <v>2137</v>
      </c>
    </row>
    <row r="1495" spans="1:13">
      <c r="A1495" s="119"/>
      <c r="B1495" s="119"/>
      <c r="C1495" s="119"/>
      <c r="D1495" s="119"/>
      <c r="E1495" s="119"/>
      <c r="F1495" s="119"/>
      <c r="G1495" s="119"/>
      <c r="H1495" s="119"/>
      <c r="I1495" s="119"/>
      <c r="J1495" s="119"/>
      <c r="K1495" s="121"/>
      <c r="L1495" s="119"/>
      <c r="M1495" s="119"/>
    </row>
    <row r="1496" spans="1:13">
      <c r="A1496" s="119"/>
      <c r="B1496" s="119"/>
      <c r="C1496" s="119"/>
      <c r="D1496" s="119"/>
      <c r="E1496" s="119"/>
      <c r="F1496" s="119"/>
      <c r="G1496" s="119"/>
      <c r="H1496" s="119"/>
      <c r="I1496" s="119"/>
      <c r="J1496" s="119"/>
      <c r="K1496" s="121"/>
      <c r="L1496" s="119"/>
      <c r="M1496" s="119"/>
    </row>
    <row r="1497" spans="1:13">
      <c r="A1497" s="119"/>
      <c r="B1497" s="119"/>
      <c r="C1497" s="119"/>
      <c r="D1497" s="119"/>
      <c r="E1497" s="119"/>
      <c r="F1497" s="119"/>
      <c r="G1497" s="119"/>
      <c r="H1497" s="119"/>
      <c r="I1497" s="119"/>
      <c r="J1497" s="119"/>
      <c r="K1497" s="121"/>
      <c r="L1497" s="119"/>
      <c r="M1497" s="119"/>
    </row>
    <row r="1498" spans="1:13">
      <c r="A1498" s="119"/>
      <c r="B1498" s="119"/>
      <c r="C1498" s="119"/>
      <c r="D1498" s="119"/>
      <c r="E1498" s="119"/>
      <c r="F1498" s="119"/>
      <c r="G1498" s="119"/>
      <c r="H1498" s="119"/>
      <c r="I1498" s="119"/>
      <c r="J1498" s="119"/>
      <c r="K1498" s="121"/>
      <c r="L1498" s="119"/>
      <c r="M1498" s="119"/>
    </row>
    <row r="1499" spans="1:13">
      <c r="A1499" s="119"/>
      <c r="B1499" s="119"/>
      <c r="C1499" s="119"/>
      <c r="D1499" s="119"/>
      <c r="E1499" s="119"/>
      <c r="F1499" s="119"/>
      <c r="G1499" s="119"/>
      <c r="H1499" s="119"/>
      <c r="I1499" s="119"/>
      <c r="J1499" s="119"/>
      <c r="K1499" s="121"/>
      <c r="L1499" s="119"/>
      <c r="M1499" s="119"/>
    </row>
    <row r="1500" spans="1:13">
      <c r="A1500" s="119"/>
      <c r="B1500" s="119"/>
      <c r="C1500" s="119"/>
      <c r="D1500" s="119"/>
      <c r="E1500" s="119"/>
      <c r="F1500" s="119"/>
      <c r="G1500" s="119"/>
      <c r="H1500" s="119"/>
      <c r="I1500" s="119"/>
      <c r="J1500" s="119"/>
      <c r="K1500" s="121"/>
      <c r="L1500" s="119"/>
      <c r="M1500" s="119"/>
    </row>
    <row r="1501" spans="1:13">
      <c r="A1501" s="119"/>
      <c r="B1501" s="119"/>
      <c r="C1501" s="119"/>
      <c r="D1501" s="119"/>
      <c r="E1501" s="119"/>
      <c r="F1501" s="119"/>
      <c r="G1501" s="119"/>
      <c r="H1501" s="119"/>
      <c r="I1501" s="119"/>
      <c r="J1501" s="119"/>
      <c r="K1501" s="121"/>
      <c r="L1501" s="119"/>
      <c r="M1501" s="119"/>
    </row>
    <row r="1502" spans="1:13">
      <c r="A1502" s="119"/>
      <c r="B1502" s="119"/>
      <c r="C1502" s="119"/>
      <c r="D1502" s="119"/>
      <c r="E1502" s="119"/>
      <c r="F1502" s="119"/>
      <c r="G1502" s="119"/>
      <c r="H1502" s="119"/>
      <c r="I1502" s="119"/>
      <c r="J1502" s="119"/>
      <c r="K1502" s="121"/>
      <c r="L1502" s="119"/>
      <c r="M1502" s="119"/>
    </row>
    <row r="1503" spans="1:13">
      <c r="A1503" s="119"/>
      <c r="B1503" s="119"/>
      <c r="C1503" s="119"/>
      <c r="D1503" s="119"/>
      <c r="E1503" s="119"/>
      <c r="F1503" s="119"/>
      <c r="G1503" s="119"/>
      <c r="H1503" s="119"/>
      <c r="I1503" s="119"/>
      <c r="J1503" s="119"/>
      <c r="K1503" s="121"/>
      <c r="L1503" s="119"/>
      <c r="M1503" s="119"/>
    </row>
    <row r="1504" spans="1:13">
      <c r="A1504" s="119"/>
      <c r="B1504" s="119"/>
      <c r="C1504" s="119"/>
      <c r="D1504" s="119"/>
      <c r="E1504" s="119"/>
      <c r="F1504" s="119"/>
      <c r="G1504" s="119"/>
      <c r="H1504" s="119"/>
      <c r="I1504" s="119"/>
      <c r="J1504" s="119"/>
      <c r="K1504" s="121"/>
      <c r="L1504" s="119"/>
      <c r="M1504" s="119"/>
    </row>
    <row r="1505" spans="1:13">
      <c r="A1505" s="119"/>
      <c r="B1505" s="119"/>
      <c r="C1505" s="119"/>
      <c r="D1505" s="119"/>
      <c r="E1505" s="119"/>
      <c r="F1505" s="119"/>
      <c r="G1505" s="119"/>
      <c r="H1505" s="119"/>
      <c r="I1505" s="119"/>
      <c r="J1505" s="119"/>
      <c r="K1505" s="121"/>
      <c r="L1505" s="119"/>
      <c r="M1505" s="119"/>
    </row>
    <row r="1506" spans="1:13">
      <c r="A1506" s="119"/>
      <c r="B1506" s="119"/>
      <c r="C1506" s="119"/>
      <c r="D1506" s="119"/>
      <c r="E1506" s="119"/>
      <c r="F1506" s="119"/>
      <c r="G1506" s="119"/>
      <c r="H1506" s="119"/>
      <c r="I1506" s="119"/>
      <c r="J1506" s="119"/>
      <c r="K1506" s="121"/>
      <c r="L1506" s="119"/>
      <c r="M1506" s="119"/>
    </row>
    <row r="1507" spans="1:13">
      <c r="A1507" s="119"/>
      <c r="B1507" s="119"/>
      <c r="C1507" s="119"/>
      <c r="D1507" s="119"/>
      <c r="E1507" s="119"/>
      <c r="F1507" s="119"/>
      <c r="G1507" s="119"/>
      <c r="H1507" s="119"/>
      <c r="I1507" s="119"/>
      <c r="J1507" s="119"/>
      <c r="K1507" s="121"/>
      <c r="L1507" s="119"/>
      <c r="M1507" s="119"/>
    </row>
    <row r="1508" spans="1:13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21"/>
      <c r="L1508" s="119"/>
      <c r="M1508" s="119"/>
    </row>
    <row r="1509" spans="1:13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21"/>
      <c r="L1509" s="119"/>
      <c r="M1509" s="119"/>
    </row>
    <row r="1510" spans="1:13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21"/>
      <c r="L1510" s="119"/>
      <c r="M1510" s="119"/>
    </row>
    <row r="1511" spans="1:13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21"/>
      <c r="L1511" s="119"/>
      <c r="M1511" s="119"/>
    </row>
    <row r="1512" spans="1:13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21"/>
      <c r="L1512" s="119"/>
      <c r="M1512" s="119"/>
    </row>
    <row r="1513" spans="1:13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21"/>
      <c r="L1513" s="119"/>
      <c r="M1513" s="119"/>
    </row>
    <row r="1514" spans="1:13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21"/>
      <c r="L1514" s="119"/>
      <c r="M1514" s="119"/>
    </row>
    <row r="1515" spans="1:13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21"/>
      <c r="L1515" s="119"/>
      <c r="M1515" s="119"/>
    </row>
    <row r="1516" spans="1:13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21"/>
      <c r="L1516" s="119"/>
      <c r="M1516" s="119"/>
    </row>
    <row r="1517" spans="1:13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21"/>
      <c r="L1517" s="119"/>
      <c r="M1517" s="119"/>
    </row>
    <row r="1518" spans="1:13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21"/>
      <c r="L1518" s="119"/>
      <c r="M1518" s="119"/>
    </row>
    <row r="1519" spans="1:13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21"/>
      <c r="L1519" s="119"/>
      <c r="M1519" s="119"/>
    </row>
    <row r="1520" spans="1:13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21"/>
      <c r="L1520" s="119"/>
      <c r="M1520" s="119"/>
    </row>
    <row r="1521" spans="1:13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21"/>
      <c r="L1521" s="119"/>
      <c r="M1521" s="119"/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14"/>
    </row>
    <row r="1531" spans="1:13">
      <c r="K1531" s="414"/>
    </row>
    <row r="1532" spans="1:13">
      <c r="K1532" s="414"/>
    </row>
    <row r="1533" spans="1:13">
      <c r="K1533" s="414"/>
    </row>
    <row r="1534" spans="1:13">
      <c r="K1534" s="414"/>
    </row>
    <row r="1535" spans="1:13">
      <c r="K1535" s="414"/>
    </row>
    <row r="1536" spans="1:13">
      <c r="K1536" s="414"/>
    </row>
    <row r="1537" spans="11:11">
      <c r="K1537" s="414"/>
    </row>
    <row r="1538" spans="11:11">
      <c r="K1538" s="414"/>
    </row>
    <row r="1539" spans="11:11">
      <c r="K1539" s="414"/>
    </row>
    <row r="1540" spans="11:11">
      <c r="K1540" s="414"/>
    </row>
    <row r="1541" spans="11:11">
      <c r="K1541" s="414"/>
    </row>
    <row r="1542" spans="11:11">
      <c r="K1542" s="414"/>
    </row>
    <row r="1543" spans="11:11">
      <c r="K1543" s="414"/>
    </row>
    <row r="1544" spans="11:11">
      <c r="K1544" s="414"/>
    </row>
    <row r="1545" spans="11:11">
      <c r="K1545" s="414"/>
    </row>
    <row r="1546" spans="11:11">
      <c r="K1546" s="414"/>
    </row>
    <row r="1547" spans="11:11">
      <c r="K1547" s="414"/>
    </row>
    <row r="1548" spans="11:11">
      <c r="K1548" s="414"/>
    </row>
    <row r="1549" spans="11:11">
      <c r="K1549" s="414"/>
    </row>
    <row r="1550" spans="11:11">
      <c r="K1550" s="414"/>
    </row>
    <row r="1551" spans="11:11">
      <c r="K1551" s="414"/>
    </row>
    <row r="1552" spans="11:11">
      <c r="K1552" s="414"/>
    </row>
    <row r="1553" spans="11:11">
      <c r="K1553" s="414"/>
    </row>
    <row r="1554" spans="11:11">
      <c r="K1554" s="414"/>
    </row>
    <row r="1555" spans="11:11">
      <c r="K1555" s="414"/>
    </row>
    <row r="1556" spans="11:11">
      <c r="K1556" s="414"/>
    </row>
    <row r="1557" spans="11:11">
      <c r="K1557" s="414"/>
    </row>
    <row r="1558" spans="11:11">
      <c r="K1558" s="414"/>
    </row>
    <row r="1559" spans="11:11">
      <c r="K1559" s="414"/>
    </row>
    <row r="1560" spans="11:11">
      <c r="K1560" s="414"/>
    </row>
    <row r="1561" spans="11:11">
      <c r="K1561" s="414"/>
    </row>
    <row r="1562" spans="11:11">
      <c r="K1562" s="414"/>
    </row>
    <row r="1563" spans="11:11">
      <c r="K1563" s="414"/>
    </row>
    <row r="1564" spans="11:11">
      <c r="K1564" s="414"/>
    </row>
    <row r="1565" spans="11:11">
      <c r="K1565" s="414"/>
    </row>
    <row r="1566" spans="11:11">
      <c r="K1566" s="414"/>
    </row>
    <row r="1567" spans="11:11">
      <c r="K1567" s="414"/>
    </row>
    <row r="1568" spans="11:11">
      <c r="K1568" s="414"/>
    </row>
    <row r="1569" spans="11:11">
      <c r="K1569" s="414"/>
    </row>
    <row r="1570" spans="11:11">
      <c r="K1570" s="414"/>
    </row>
    <row r="1571" spans="11:11">
      <c r="K1571" s="414"/>
    </row>
    <row r="1572" spans="11:11">
      <c r="K1572" s="414"/>
    </row>
    <row r="1573" spans="11:11">
      <c r="K1573" s="414"/>
    </row>
    <row r="1574" spans="11:11">
      <c r="K1574" s="414"/>
    </row>
    <row r="1575" spans="11:11">
      <c r="K1575" s="414"/>
    </row>
    <row r="1576" spans="11:11">
      <c r="K1576" s="414"/>
    </row>
    <row r="1577" spans="11:11">
      <c r="K1577" s="414"/>
    </row>
    <row r="1578" spans="11:11">
      <c r="K1578" s="414"/>
    </row>
    <row r="1579" spans="11:11">
      <c r="K1579" s="414"/>
    </row>
    <row r="1580" spans="11:11">
      <c r="K1580" s="414"/>
    </row>
    <row r="1581" spans="11:11">
      <c r="K1581" s="414"/>
    </row>
    <row r="1582" spans="11:11">
      <c r="K1582" s="414"/>
    </row>
    <row r="1583" spans="11:11">
      <c r="K1583" s="414"/>
    </row>
    <row r="1584" spans="11:11">
      <c r="K1584" s="414"/>
    </row>
    <row r="1585" spans="11:11">
      <c r="K1585" s="414"/>
    </row>
    <row r="1586" spans="11:11">
      <c r="K1586" s="414"/>
    </row>
    <row r="1587" spans="11:11">
      <c r="K1587" s="414"/>
    </row>
    <row r="1588" spans="11:11">
      <c r="K1588" s="414"/>
    </row>
    <row r="1589" spans="11:11">
      <c r="K1589" s="414"/>
    </row>
    <row r="1590" spans="11:11">
      <c r="K1590" s="414"/>
    </row>
    <row r="1591" spans="11:11">
      <c r="K1591" s="414"/>
    </row>
    <row r="1592" spans="11:11">
      <c r="K1592" s="414"/>
    </row>
    <row r="1593" spans="11:11">
      <c r="K1593" s="414"/>
    </row>
    <row r="1594" spans="11:11">
      <c r="K1594" s="414"/>
    </row>
    <row r="1595" spans="11:11">
      <c r="K1595" s="414"/>
    </row>
    <row r="1596" spans="11:11">
      <c r="K1596" s="414"/>
    </row>
    <row r="1597" spans="11:11">
      <c r="K1597" s="414"/>
    </row>
    <row r="1598" spans="11:11">
      <c r="K1598" s="414"/>
    </row>
    <row r="1599" spans="11:11">
      <c r="K1599" s="414"/>
    </row>
    <row r="1600" spans="11:11">
      <c r="K1600" s="414"/>
    </row>
    <row r="1601" spans="11:11">
      <c r="K1601" s="414"/>
    </row>
    <row r="1602" spans="11:11">
      <c r="K1602" s="414"/>
    </row>
    <row r="1603" spans="11:11">
      <c r="K1603" s="414"/>
    </row>
    <row r="1604" spans="11:11">
      <c r="K1604" s="414"/>
    </row>
    <row r="1605" spans="11:11">
      <c r="K1605" s="414"/>
    </row>
    <row r="1606" spans="11:11">
      <c r="K1606" s="414"/>
    </row>
    <row r="1607" spans="11:11">
      <c r="K1607" s="414"/>
    </row>
    <row r="1608" spans="11:11">
      <c r="K1608" s="414"/>
    </row>
    <row r="1609" spans="11:11">
      <c r="K1609" s="414"/>
    </row>
    <row r="1610" spans="11:11">
      <c r="K1610" s="414"/>
    </row>
    <row r="1611" spans="11:11">
      <c r="K1611" s="414"/>
    </row>
    <row r="1612" spans="11:11">
      <c r="K1612" s="414"/>
    </row>
    <row r="1613" spans="11:11">
      <c r="K1613" s="414"/>
    </row>
    <row r="1614" spans="11:11">
      <c r="K1614" s="414"/>
    </row>
    <row r="1615" spans="11:11">
      <c r="K1615" s="414"/>
    </row>
    <row r="1616" spans="11:11">
      <c r="K1616" s="414"/>
    </row>
    <row r="1617" spans="11:11">
      <c r="K1617" s="414"/>
    </row>
    <row r="1618" spans="11:11">
      <c r="K1618" s="414"/>
    </row>
    <row r="1619" spans="11:11">
      <c r="K1619" s="414"/>
    </row>
    <row r="1620" spans="11:11">
      <c r="K1620" s="414"/>
    </row>
    <row r="1621" spans="11:11">
      <c r="K1621" s="414"/>
    </row>
    <row r="1622" spans="11:11">
      <c r="K1622" s="414"/>
    </row>
    <row r="1623" spans="11:11">
      <c r="K1623" s="414"/>
    </row>
    <row r="1624" spans="11:11">
      <c r="K1624" s="414"/>
    </row>
    <row r="1625" spans="11:11">
      <c r="K1625" s="414"/>
    </row>
    <row r="1626" spans="11:11">
      <c r="K1626" s="414"/>
    </row>
    <row r="1627" spans="11:11">
      <c r="K1627" s="414"/>
    </row>
    <row r="1628" spans="11:11">
      <c r="K1628" s="414"/>
    </row>
    <row r="1629" spans="11:11">
      <c r="K1629" s="414"/>
    </row>
    <row r="1630" spans="11:11">
      <c r="K1630" s="414"/>
    </row>
    <row r="1631" spans="11:11">
      <c r="K1631" s="414"/>
    </row>
    <row r="1632" spans="11:11">
      <c r="K1632" s="414"/>
    </row>
    <row r="1633" spans="11:11">
      <c r="K1633" s="414"/>
    </row>
    <row r="1634" spans="11:11">
      <c r="K1634" s="414"/>
    </row>
    <row r="1635" spans="11:11">
      <c r="K1635" s="414"/>
    </row>
    <row r="1636" spans="11:11">
      <c r="K1636" s="414"/>
    </row>
    <row r="1637" spans="11:11">
      <c r="K1637" s="414"/>
    </row>
    <row r="1638" spans="11:11">
      <c r="K1638" s="414"/>
    </row>
    <row r="1639" spans="11:11">
      <c r="K1639" s="414"/>
    </row>
    <row r="1640" spans="11:11">
      <c r="K1640" s="414"/>
    </row>
    <row r="1641" spans="11:11">
      <c r="K1641" s="414"/>
    </row>
    <row r="1642" spans="11:11">
      <c r="K1642" s="414"/>
    </row>
    <row r="1643" spans="11:11">
      <c r="K1643" s="414"/>
    </row>
    <row r="1644" spans="11:11">
      <c r="K1644" s="414"/>
    </row>
    <row r="1645" spans="11:11">
      <c r="K1645" s="414"/>
    </row>
    <row r="1646" spans="11:11">
      <c r="K1646" s="414"/>
    </row>
    <row r="1647" spans="11:11">
      <c r="K1647" s="414"/>
    </row>
    <row r="1648" spans="11:11">
      <c r="K1648" s="414"/>
    </row>
    <row r="1649" spans="11:11">
      <c r="K1649" s="414"/>
    </row>
    <row r="1650" spans="11:11">
      <c r="K1650" s="414"/>
    </row>
    <row r="1651" spans="11:11">
      <c r="K1651" s="414"/>
    </row>
    <row r="1652" spans="11:11">
      <c r="K1652" s="414"/>
    </row>
    <row r="1653" spans="11:11">
      <c r="K1653" s="414"/>
    </row>
    <row r="1654" spans="11:11">
      <c r="K1654" s="414"/>
    </row>
    <row r="1655" spans="11:11">
      <c r="K1655" s="414"/>
    </row>
    <row r="1656" spans="11:11">
      <c r="K1656" s="414"/>
    </row>
    <row r="1657" spans="11:11">
      <c r="K1657" s="414"/>
    </row>
    <row r="1658" spans="11:11">
      <c r="K1658" s="414"/>
    </row>
    <row r="1659" spans="11:11">
      <c r="K1659" s="414"/>
    </row>
    <row r="1660" spans="11:11">
      <c r="K1660" s="414"/>
    </row>
    <row r="1661" spans="11:11">
      <c r="K1661" s="414"/>
    </row>
    <row r="1662" spans="11:11">
      <c r="K1662" s="414"/>
    </row>
    <row r="1663" spans="11:11">
      <c r="K1663" s="414"/>
    </row>
    <row r="1664" spans="11:11">
      <c r="K1664" s="414"/>
    </row>
    <row r="1665" spans="11:11">
      <c r="K1665" s="414"/>
    </row>
    <row r="1666" spans="11:11">
      <c r="K1666" s="414"/>
    </row>
    <row r="1667" spans="11:11">
      <c r="K1667" s="414"/>
    </row>
    <row r="1668" spans="11:11">
      <c r="K1668" s="414"/>
    </row>
    <row r="1669" spans="11:11">
      <c r="K1669" s="414"/>
    </row>
    <row r="1670" spans="11:11">
      <c r="K1670" s="414"/>
    </row>
    <row r="1671" spans="11:11">
      <c r="K1671" s="414"/>
    </row>
    <row r="1672" spans="11:11">
      <c r="K1672" s="414"/>
    </row>
    <row r="1673" spans="11:11">
      <c r="K1673" s="414"/>
    </row>
    <row r="1674" spans="11:11">
      <c r="K1674" s="4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2018-04-30T02:42:29Z</dcterms:modified>
</cp:coreProperties>
</file>