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</sheets>
  <definedNames>
    <definedName name="_xlnm._FilterDatabase" localSheetId="5" hidden="1">'Call Tracker (Equity &amp; F&amp;O)'!$R$1:$R$297</definedName>
    <definedName name="_xlnm._FilterDatabase" localSheetId="1" hidden="1">'Future Intra'!$A$9:$O$168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88" i="7"/>
  <c r="L288" s="1"/>
  <c r="K287"/>
  <c r="L287" s="1"/>
  <c r="L285"/>
  <c r="K285"/>
  <c r="K284"/>
  <c r="L284" s="1"/>
  <c r="L283"/>
  <c r="K283"/>
  <c r="K282"/>
  <c r="L282" s="1"/>
  <c r="K280"/>
  <c r="L280" s="1"/>
  <c r="K279"/>
  <c r="L279" s="1"/>
  <c r="L278"/>
  <c r="K278"/>
  <c r="K275"/>
  <c r="L275" s="1"/>
  <c r="L274"/>
  <c r="K274"/>
  <c r="K273"/>
  <c r="L273" s="1"/>
  <c r="L272"/>
  <c r="K272"/>
  <c r="K267"/>
  <c r="L267" s="1"/>
  <c r="K266"/>
  <c r="L266" s="1"/>
  <c r="K265"/>
  <c r="L265" s="1"/>
  <c r="L264"/>
  <c r="K264"/>
  <c r="K263"/>
  <c r="L263" s="1"/>
  <c r="L262"/>
  <c r="K262"/>
  <c r="K261"/>
  <c r="L261" s="1"/>
  <c r="L260"/>
  <c r="K260"/>
  <c r="K259"/>
  <c r="L259" s="1"/>
  <c r="K258"/>
  <c r="L258" s="1"/>
  <c r="K257"/>
  <c r="L257" s="1"/>
  <c r="L256"/>
  <c r="K256"/>
  <c r="K255"/>
  <c r="L255" s="1"/>
  <c r="L254"/>
  <c r="K254"/>
  <c r="K253"/>
  <c r="L253" s="1"/>
  <c r="L252"/>
  <c r="K252"/>
  <c r="K251"/>
  <c r="L251" s="1"/>
  <c r="K249"/>
  <c r="L249" s="1"/>
  <c r="K248"/>
  <c r="L248" s="1"/>
  <c r="L247"/>
  <c r="K247"/>
  <c r="K246"/>
  <c r="L246" s="1"/>
  <c r="L245"/>
  <c r="K245"/>
  <c r="K244"/>
  <c r="L244" s="1"/>
  <c r="L243"/>
  <c r="K243"/>
  <c r="K242"/>
  <c r="L242" s="1"/>
  <c r="K241"/>
  <c r="L241" s="1"/>
  <c r="K240"/>
  <c r="L240" s="1"/>
  <c r="L239"/>
  <c r="K239"/>
  <c r="K238"/>
  <c r="K237"/>
  <c r="L237" s="1"/>
  <c r="L236"/>
  <c r="K236"/>
  <c r="K235"/>
  <c r="L235" s="1"/>
  <c r="K234"/>
  <c r="L234" s="1"/>
  <c r="K233"/>
  <c r="L233" s="1"/>
  <c r="K232"/>
  <c r="L232" s="1"/>
  <c r="K231"/>
  <c r="L231" s="1"/>
  <c r="L230"/>
  <c r="K230"/>
  <c r="K229"/>
  <c r="L229" s="1"/>
  <c r="H229"/>
  <c r="L228"/>
  <c r="K228"/>
  <c r="K227"/>
  <c r="L227" s="1"/>
  <c r="K226"/>
  <c r="L226" s="1"/>
  <c r="K225"/>
  <c r="L225" s="1"/>
  <c r="L224"/>
  <c r="K224"/>
  <c r="K223"/>
  <c r="L223" s="1"/>
  <c r="K222"/>
  <c r="L222" s="1"/>
  <c r="K221"/>
  <c r="L221" s="1"/>
  <c r="K220"/>
  <c r="L220" s="1"/>
  <c r="K219"/>
  <c r="L219" s="1"/>
  <c r="L218"/>
  <c r="K218"/>
  <c r="K217"/>
  <c r="L217" s="1"/>
  <c r="L216"/>
  <c r="K216"/>
  <c r="K215"/>
  <c r="L215" s="1"/>
  <c r="K214"/>
  <c r="L214" s="1"/>
  <c r="K213"/>
  <c r="L213" s="1"/>
  <c r="L212"/>
  <c r="K212"/>
  <c r="K211"/>
  <c r="L211" s="1"/>
  <c r="L210"/>
  <c r="K210"/>
  <c r="K209"/>
  <c r="L209" s="1"/>
  <c r="K208"/>
  <c r="L208" s="1"/>
  <c r="K207"/>
  <c r="L207" s="1"/>
  <c r="K206"/>
  <c r="L206" s="1"/>
  <c r="K205"/>
  <c r="L205" s="1"/>
  <c r="L204"/>
  <c r="K204"/>
  <c r="K203"/>
  <c r="L203" s="1"/>
  <c r="K202"/>
  <c r="L202" s="1"/>
  <c r="K201"/>
  <c r="L201" s="1"/>
  <c r="H200"/>
  <c r="K200" s="1"/>
  <c r="L200" s="1"/>
  <c r="K199"/>
  <c r="L199" s="1"/>
  <c r="F199"/>
  <c r="K198"/>
  <c r="L198" s="1"/>
  <c r="K197"/>
  <c r="L197" s="1"/>
  <c r="K196"/>
  <c r="L196" s="1"/>
  <c r="K195"/>
  <c r="L195" s="1"/>
  <c r="L194"/>
  <c r="K194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L184"/>
  <c r="K184"/>
  <c r="K183"/>
  <c r="L183" s="1"/>
  <c r="L182"/>
  <c r="K182"/>
  <c r="K181"/>
  <c r="L181" s="1"/>
  <c r="K180"/>
  <c r="L180" s="1"/>
  <c r="K179"/>
  <c r="L179" s="1"/>
  <c r="L178"/>
  <c r="K178"/>
  <c r="K177"/>
  <c r="L177" s="1"/>
  <c r="L176"/>
  <c r="K176"/>
  <c r="K175"/>
  <c r="L175" s="1"/>
  <c r="L174"/>
  <c r="K174"/>
  <c r="K173"/>
  <c r="L173" s="1"/>
  <c r="K172"/>
  <c r="L172" s="1"/>
  <c r="K101" l="1"/>
  <c r="L101" s="1"/>
  <c r="M102"/>
  <c r="K102"/>
  <c r="K105"/>
  <c r="M105" s="1"/>
  <c r="K26"/>
  <c r="L26" s="1"/>
  <c r="K98"/>
  <c r="L98" s="1"/>
  <c r="K106"/>
  <c r="M106" s="1"/>
  <c r="K104"/>
  <c r="L104" s="1"/>
  <c r="K100"/>
  <c r="M100" s="1"/>
  <c r="K103"/>
  <c r="M103" s="1"/>
  <c r="O28"/>
  <c r="K96"/>
  <c r="M96" s="1"/>
  <c r="K91"/>
  <c r="M91" s="1"/>
  <c r="K94"/>
  <c r="M94" s="1"/>
  <c r="K150"/>
  <c r="L150" s="1"/>
  <c r="K93"/>
  <c r="M93" s="1"/>
  <c r="K149"/>
  <c r="L149" s="1"/>
  <c r="K88"/>
  <c r="L88" s="1"/>
  <c r="O27"/>
  <c r="O25"/>
  <c r="K95"/>
  <c r="M95" s="1"/>
  <c r="K97"/>
  <c r="L97" s="1"/>
  <c r="K126"/>
  <c r="L126" s="1"/>
  <c r="L123"/>
  <c r="K124"/>
  <c r="K123"/>
  <c r="K147"/>
  <c r="L147" s="1"/>
  <c r="K24"/>
  <c r="L24" s="1"/>
  <c r="K21"/>
  <c r="L21" s="1"/>
  <c r="K92"/>
  <c r="M92" s="1"/>
  <c r="K18" l="1"/>
  <c r="L18" s="1"/>
  <c r="K146"/>
  <c r="L146" s="1"/>
  <c r="K86"/>
  <c r="M86" s="1"/>
  <c r="K90"/>
  <c r="K89"/>
  <c r="M89" s="1"/>
  <c r="K87"/>
  <c r="M87" s="1"/>
  <c r="K145"/>
  <c r="L145" s="1"/>
  <c r="K22"/>
  <c r="L22" s="1"/>
  <c r="K78"/>
  <c r="L78" s="1"/>
  <c r="K125"/>
  <c r="L125" s="1"/>
  <c r="K85"/>
  <c r="M85" s="1"/>
  <c r="O23"/>
  <c r="K81"/>
  <c r="L81" s="1"/>
  <c r="K74"/>
  <c r="L74" s="1"/>
  <c r="K79"/>
  <c r="L79" s="1"/>
  <c r="K84"/>
  <c r="L84" s="1"/>
  <c r="K83"/>
  <c r="L83" s="1"/>
  <c r="K80"/>
  <c r="M80" s="1"/>
  <c r="K82"/>
  <c r="M82" s="1"/>
  <c r="K77"/>
  <c r="M77" s="1"/>
  <c r="K15"/>
  <c r="L15" s="1"/>
  <c r="O20"/>
  <c r="K13"/>
  <c r="L13" s="1"/>
  <c r="K144"/>
  <c r="L144" s="1"/>
  <c r="O19"/>
  <c r="K75"/>
  <c r="M75" s="1"/>
  <c r="L121"/>
  <c r="K122"/>
  <c r="K121"/>
  <c r="K143"/>
  <c r="L143" s="1"/>
  <c r="K141"/>
  <c r="L141" s="1"/>
  <c r="K142"/>
  <c r="L142" s="1"/>
  <c r="K73"/>
  <c r="M73" s="1"/>
  <c r="K140"/>
  <c r="L140" s="1"/>
  <c r="K72"/>
  <c r="L72" s="1"/>
  <c r="K76"/>
  <c r="M76" s="1"/>
  <c r="K71"/>
  <c r="M71" s="1"/>
  <c r="K139"/>
  <c r="L139" s="1"/>
  <c r="K65"/>
  <c r="L65" s="1"/>
  <c r="K11"/>
  <c r="L11" s="1"/>
  <c r="K46"/>
  <c r="M46" s="1"/>
  <c r="K70"/>
  <c r="M70" s="1"/>
  <c r="K69"/>
  <c r="M69" s="1"/>
  <c r="K68"/>
  <c r="M68" s="1"/>
  <c r="K47"/>
  <c r="M47" s="1"/>
  <c r="K42"/>
  <c r="L42" s="1"/>
  <c r="K55"/>
  <c r="M55" s="1"/>
  <c r="K120"/>
  <c r="L120" s="1"/>
  <c r="K67"/>
  <c r="M67" s="1"/>
  <c r="K59"/>
  <c r="L59" s="1"/>
  <c r="K64"/>
  <c r="M64" s="1"/>
  <c r="K66"/>
  <c r="M66" s="1"/>
  <c r="K60"/>
  <c r="L60" s="1"/>
  <c r="K138"/>
  <c r="L138" s="1"/>
  <c r="K137"/>
  <c r="L137" s="1"/>
  <c r="K136"/>
  <c r="L136" s="1"/>
  <c r="K135"/>
  <c r="L135" s="1"/>
  <c r="K63"/>
  <c r="M63" s="1"/>
  <c r="K62"/>
  <c r="M62" s="1"/>
  <c r="K58"/>
  <c r="M58" s="1"/>
  <c r="K61"/>
  <c r="L61" s="1"/>
  <c r="K41"/>
  <c r="L41" s="1"/>
  <c r="K57"/>
  <c r="M57" s="1"/>
  <c r="K56"/>
  <c r="L56" s="1"/>
  <c r="K49"/>
  <c r="M49" s="1"/>
  <c r="K52"/>
  <c r="L52" s="1"/>
  <c r="K50"/>
  <c r="M50" s="1"/>
  <c r="K54"/>
  <c r="M54" s="1"/>
  <c r="K53"/>
  <c r="M53" s="1"/>
  <c r="K43"/>
  <c r="M43" s="1"/>
  <c r="K44"/>
  <c r="M44" s="1"/>
  <c r="K45"/>
  <c r="M45" s="1"/>
  <c r="K51"/>
  <c r="M51" s="1"/>
  <c r="K134"/>
  <c r="L134" s="1"/>
  <c r="K10"/>
  <c r="L10" s="1"/>
  <c r="K16"/>
  <c r="L16" s="1"/>
  <c r="O17"/>
  <c r="L118"/>
  <c r="K119"/>
  <c r="K118"/>
  <c r="K48"/>
  <c r="M48" s="1"/>
  <c r="L90" l="1"/>
  <c r="M7"/>
  <c r="K14" l="1"/>
  <c r="L14" s="1"/>
  <c r="K160" l="1"/>
  <c r="L160" s="1"/>
  <c r="K161" l="1"/>
  <c r="L161" s="1"/>
  <c r="O12" l="1"/>
  <c r="L6" i="2" l="1"/>
  <c r="D7" i="6"/>
  <c r="K6" i="4"/>
  <c r="K6" i="3"/>
</calcChain>
</file>

<file path=xl/sharedStrings.xml><?xml version="1.0" encoding="utf-8"?>
<sst xmlns="http://schemas.openxmlformats.org/spreadsheetml/2006/main" count="7795" uniqueCount="3896">
  <si>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</si>
  <si>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</si>
  <si>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</si>
  <si>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</si>
  <si>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</si>
  <si>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</si>
  <si>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</si>
  <si>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</si>
  <si>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</si>
  <si>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</si>
  <si>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</si>
  <si>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</si>
  <si>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</si>
  <si>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</si>
  <si>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</si>
  <si>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</si>
  <si>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</si>
  <si>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</si>
  <si>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</si>
  <si>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</si>
  <si>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</si>
  <si>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</si>
  <si>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</si>
  <si>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</si>
  <si>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</si>
  <si>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</si>
  <si>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</si>
  <si>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</si>
  <si>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</si>
  <si>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</si>
  <si>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</si>
  <si>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</si>
  <si>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</si>
  <si>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</si>
  <si>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</si>
  <si>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</si>
  <si>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</si>
  <si>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</si>
  <si>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</si>
  <si>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</si>
  <si>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</si>
  <si>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</si>
  <si>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</si>
  <si>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</si>
  <si>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</si>
  <si>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</si>
  <si>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</si>
  <si>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</si>
  <si>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</si>
  <si>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</si>
  <si>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</si>
  <si>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</si>
  <si>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</si>
  <si>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</si>
  <si>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</si>
  <si>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</si>
  <si>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</si>
  <si>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</si>
  <si>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</si>
  <si>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</si>
  <si>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</si>
  <si>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</si>
  <si>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</si>
  <si>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</si>
  <si>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</si>
  <si>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</si>
  <si>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</si>
  <si>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</si>
  <si>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</si>
  <si>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</si>
  <si>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</si>
  <si>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</si>
  <si>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</si>
  <si>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</si>
  <si>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</si>
  <si>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</si>
  <si>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</si>
  <si>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</si>
  <si>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</si>
  <si>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</si>
  <si>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</si>
  <si>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</si>
  <si>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</si>
  <si>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</si>
  <si>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</si>
  <si>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</si>
  <si>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</si>
  <si>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</si>
  <si>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</si>
  <si>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</si>
  <si>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</si>
  <si>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</si>
  <si>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</si>
  <si>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</si>
  <si>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</si>
  <si>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</si>
  <si>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</si>
  <si>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</si>
  <si>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</si>
  <si>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</si>
  <si>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</si>
  <si>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</si>
  <si>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</si>
  <si>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</si>
  <si>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</si>
  <si>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</si>
  <si>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</si>
  <si>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</si>
  <si>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</si>
  <si>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</si>
  <si>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</si>
  <si>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</si>
  <si>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</si>
  <si>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</si>
  <si>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</si>
  <si>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</si>
  <si>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</si>
  <si>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</si>
  <si>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</si>
  <si>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</si>
  <si>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</si>
  <si>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</si>
  <si>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</si>
  <si>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</si>
  <si>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</si>
  <si>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</si>
  <si>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</si>
  <si>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</si>
  <si>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</si>
  <si>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</si>
  <si>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</si>
  <si>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</si>
  <si>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</si>
  <si>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</si>
  <si>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</si>
  <si>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</si>
  <si>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</si>
  <si>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</si>
  <si>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</si>
  <si>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</si>
  <si>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</si>
  <si>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</si>
  <si>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</si>
  <si>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</si>
  <si>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</si>
  <si>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</si>
  <si>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</si>
  <si>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</si>
  <si>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</si>
  <si>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</si>
  <si>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</si>
  <si>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</si>
  <si>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</si>
  <si>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</si>
  <si>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</si>
  <si>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</si>
  <si>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</si>
  <si>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</si>
  <si>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</si>
  <si>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</si>
  <si>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</si>
  <si>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</si>
  <si>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</si>
  <si>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</si>
  <si>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</si>
  <si>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</si>
  <si>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</si>
  <si>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</si>
  <si>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</si>
  <si>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</si>
  <si>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</si>
  <si>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</si>
  <si>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</si>
  <si>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</si>
  <si>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</si>
  <si>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</si>
  <si>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</si>
  <si>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</si>
  <si>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</si>
  <si>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</si>
  <si>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</si>
  <si>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</si>
  <si>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</si>
  <si>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</si>
  <si>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</si>
  <si>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</si>
  <si>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</si>
  <si>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</si>
  <si>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</si>
  <si>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</si>
  <si>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</si>
  <si>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</si>
  <si>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</si>
  <si>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</si>
  <si>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</si>
  <si>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</si>
  <si>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</si>
  <si>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</si>
  <si>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</si>
  <si>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</si>
  <si>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</si>
  <si>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</si>
  <si>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</si>
  <si>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</si>
  <si>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</si>
  <si>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</si>
  <si>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</si>
  <si>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</si>
  <si>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</si>
  <si>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</si>
  <si>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</si>
  <si>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</si>
  <si>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</si>
  <si>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</si>
  <si>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</si>
  <si>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</si>
  <si>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</si>
  <si>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</si>
  <si>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</si>
  <si>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</si>
  <si>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</si>
  <si>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</si>
  <si>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</si>
  <si>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</si>
  <si>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</si>
  <si>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</si>
  <si>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</si>
  <si>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</si>
  <si>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</si>
  <si>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</si>
  <si>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</si>
  <si>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</si>
  <si>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</si>
  <si>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</si>
  <si>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</si>
  <si>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</si>
  <si>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</si>
  <si>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</si>
  <si>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</si>
  <si>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</si>
  <si>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</si>
  <si>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</si>
  <si>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 50</t>
  </si>
  <si>
    <t>Nifty Bank</t>
  </si>
  <si>
    <t>Nifty Infra</t>
  </si>
  <si>
    <t>Nifty IT</t>
  </si>
  <si>
    <t>Nifty PSE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</si>
  <si>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</si>
  <si>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</si>
  <si>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</si>
  <si>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</si>
  <si>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</si>
  <si>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</si>
  <si>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</si>
  <si>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</si>
  <si>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</si>
  <si>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</si>
  <si>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</si>
  <si>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</si>
  <si>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</si>
  <si>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</si>
  <si>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</si>
  <si>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</si>
  <si>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</si>
  <si>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</si>
  <si>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</si>
  <si>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</si>
  <si>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</si>
  <si>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</si>
  <si>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</si>
  <si>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</si>
  <si>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</si>
  <si>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</si>
  <si>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</si>
  <si>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</si>
  <si>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</si>
  <si>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</si>
  <si>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</si>
  <si>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</si>
  <si>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</si>
  <si>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</si>
  <si>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</si>
  <si>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</si>
  <si>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</si>
  <si>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</si>
  <si>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</si>
  <si>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</si>
  <si>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</si>
  <si>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</si>
  <si>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</si>
  <si>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</si>
  <si>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</si>
  <si>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</si>
  <si>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</si>
  <si>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</si>
  <si>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</si>
  <si>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</si>
  <si>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</si>
  <si>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</si>
  <si>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</si>
  <si>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</si>
  <si>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</si>
  <si>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</si>
  <si>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</si>
  <si>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</si>
  <si>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</si>
  <si>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</si>
  <si>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</si>
  <si>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</si>
  <si>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</si>
  <si>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</si>
  <si>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</si>
  <si>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</si>
  <si>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</si>
  <si>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</si>
  <si>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</si>
  <si>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</si>
  <si>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</si>
  <si>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</si>
  <si>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</si>
  <si>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</si>
  <si>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</si>
  <si>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</si>
  <si>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</si>
  <si>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</si>
  <si>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</si>
  <si>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</si>
  <si>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</si>
  <si>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</si>
  <si>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</si>
  <si>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</si>
  <si>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</si>
  <si>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</si>
  <si>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</si>
  <si>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</si>
  <si>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</si>
  <si>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</si>
  <si>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</si>
  <si>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</si>
  <si>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</si>
  <si>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</si>
  <si>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</si>
  <si>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</si>
  <si>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</si>
  <si>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</si>
  <si>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</si>
  <si>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</si>
  <si>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</si>
  <si>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</si>
  <si>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</si>
  <si>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</si>
  <si>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</si>
  <si>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</si>
  <si>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</si>
  <si>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</si>
  <si>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</si>
  <si>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</si>
  <si>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</si>
  <si>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</si>
  <si>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</si>
  <si>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</si>
  <si>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</si>
  <si>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</si>
  <si>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</si>
  <si>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</si>
  <si>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</si>
  <si>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</si>
  <si>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</si>
  <si>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</si>
  <si>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</si>
  <si>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</si>
  <si>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</si>
  <si>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</si>
  <si>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</si>
  <si>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</si>
  <si>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</si>
  <si>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</si>
  <si>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</si>
  <si>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</si>
  <si>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</si>
  <si>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</si>
  <si>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</si>
  <si>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</si>
  <si>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</si>
  <si>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</si>
  <si>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</si>
  <si>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</si>
  <si>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</si>
  <si>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</si>
  <si>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</si>
  <si>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</si>
  <si>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</si>
  <si>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</si>
  <si>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</si>
  <si>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</si>
  <si>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</si>
  <si>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</si>
  <si>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</si>
  <si>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</si>
  <si>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</si>
  <si>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</si>
  <si>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</si>
  <si>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</si>
  <si>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</si>
  <si>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</si>
  <si>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</si>
  <si>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</si>
  <si>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</si>
  <si>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</si>
  <si>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</si>
  <si>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</si>
  <si>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</si>
  <si>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</si>
  <si>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</si>
  <si>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</si>
  <si>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</si>
  <si>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</si>
  <si>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</si>
  <si>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</si>
  <si>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</si>
  <si>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</si>
  <si>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</si>
  <si>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</si>
  <si>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</si>
  <si>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</si>
  <si>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</si>
  <si>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</si>
  <si>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</si>
  <si>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</si>
  <si>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</si>
  <si>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</si>
  <si>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</si>
  <si>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</si>
  <si>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</si>
  <si>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</si>
  <si>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</si>
  <si>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</si>
  <si>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</si>
  <si>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</si>
  <si>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</si>
  <si>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</si>
  <si>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</si>
  <si>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</si>
  <si>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</si>
  <si>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</si>
  <si>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</si>
  <si>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</si>
  <si>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</si>
  <si>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</si>
  <si>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</si>
  <si>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</si>
  <si>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</si>
  <si>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</si>
  <si>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</si>
  <si>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</si>
  <si>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</si>
  <si>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</si>
  <si>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</si>
  <si>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</si>
  <si>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</si>
  <si>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</si>
  <si>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</si>
  <si>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</si>
  <si>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</si>
  <si>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</si>
  <si>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</si>
  <si>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</si>
  <si>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</si>
  <si>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</si>
  <si>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</si>
  <si>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</si>
  <si>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</si>
  <si>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</si>
  <si>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</si>
  <si>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</si>
  <si>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</si>
  <si>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</si>
  <si>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</si>
  <si>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</si>
  <si>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</si>
  <si>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</si>
  <si>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</si>
  <si>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</si>
  <si>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</si>
  <si>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</si>
  <si>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</si>
  <si>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</si>
  <si>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</si>
  <si>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</si>
  <si>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</si>
  <si>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</si>
  <si>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</si>
  <si>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</si>
  <si>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</si>
  <si>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</si>
  <si>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</si>
  <si>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</si>
  <si>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</si>
  <si>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</si>
  <si>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</si>
  <si>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</si>
  <si>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</si>
  <si>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</si>
  <si>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</si>
  <si>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</si>
  <si>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</si>
  <si>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</si>
  <si>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</si>
  <si>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</si>
  <si>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</si>
  <si>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</si>
  <si>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</si>
  <si>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</si>
  <si>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</si>
  <si>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</si>
  <si>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</si>
  <si>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</si>
  <si>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</si>
  <si>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</si>
  <si>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</si>
  <si>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</si>
  <si>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</si>
  <si>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</si>
  <si>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</si>
  <si>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</si>
  <si>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</si>
  <si>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</si>
  <si>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</si>
  <si>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</si>
  <si>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</si>
  <si>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</si>
  <si>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</si>
  <si>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</si>
  <si>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</si>
  <si>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</si>
  <si>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</si>
  <si>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</si>
  <si>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</si>
  <si>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</si>
  <si>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</si>
  <si>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</si>
  <si>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</si>
  <si>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</si>
  <si>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</si>
  <si>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</si>
  <si>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</si>
  <si>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</si>
  <si>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</si>
  <si>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</si>
  <si>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</si>
  <si>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</si>
  <si>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</si>
  <si>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</si>
  <si>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</si>
  <si>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</si>
  <si>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</si>
  <si>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</si>
  <si>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</si>
  <si>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</si>
  <si>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</si>
  <si>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</si>
  <si>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</si>
  <si>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</si>
  <si>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</si>
  <si>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</si>
  <si>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</si>
  <si>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</si>
  <si>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</si>
  <si>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</si>
  <si>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</si>
  <si>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</si>
  <si>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</si>
  <si>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</si>
  <si>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</si>
  <si>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</si>
  <si>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</si>
  <si>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</si>
  <si>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</si>
  <si>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</si>
  <si>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</si>
  <si>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</si>
  <si>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</si>
  <si>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</si>
  <si>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</si>
  <si>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</si>
  <si>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</si>
  <si>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</si>
  <si>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</si>
  <si>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</si>
  <si>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</si>
  <si>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</si>
  <si>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</si>
  <si>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</si>
  <si>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</si>
  <si>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</si>
  <si>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</si>
  <si>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</si>
  <si>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</si>
  <si>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</si>
  <si>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</si>
  <si>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</si>
  <si>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</si>
  <si>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</si>
  <si>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</si>
  <si>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</si>
  <si>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</si>
  <si>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</si>
  <si>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</si>
  <si>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</si>
  <si>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</si>
  <si>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</si>
  <si>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</si>
  <si>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</si>
  <si>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</si>
  <si>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</si>
  <si>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</si>
  <si>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</si>
  <si>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</si>
  <si>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</si>
  <si>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</si>
  <si>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</si>
  <si>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</si>
  <si>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</si>
  <si>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</si>
  <si>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</si>
  <si>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</si>
  <si>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</si>
  <si>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</si>
  <si>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</si>
  <si>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</si>
  <si>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</si>
  <si>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</si>
  <si>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</si>
  <si>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</si>
  <si>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</si>
  <si>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</si>
  <si>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</si>
  <si>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</si>
  <si>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</si>
  <si>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</si>
  <si>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</si>
  <si>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</si>
  <si>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</si>
  <si>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</si>
  <si>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</si>
  <si>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</si>
  <si>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</si>
  <si>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</si>
  <si>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</si>
  <si>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</si>
  <si>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</si>
  <si>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</si>
  <si>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</si>
  <si>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</si>
  <si>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</si>
  <si>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</si>
  <si>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</si>
  <si>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</si>
  <si>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</si>
  <si>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</si>
  <si>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</si>
  <si>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</si>
  <si>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</si>
  <si>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</si>
  <si>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</si>
  <si>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</si>
  <si>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</si>
  <si>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</si>
  <si>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</si>
  <si>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</si>
  <si>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</si>
  <si>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DHAMPURSUG</t>
  </si>
  <si>
    <t>INE041A01016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</si>
  <si>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</si>
  <si>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</si>
  <si>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</si>
  <si>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</si>
  <si>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</si>
  <si>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</si>
  <si>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</si>
  <si>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</si>
  <si>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</si>
  <si>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</si>
  <si>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</si>
  <si>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</si>
  <si>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</si>
  <si>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</si>
  <si>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</si>
  <si>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</si>
  <si>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</si>
  <si>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</si>
  <si>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</si>
  <si>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</si>
  <si>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</si>
  <si>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</si>
  <si>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</si>
  <si>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</si>
  <si>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</si>
  <si>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</si>
  <si>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</si>
  <si>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</si>
  <si>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</si>
  <si>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</si>
  <si>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</si>
  <si>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</si>
  <si>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</si>
  <si>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</si>
  <si>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</si>
  <si>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</si>
  <si>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</si>
  <si>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</si>
  <si>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</si>
  <si>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</si>
  <si>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</si>
  <si>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</si>
  <si>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</si>
  <si>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</si>
  <si>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</si>
  <si>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</si>
  <si>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</si>
  <si>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</si>
  <si>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</si>
  <si>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</si>
  <si>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</si>
  <si>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</si>
  <si>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</si>
  <si>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</si>
  <si>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</si>
  <si>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</si>
  <si>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</si>
  <si>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</si>
  <si>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</si>
  <si>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</si>
  <si>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</si>
  <si>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</si>
  <si>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</si>
  <si>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</si>
  <si>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</si>
  <si>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</si>
  <si>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</si>
  <si>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</si>
  <si>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</si>
  <si>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</si>
  <si>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</si>
  <si>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</si>
  <si>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</si>
  <si>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</si>
  <si>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</si>
  <si>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</si>
  <si>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</si>
  <si>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</si>
  <si>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</si>
  <si>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</si>
  <si>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</si>
  <si>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</si>
  <si>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</si>
  <si>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</si>
  <si>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</si>
  <si>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</si>
  <si>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</si>
  <si>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</si>
  <si>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</si>
  <si>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</si>
  <si>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</si>
  <si>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</si>
  <si>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</si>
  <si>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</si>
  <si>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</si>
  <si>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</si>
  <si>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</si>
  <si>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</si>
  <si>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</si>
  <si>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</si>
  <si>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</si>
  <si>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</si>
  <si>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</si>
  <si>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</si>
  <si>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</si>
  <si>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</si>
  <si>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</si>
  <si>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</si>
  <si>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</si>
  <si>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</si>
  <si>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</si>
  <si>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</si>
  <si>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</si>
  <si>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</si>
  <si>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</si>
  <si>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</si>
  <si>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</si>
  <si>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</si>
  <si>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</si>
  <si>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</si>
  <si>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</si>
  <si>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</si>
  <si>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</si>
  <si>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</si>
  <si>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</si>
  <si>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</si>
  <si>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</si>
  <si>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</si>
  <si>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</si>
  <si>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</si>
  <si>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</si>
  <si>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</si>
  <si>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</si>
  <si>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</si>
  <si>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</si>
  <si>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</si>
  <si>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</si>
  <si>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</si>
  <si>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</si>
  <si>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</si>
  <si>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</si>
  <si>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</si>
  <si>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</si>
  <si>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</si>
  <si>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</si>
  <si>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</si>
  <si>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</si>
  <si>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</si>
  <si>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</si>
  <si>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</si>
  <si>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</si>
  <si>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</si>
  <si>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</si>
  <si>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</si>
  <si>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</si>
  <si>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</si>
  <si>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</si>
  <si>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</si>
  <si>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</si>
  <si>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</si>
  <si>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</si>
  <si>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</si>
  <si>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</si>
  <si>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</si>
  <si>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</si>
  <si>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</si>
  <si>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</si>
  <si>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</si>
  <si>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</si>
  <si>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</si>
  <si>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</si>
  <si>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</si>
  <si>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</si>
  <si>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</si>
  <si>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</si>
  <si>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</si>
  <si>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</si>
  <si>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</si>
  <si>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</si>
  <si>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</si>
  <si>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</si>
  <si>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</si>
  <si>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</si>
  <si>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</si>
  <si>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</si>
  <si>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</si>
  <si>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</si>
  <si>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</si>
  <si>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</si>
  <si>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</si>
  <si>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</si>
  <si>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</si>
  <si>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</si>
  <si>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</si>
  <si>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</si>
  <si>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</si>
  <si>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</si>
  <si>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</si>
  <si>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</si>
  <si>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</si>
  <si>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</si>
  <si>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</si>
  <si>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</si>
  <si>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</si>
  <si>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</si>
  <si>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</si>
  <si>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</si>
  <si>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</si>
  <si>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</si>
  <si>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</si>
  <si>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</si>
  <si>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</si>
  <si>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</si>
  <si>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</si>
  <si>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</si>
  <si>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</si>
  <si>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</si>
  <si>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</si>
  <si>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</si>
  <si>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</si>
  <si>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</si>
  <si>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</si>
  <si>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</si>
  <si>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</si>
  <si>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</si>
  <si>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</si>
  <si>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</si>
  <si>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</si>
  <si>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</si>
  <si>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</si>
  <si>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</si>
  <si>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</si>
  <si>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</si>
  <si>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</si>
  <si>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</si>
  <si>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</si>
  <si>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</si>
  <si>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</si>
  <si>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</si>
  <si>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</si>
  <si>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</si>
  <si>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</si>
  <si>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</si>
  <si>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</si>
  <si>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</si>
  <si>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</si>
  <si>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</si>
  <si>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</si>
  <si>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</si>
  <si>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</si>
  <si>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</si>
  <si>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</si>
  <si>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</si>
  <si>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</si>
  <si>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</si>
  <si>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</si>
  <si>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</si>
  <si>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</si>
  <si>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</si>
  <si>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</si>
  <si>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</si>
  <si>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</si>
  <si>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</si>
  <si>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</si>
  <si>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</si>
  <si>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</si>
  <si>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</si>
  <si>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</si>
  <si>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</si>
  <si>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</si>
  <si>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</si>
  <si>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</si>
  <si>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</si>
  <si>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</si>
  <si>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</si>
  <si>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</si>
  <si>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</si>
  <si>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</si>
  <si>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</si>
  <si>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</si>
  <si>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</si>
  <si>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</si>
  <si>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</si>
  <si>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</si>
  <si>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</si>
  <si>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</si>
  <si>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</si>
  <si>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</si>
  <si>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</si>
  <si>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</si>
  <si>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</si>
  <si>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</si>
  <si>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</si>
  <si>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</si>
  <si>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</si>
  <si>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</si>
  <si>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</si>
  <si>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</si>
  <si>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</si>
  <si>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</si>
  <si>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</si>
  <si>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</si>
  <si>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</si>
  <si>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</si>
  <si>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</si>
  <si>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</si>
  <si>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</si>
  <si>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</si>
  <si>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</si>
  <si>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</si>
  <si>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</si>
  <si>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</si>
  <si>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</si>
  <si>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</si>
  <si>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</si>
  <si>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</si>
  <si>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</si>
  <si>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</si>
  <si>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</si>
  <si>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</si>
  <si>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</si>
  <si>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</si>
  <si>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</si>
  <si>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</si>
  <si>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</si>
  <si>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</si>
  <si>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</si>
  <si>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</si>
  <si>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</si>
  <si>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</si>
  <si>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</si>
  <si>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</si>
  <si>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</si>
  <si>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</si>
  <si>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</si>
  <si>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</si>
  <si>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</si>
  <si>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</si>
  <si>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</si>
  <si>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</si>
  <si>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</si>
  <si>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</si>
  <si>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</si>
  <si>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</si>
  <si>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</si>
  <si>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</si>
  <si>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</si>
  <si>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</si>
  <si>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</si>
  <si>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</si>
  <si>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</si>
  <si>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</si>
  <si>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</si>
  <si>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</si>
  <si>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</si>
  <si>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</si>
  <si>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</si>
  <si>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</si>
  <si>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</si>
  <si>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</si>
  <si>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</si>
  <si>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</si>
  <si>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</si>
  <si>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</si>
  <si>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</si>
  <si>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</si>
  <si>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</si>
  <si>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</si>
  <si>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</si>
  <si>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</si>
  <si>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</si>
  <si>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</si>
  <si>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</si>
  <si>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</si>
  <si>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</si>
  <si>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</si>
  <si>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</si>
  <si>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</si>
  <si>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</si>
  <si>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</si>
  <si>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</si>
  <si>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</si>
  <si>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</si>
  <si>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</si>
  <si>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</si>
  <si>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</si>
  <si>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</si>
  <si>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</si>
  <si>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</si>
  <si>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</si>
  <si>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</si>
  <si>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</si>
  <si>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</si>
  <si>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</si>
  <si>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</si>
  <si>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</si>
  <si>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</si>
  <si>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</si>
  <si>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</si>
  <si>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</si>
  <si>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</si>
  <si>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</si>
  <si>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</si>
  <si>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</si>
  <si>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</si>
  <si>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</si>
  <si>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</si>
  <si>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</si>
  <si>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</si>
  <si>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</si>
  <si>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</si>
  <si>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</si>
  <si>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</si>
  <si>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</si>
  <si>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</si>
  <si>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</si>
  <si>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</si>
  <si>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</si>
  <si>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</si>
  <si>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</si>
  <si>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</si>
  <si>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</si>
  <si>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</si>
  <si>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</si>
  <si>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</si>
  <si>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</si>
  <si>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</si>
  <si>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</si>
  <si>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</si>
  <si>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</si>
  <si>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</si>
  <si>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</si>
  <si>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</si>
  <si>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</si>
  <si>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</si>
  <si>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</si>
  <si>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</si>
  <si>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</si>
  <si>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</si>
  <si>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</si>
  <si>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</si>
  <si>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</si>
  <si>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</si>
  <si>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</si>
  <si>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</si>
  <si>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</si>
  <si>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</si>
  <si>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</si>
  <si>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</si>
  <si>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</si>
  <si>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</si>
  <si>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INE196A01026</t>
  </si>
  <si>
    <t>MARKSANS</t>
  </si>
  <si>
    <t>INE750C01026</t>
  </si>
  <si>
    <t>INE585B01010</t>
  </si>
  <si>
    <t>MASTEK</t>
  </si>
  <si>
    <t>INE759A01021</t>
  </si>
  <si>
    <t>INE450G01024</t>
  </si>
  <si>
    <t>MAYURUNIQ</t>
  </si>
  <si>
    <t>INE040D01038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</si>
  <si>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</si>
  <si>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</si>
  <si>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</si>
  <si>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</si>
  <si>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</si>
  <si>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</si>
  <si>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</si>
  <si>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</si>
  <si>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</si>
  <si>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</si>
  <si>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</si>
  <si>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</si>
  <si>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</si>
  <si>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</si>
  <si>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</si>
  <si>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</si>
  <si>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</si>
  <si>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</si>
  <si>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</si>
  <si>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</si>
  <si>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</si>
  <si>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</si>
  <si>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</si>
  <si>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</si>
  <si>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</si>
  <si>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</si>
  <si>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</si>
  <si>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</si>
  <si>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</si>
  <si>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</si>
  <si>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</si>
  <si>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</si>
  <si>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</si>
  <si>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</si>
  <si>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</si>
  <si>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</si>
  <si>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</si>
  <si>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</si>
  <si>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</si>
  <si>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</si>
  <si>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</si>
  <si>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</si>
  <si>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</si>
  <si>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</si>
  <si>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</si>
  <si>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</si>
  <si>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</si>
  <si>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</si>
  <si>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</si>
  <si>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</si>
  <si>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</si>
  <si>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</si>
  <si>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</si>
  <si>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</si>
  <si>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</si>
  <si>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</si>
  <si>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</si>
  <si>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</si>
  <si>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</si>
  <si>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</si>
  <si>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</si>
  <si>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</si>
  <si>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</si>
  <si>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</si>
  <si>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</si>
  <si>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</si>
  <si>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</si>
  <si>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</si>
  <si>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</si>
  <si>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</si>
  <si>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</si>
  <si>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</si>
  <si>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</si>
  <si>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</si>
  <si>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</si>
  <si>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</si>
  <si>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</si>
  <si>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</si>
  <si>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</si>
  <si>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</si>
  <si>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</si>
  <si>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</si>
  <si>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</si>
  <si>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</si>
  <si>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</si>
  <si>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</si>
  <si>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</si>
  <si>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</si>
  <si>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</si>
  <si>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</si>
  <si>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</si>
  <si>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</si>
  <si>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</si>
  <si>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</si>
  <si>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</si>
  <si>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</si>
  <si>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</si>
  <si>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</si>
  <si>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</si>
  <si>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</si>
  <si>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</si>
  <si>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</si>
  <si>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</si>
  <si>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</si>
  <si>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</si>
  <si>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</si>
  <si>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</si>
  <si>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</si>
  <si>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</si>
  <si>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</si>
  <si>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</si>
  <si>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</si>
  <si>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</si>
  <si>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</si>
  <si>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</si>
  <si>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</si>
  <si>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</si>
  <si>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</si>
  <si>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</si>
  <si>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</si>
  <si>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</si>
  <si>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</si>
  <si>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</si>
  <si>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</si>
  <si>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</si>
  <si>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</si>
  <si>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</si>
  <si>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</si>
  <si>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</si>
  <si>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</si>
  <si>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</si>
  <si>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</si>
  <si>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</si>
  <si>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</si>
  <si>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</si>
  <si>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</si>
  <si>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</si>
  <si>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</si>
  <si>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</si>
  <si>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</si>
  <si>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</si>
  <si>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</si>
  <si>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</si>
  <si>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</si>
  <si>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</si>
  <si>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</si>
  <si>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</si>
  <si>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</si>
  <si>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</si>
  <si>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</si>
  <si>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</si>
  <si>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</si>
  <si>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</si>
  <si>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</si>
  <si>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</si>
  <si>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</si>
  <si>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</si>
  <si>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</si>
  <si>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</si>
  <si>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</si>
  <si>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</si>
  <si>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</si>
  <si>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</si>
  <si>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</si>
  <si>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</si>
  <si>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</si>
  <si>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</si>
  <si>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</si>
  <si>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</si>
  <si>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</si>
  <si>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</si>
  <si>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</si>
  <si>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</si>
  <si>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</si>
  <si>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</si>
  <si>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</si>
  <si>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</si>
  <si>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</si>
  <si>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</si>
  <si>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</si>
  <si>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</si>
  <si>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</si>
  <si>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</si>
  <si>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</si>
  <si>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</si>
  <si>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</si>
  <si>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</si>
  <si>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</si>
  <si>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</si>
  <si>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</si>
  <si>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</si>
  <si>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</si>
  <si>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</si>
  <si>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</si>
  <si>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</si>
  <si>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</si>
  <si>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</si>
  <si>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</si>
  <si>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</si>
  <si>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</si>
  <si>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</si>
  <si>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</si>
  <si>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</si>
  <si>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</si>
  <si>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</si>
  <si>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</si>
  <si>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</si>
  <si>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</si>
  <si>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</si>
  <si>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</si>
  <si>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</si>
  <si>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</si>
  <si>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</si>
  <si>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</si>
  <si>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</si>
  <si>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RALLIS</t>
  </si>
  <si>
    <t>INE613A01020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</si>
  <si>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</si>
  <si>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</si>
  <si>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</si>
  <si>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</si>
  <si>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</si>
  <si>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</si>
  <si>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</si>
  <si>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</si>
  <si>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</si>
  <si>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</si>
  <si>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</si>
  <si>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</si>
  <si>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</si>
  <si>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</si>
  <si>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</si>
  <si>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</si>
  <si>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</si>
  <si>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</si>
  <si>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</si>
  <si>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</si>
  <si>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</si>
  <si>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</si>
  <si>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</si>
  <si>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</si>
  <si>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</si>
  <si>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</si>
  <si>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</si>
  <si>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</si>
  <si>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</si>
  <si>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</si>
  <si>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</si>
  <si>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</si>
  <si>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</si>
  <si>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</si>
  <si>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</si>
  <si>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</si>
  <si>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</si>
  <si>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</si>
  <si>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</si>
  <si>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</si>
  <si>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</si>
  <si>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</si>
  <si>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</si>
  <si>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</si>
  <si>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</si>
  <si>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</si>
  <si>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</si>
  <si>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</si>
  <si>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</si>
  <si>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</si>
  <si>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</si>
  <si>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</si>
  <si>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</si>
  <si>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</si>
  <si>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</si>
  <si>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</si>
  <si>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</si>
  <si>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</si>
  <si>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</si>
  <si>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</si>
  <si>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</si>
  <si>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</si>
  <si>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</si>
  <si>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</si>
  <si>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</si>
  <si>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</si>
  <si>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</si>
  <si>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</si>
  <si>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</si>
  <si>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</si>
  <si>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</si>
  <si>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</si>
  <si>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</si>
  <si>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</si>
  <si>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</si>
  <si>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</si>
  <si>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</si>
  <si>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</si>
  <si>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</si>
  <si>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</si>
  <si>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</si>
  <si>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</si>
  <si>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</si>
  <si>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</si>
  <si>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</si>
  <si>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</si>
  <si>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</si>
  <si>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</si>
  <si>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</si>
  <si>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</si>
  <si>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</si>
  <si>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</si>
  <si>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</si>
  <si>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</si>
  <si>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</si>
  <si>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</si>
  <si>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</si>
  <si>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</si>
  <si>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</si>
  <si>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</si>
  <si>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</si>
  <si>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</si>
  <si>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</si>
  <si>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</si>
  <si>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</si>
  <si>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</si>
  <si>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</si>
  <si>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</si>
  <si>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</si>
  <si>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</si>
  <si>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</si>
  <si>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</si>
  <si>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</si>
  <si>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</si>
  <si>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</si>
  <si>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</si>
  <si>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</si>
  <si>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</si>
  <si>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</si>
  <si>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</si>
  <si>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</si>
  <si>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</si>
  <si>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</si>
  <si>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</si>
  <si>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</si>
  <si>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</si>
  <si>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</si>
  <si>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</si>
  <si>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</si>
  <si>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</si>
  <si>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</si>
  <si>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</si>
  <si>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</si>
  <si>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</si>
  <si>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</si>
  <si>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</si>
  <si>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</si>
  <si>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</si>
  <si>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</si>
  <si>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</si>
  <si>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</si>
  <si>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</si>
  <si>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</si>
  <si>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</si>
  <si>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</si>
  <si>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</si>
  <si>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</si>
  <si>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</si>
  <si>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</si>
  <si>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</si>
  <si>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</si>
  <si>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</si>
  <si>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</si>
  <si>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</si>
  <si>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</si>
  <si>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</si>
  <si>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</si>
  <si>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</si>
  <si>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</si>
  <si>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</si>
  <si>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</si>
  <si>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</si>
  <si>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</si>
  <si>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</si>
  <si>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</si>
  <si>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</si>
  <si>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</si>
  <si>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</si>
  <si>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</si>
  <si>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</si>
  <si>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</si>
  <si>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</si>
  <si>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</si>
  <si>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</si>
  <si>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</si>
  <si>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</si>
  <si>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</si>
  <si>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</si>
  <si>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</si>
  <si>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</si>
  <si>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</si>
  <si>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</si>
  <si>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</si>
  <si>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</si>
  <si>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</si>
  <si>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</si>
  <si>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</si>
  <si>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</si>
  <si>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</si>
  <si>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</si>
  <si>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</si>
  <si>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</si>
  <si>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</si>
  <si>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</si>
  <si>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</si>
  <si>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</si>
  <si>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</si>
  <si>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</si>
  <si>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</si>
  <si>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</si>
  <si>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</si>
  <si>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</si>
  <si>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</si>
  <si>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</si>
  <si>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</si>
  <si>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</si>
  <si>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</si>
  <si>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</si>
  <si>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</si>
  <si>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</si>
  <si>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</si>
  <si>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</si>
  <si>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</si>
  <si>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</si>
  <si>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</si>
  <si>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</si>
  <si>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</si>
  <si>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</si>
  <si>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</si>
  <si>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</si>
  <si>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</si>
  <si>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</si>
  <si>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</si>
  <si>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</si>
  <si>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</si>
  <si>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</si>
  <si>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</si>
  <si>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</si>
  <si>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</si>
  <si>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</si>
  <si>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</si>
  <si>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</si>
  <si>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</si>
  <si>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</si>
  <si>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</si>
  <si>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</si>
  <si>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</si>
  <si>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</si>
  <si>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</si>
  <si>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</si>
  <si>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</si>
  <si>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</si>
  <si>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</si>
  <si>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</si>
  <si>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</si>
  <si>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</si>
  <si>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</si>
  <si>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</si>
  <si>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</si>
  <si>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</si>
  <si>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</si>
  <si>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</si>
  <si>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</si>
  <si>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</si>
  <si>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</si>
  <si>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</si>
  <si>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</si>
  <si>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</si>
  <si>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</si>
  <si>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</si>
  <si>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</si>
  <si>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</si>
  <si>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</si>
  <si>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</si>
  <si>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</si>
  <si>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</si>
  <si>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</si>
  <si>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</si>
  <si>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</si>
  <si>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</si>
  <si>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</si>
  <si>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</si>
  <si>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</si>
  <si>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</si>
  <si>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</si>
  <si>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</si>
  <si>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</si>
  <si>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</si>
  <si>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</si>
  <si>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</si>
  <si>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</si>
  <si>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</si>
  <si>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</si>
  <si>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</si>
  <si>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</si>
  <si>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</si>
  <si>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</si>
  <si>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</si>
  <si>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</si>
  <si>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</si>
  <si>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</si>
  <si>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</si>
  <si>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</si>
  <si>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</si>
  <si>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</si>
  <si>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</si>
  <si>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</si>
  <si>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</si>
  <si>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</si>
  <si>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</si>
  <si>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</si>
  <si>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</si>
  <si>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</si>
  <si>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</si>
  <si>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</si>
  <si>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</si>
  <si>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</si>
  <si>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</si>
  <si>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</si>
  <si>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</si>
  <si>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</si>
  <si>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</si>
  <si>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</si>
  <si>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</si>
  <si>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</si>
  <si>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</si>
  <si>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</si>
  <si>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</si>
  <si>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</si>
  <si>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</si>
  <si>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</si>
  <si>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</si>
  <si>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</si>
  <si>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</si>
  <si>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</si>
  <si>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</si>
  <si>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</si>
  <si>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</si>
  <si>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</si>
  <si>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</si>
  <si>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</si>
  <si>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</si>
  <si>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</si>
  <si>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</si>
  <si>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</si>
  <si>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</si>
  <si>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</si>
  <si>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</si>
  <si>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</si>
  <si>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</si>
  <si>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</si>
  <si>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</si>
  <si>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</si>
  <si>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</si>
  <si>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</si>
  <si>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</si>
  <si>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</si>
  <si>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</si>
  <si>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</si>
  <si>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</si>
  <si>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</si>
  <si>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</si>
  <si>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</si>
  <si>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</si>
  <si>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</si>
  <si>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</si>
  <si>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</si>
  <si>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</si>
  <si>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</si>
  <si>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</si>
  <si>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</si>
  <si>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</si>
  <si>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</si>
  <si>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</si>
  <si>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</si>
  <si>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</si>
  <si>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</si>
  <si>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</si>
  <si>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</si>
  <si>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</si>
  <si>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</si>
  <si>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</si>
  <si>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</si>
  <si>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</si>
  <si>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</si>
  <si>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</si>
  <si>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</si>
  <si>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</si>
  <si>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</si>
  <si>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</si>
  <si>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</si>
  <si>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</si>
  <si>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</si>
  <si>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</si>
  <si>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</si>
  <si>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</si>
  <si>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</si>
  <si>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</si>
  <si>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</si>
  <si>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</si>
  <si>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</si>
  <si>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</si>
  <si>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</si>
  <si>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</si>
  <si>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</si>
  <si>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</si>
  <si>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</si>
  <si>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</si>
  <si>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</si>
  <si>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</si>
  <si>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</si>
  <si>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</si>
  <si>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</si>
  <si>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</si>
  <si>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</si>
  <si>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</si>
  <si>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</si>
  <si>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</si>
  <si>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</si>
  <si>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</si>
  <si>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</si>
  <si>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</si>
  <si>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</si>
  <si>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</si>
  <si>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</si>
  <si>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</si>
  <si>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</si>
  <si>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</si>
  <si>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</si>
  <si>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</si>
  <si>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</si>
  <si>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</si>
  <si>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</si>
  <si>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</si>
  <si>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</si>
  <si>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</si>
  <si>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</si>
  <si>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</si>
  <si>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</si>
  <si>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</si>
  <si>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</si>
  <si>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</si>
  <si>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</si>
  <si>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</si>
  <si>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</si>
  <si>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</si>
  <si>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</si>
  <si>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</si>
  <si>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</si>
  <si>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</si>
  <si>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</si>
  <si>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</si>
  <si>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</si>
  <si>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</si>
  <si>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</si>
  <si>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</si>
  <si>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</si>
  <si>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</si>
  <si>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</si>
  <si>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</si>
  <si>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</si>
  <si>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</si>
  <si>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</si>
  <si>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</si>
  <si>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</si>
  <si>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</si>
  <si>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</si>
  <si>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</si>
  <si>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</si>
  <si>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</si>
  <si>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</si>
  <si>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</si>
  <si>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</si>
  <si>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</si>
  <si>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</si>
  <si>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</si>
  <si>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</si>
  <si>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</si>
  <si>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</si>
  <si>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</si>
  <si>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</si>
  <si>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</si>
  <si>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</si>
  <si>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198-200</t>
  </si>
  <si>
    <t>GPPL $</t>
  </si>
  <si>
    <t>NLCINDIA</t>
  </si>
  <si>
    <t>WONDERLA HOLIDAYS LTD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</si>
  <si>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</si>
  <si>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</si>
  <si>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</si>
  <si>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</si>
  <si>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</si>
  <si>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</si>
  <si>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</si>
  <si>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</si>
  <si>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</si>
  <si>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</si>
  <si>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</si>
  <si>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</si>
  <si>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</si>
  <si>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</si>
  <si>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</si>
  <si>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</si>
  <si>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</si>
  <si>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</si>
  <si>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</si>
  <si>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</si>
  <si>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</si>
  <si>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</si>
  <si>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</si>
  <si>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</si>
  <si>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</si>
  <si>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</si>
  <si>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</si>
  <si>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</si>
  <si>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</si>
  <si>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</si>
  <si>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</si>
  <si>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</si>
  <si>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</si>
  <si>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</si>
  <si>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</si>
  <si>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</si>
  <si>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</si>
  <si>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</si>
  <si>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</si>
  <si>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</si>
  <si>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</si>
  <si>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</si>
  <si>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</si>
  <si>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</si>
  <si>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</si>
  <si>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</si>
  <si>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</si>
  <si>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</si>
  <si>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</si>
  <si>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</si>
  <si>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</si>
  <si>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</si>
  <si>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</si>
  <si>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</si>
  <si>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PNBHOUSING</t>
  </si>
  <si>
    <t>INE572E01012</t>
  </si>
  <si>
    <t>VBL</t>
  </si>
  <si>
    <t>INE200M01013</t>
  </si>
  <si>
    <t>INE483B01026</t>
  </si>
  <si>
    <t>INE036D01028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</si>
  <si>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</si>
  <si>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</si>
  <si>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</si>
  <si>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</si>
  <si>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</si>
  <si>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</si>
  <si>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</si>
  <si>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</si>
  <si>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</si>
  <si>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</si>
  <si>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</si>
  <si>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</si>
  <si>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</si>
  <si>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</si>
  <si>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</si>
  <si>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</si>
  <si>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</si>
  <si>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</si>
  <si>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</si>
  <si>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</si>
  <si>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</si>
  <si>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</si>
  <si>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</si>
  <si>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</si>
  <si>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</si>
  <si>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</si>
  <si>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</si>
  <si>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Index</t>
  </si>
  <si>
    <t>DAMODARIND</t>
  </si>
  <si>
    <t>ARVSMART</t>
  </si>
  <si>
    <t>MANAKCOAT</t>
  </si>
  <si>
    <t>INE830Q01018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</si>
  <si>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</si>
  <si>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</si>
  <si>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</si>
  <si>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</si>
  <si>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</si>
  <si>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</si>
  <si>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</si>
  <si>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</si>
  <si>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</si>
  <si>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</si>
  <si>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LAURUSLABS</t>
  </si>
  <si>
    <t>VIPCLOTHNG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</si>
  <si>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</si>
  <si>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</si>
  <si>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</si>
  <si>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</si>
  <si>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</si>
  <si>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</si>
  <si>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</si>
  <si>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</si>
  <si>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</si>
  <si>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</si>
  <si>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</si>
  <si>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</si>
  <si>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</si>
  <si>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</si>
  <si>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</si>
  <si>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</si>
  <si>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</si>
  <si>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</si>
  <si>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</si>
  <si>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</si>
  <si>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</si>
  <si>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</si>
  <si>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</si>
  <si>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</si>
  <si>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</si>
  <si>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</si>
  <si>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</si>
  <si>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</si>
  <si>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</si>
  <si>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</si>
  <si>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</si>
  <si>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</si>
  <si>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</si>
  <si>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</si>
  <si>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</si>
  <si>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</si>
  <si>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</si>
  <si>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</si>
  <si>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RADIOCITY</t>
  </si>
  <si>
    <t>INE263A01024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</si>
  <si>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</si>
  <si>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</si>
  <si>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</si>
  <si>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</si>
  <si>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</si>
  <si>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</si>
  <si>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</si>
  <si>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</si>
  <si>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</si>
  <si>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</si>
  <si>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</si>
  <si>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</si>
  <si>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</si>
  <si>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</si>
  <si>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</si>
  <si>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</si>
  <si>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</si>
  <si>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</si>
  <si>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</si>
  <si>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</si>
  <si>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</si>
  <si>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</si>
  <si>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</si>
  <si>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</si>
  <si>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</si>
  <si>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</si>
  <si>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</si>
  <si>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INE807K01035</t>
  </si>
  <si>
    <t>KIOCL</t>
  </si>
  <si>
    <t>INE880L01014</t>
  </si>
  <si>
    <t>HUDCO</t>
  </si>
  <si>
    <t>INE031A01017</t>
  </si>
  <si>
    <t>153-158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</si>
  <si>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</si>
  <si>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</si>
  <si>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</si>
  <si>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</si>
  <si>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</si>
  <si>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</si>
  <si>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</si>
  <si>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</si>
  <si>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</si>
  <si>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</si>
  <si>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</si>
  <si>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</si>
  <si>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</si>
  <si>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</si>
  <si>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</si>
  <si>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</si>
  <si>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</si>
  <si>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</si>
  <si>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</si>
  <si>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</si>
  <si>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</si>
  <si>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</si>
  <si>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</si>
  <si>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</si>
  <si>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</si>
  <si>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</si>
  <si>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</si>
  <si>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</si>
  <si>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</si>
  <si>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</si>
  <si>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</si>
  <si>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</si>
  <si>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</si>
  <si>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</si>
  <si>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</si>
  <si>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</si>
  <si>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</si>
  <si>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</si>
  <si>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</si>
  <si>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</si>
  <si>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</si>
  <si>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</si>
  <si>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</si>
  <si>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</si>
  <si>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</si>
  <si>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</si>
  <si>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</si>
  <si>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</si>
  <si>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</si>
  <si>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</si>
  <si>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</si>
  <si>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</si>
  <si>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</si>
  <si>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</si>
  <si>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</si>
  <si>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</si>
  <si>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</si>
  <si>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</si>
  <si>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</si>
  <si>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</si>
  <si>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</si>
  <si>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</si>
  <si>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</si>
  <si>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</si>
  <si>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</si>
  <si>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</si>
  <si>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</si>
  <si>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</si>
  <si>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SIS</t>
  </si>
  <si>
    <t>INE285J01010</t>
  </si>
  <si>
    <t>COCHINSHIP</t>
  </si>
  <si>
    <t>INE704P01017</t>
  </si>
  <si>
    <t>JKIL</t>
  </si>
  <si>
    <t>INE576I01022</t>
  </si>
  <si>
    <t>PRAKASH</t>
  </si>
  <si>
    <t>INE603A01013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</si>
  <si>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</si>
  <si>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</si>
  <si>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</si>
  <si>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</si>
  <si>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</si>
  <si>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</si>
  <si>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</si>
  <si>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</si>
  <si>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</si>
  <si>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</si>
  <si>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</si>
  <si>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</si>
  <si>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</si>
  <si>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</si>
  <si>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</si>
  <si>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</si>
  <si>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</si>
  <si>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</si>
  <si>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</si>
  <si>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</si>
  <si>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</si>
  <si>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</si>
  <si>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</si>
  <si>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</si>
  <si>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</si>
  <si>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</si>
  <si>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</si>
  <si>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</si>
  <si>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</si>
  <si>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</si>
  <si>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</si>
  <si>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</si>
  <si>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</si>
  <si>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</si>
  <si>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</si>
  <si>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</si>
  <si>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</si>
  <si>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</si>
  <si>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</si>
  <si>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</si>
  <si>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</si>
  <si>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</si>
  <si>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</si>
  <si>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</si>
  <si>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</si>
  <si>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</si>
  <si>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</si>
  <si>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</si>
  <si>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</si>
  <si>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</si>
  <si>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</si>
  <si>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</si>
  <si>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</si>
  <si>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</si>
  <si>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</si>
  <si>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</si>
  <si>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</si>
  <si>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</si>
  <si>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</si>
  <si>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</si>
  <si>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</si>
  <si>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</si>
  <si>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</si>
  <si>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</si>
  <si>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</si>
  <si>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</si>
  <si>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</si>
  <si>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</si>
  <si>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</si>
  <si>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</si>
  <si>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</si>
  <si>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</si>
  <si>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</si>
  <si>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</si>
  <si>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</si>
  <si>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</si>
  <si>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</si>
  <si>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</si>
  <si>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</si>
  <si>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</si>
  <si>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</si>
  <si>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</si>
  <si>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</si>
  <si>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</si>
  <si>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</si>
  <si>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</si>
  <si>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</si>
  <si>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</si>
  <si>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</si>
  <si>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</si>
  <si>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</si>
  <si>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MASFIN</t>
  </si>
  <si>
    <t>INE348L01012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</si>
  <si>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</si>
  <si>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</si>
  <si>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</si>
  <si>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</si>
  <si>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</si>
  <si>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</si>
  <si>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</si>
  <si>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</si>
  <si>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</si>
  <si>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</si>
  <si>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</si>
  <si>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</si>
  <si>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</si>
  <si>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</si>
  <si>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</si>
  <si>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</si>
  <si>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</si>
  <si>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</si>
  <si>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</si>
  <si>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</si>
  <si>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</si>
  <si>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</si>
  <si>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</si>
  <si>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</si>
  <si>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</si>
  <si>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</si>
  <si>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</si>
  <si>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</si>
  <si>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</si>
  <si>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</si>
  <si>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</si>
  <si>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</si>
  <si>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</si>
  <si>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BAFNAPHARM</t>
  </si>
  <si>
    <t>INE878I01014</t>
  </si>
  <si>
    <t>CELEBRITY</t>
  </si>
  <si>
    <t>INE185H01016</t>
  </si>
  <si>
    <t>CENTEXT</t>
  </si>
  <si>
    <t>INE281A01026</t>
  </si>
  <si>
    <t>INE477B01010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</si>
  <si>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</si>
  <si>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</si>
  <si>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</si>
  <si>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</si>
  <si>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</si>
  <si>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</si>
  <si>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</si>
  <si>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</si>
  <si>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</si>
  <si>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</si>
  <si>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</si>
  <si>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</si>
  <si>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</si>
  <si>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</si>
  <si>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</si>
  <si>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</si>
  <si>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</si>
  <si>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</si>
  <si>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</si>
  <si>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</si>
  <si>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</si>
  <si>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</si>
  <si>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</si>
  <si>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</si>
  <si>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</si>
  <si>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</si>
  <si>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</si>
  <si>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</si>
  <si>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</si>
  <si>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</si>
  <si>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</si>
  <si>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</si>
  <si>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</si>
  <si>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</si>
  <si>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</si>
  <si>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</si>
  <si>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</si>
  <si>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</si>
  <si>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</si>
  <si>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710-720</t>
  </si>
  <si>
    <t>DNAMEDIA</t>
  </si>
  <si>
    <t>INE016M01021</t>
  </si>
  <si>
    <t>Part Profit of Rs.37.5/-</t>
  </si>
  <si>
    <t>Profit of Rs.43.50/-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</si>
  <si>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</si>
  <si>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</si>
  <si>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</si>
  <si>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</si>
  <si>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</si>
  <si>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</si>
  <si>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</si>
  <si>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</si>
  <si>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</si>
  <si>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</si>
  <si>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</si>
  <si>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</si>
  <si>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</si>
  <si>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</si>
  <si>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</si>
  <si>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</si>
  <si>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</si>
  <si>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</si>
  <si>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</si>
  <si>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</si>
  <si>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</si>
  <si>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</si>
  <si>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</si>
  <si>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</si>
  <si>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</si>
  <si>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</si>
  <si>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</si>
  <si>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</si>
  <si>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</si>
  <si>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</si>
  <si>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</si>
  <si>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</si>
  <si>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</si>
  <si>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</si>
  <si>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</si>
  <si>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</si>
  <si>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</si>
  <si>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</si>
  <si>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</si>
  <si>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</si>
  <si>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</si>
  <si>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</si>
  <si>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</si>
  <si>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</si>
  <si>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</si>
  <si>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</si>
  <si>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</si>
  <si>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</si>
  <si>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BSELINFRA</t>
  </si>
  <si>
    <t>INE395A01016</t>
  </si>
  <si>
    <t>BUTTERFLY</t>
  </si>
  <si>
    <t>INE295F01017</t>
  </si>
  <si>
    <t>CASTEXTECH</t>
  </si>
  <si>
    <t>INE068D01021</t>
  </si>
  <si>
    <t>CCHHL</t>
  </si>
  <si>
    <t>INE652F01027</t>
  </si>
  <si>
    <t>CIMMCO</t>
  </si>
  <si>
    <t>INE184C01028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</si>
  <si>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</si>
  <si>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</si>
  <si>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</si>
  <si>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</si>
  <si>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</si>
  <si>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</si>
  <si>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</si>
  <si>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</si>
  <si>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</si>
  <si>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</si>
  <si>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</si>
  <si>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</si>
  <si>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</si>
  <si>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</si>
  <si>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GILLANDERS</t>
  </si>
  <si>
    <t>INE047B01011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</si>
  <si>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</si>
  <si>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</si>
  <si>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</si>
  <si>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</si>
  <si>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</si>
  <si>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</si>
  <si>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</si>
  <si>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</si>
  <si>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</si>
  <si>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</si>
  <si>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INDLMETER</t>
  </si>
  <si>
    <t>INE065B01013</t>
  </si>
  <si>
    <t>INDSWFTLAB</t>
  </si>
  <si>
    <t>INE915B01019</t>
  </si>
  <si>
    <t>IVRCLINFRA</t>
  </si>
  <si>
    <t>INE875A01025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</si>
  <si>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</si>
  <si>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</si>
  <si>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</si>
  <si>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</si>
  <si>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</si>
  <si>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</si>
  <si>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</si>
  <si>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</si>
  <si>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</si>
  <si>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</si>
  <si>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</si>
  <si>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</si>
  <si>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</si>
  <si>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</si>
  <si>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</si>
  <si>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</si>
  <si>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</si>
  <si>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</si>
  <si>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</si>
  <si>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</si>
  <si>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</si>
  <si>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</si>
  <si>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</si>
  <si>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</si>
  <si>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</si>
  <si>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</si>
  <si>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</si>
  <si>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</si>
  <si>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</si>
  <si>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</si>
  <si>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</si>
  <si>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</si>
  <si>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OPTOCIRCUI</t>
  </si>
  <si>
    <t>INE808B01016</t>
  </si>
  <si>
    <t>ORIENTALTL</t>
  </si>
  <si>
    <t>INE998H01012</t>
  </si>
  <si>
    <t>ORTINLABSS</t>
  </si>
  <si>
    <t>INE749B01012</t>
  </si>
  <si>
    <t>PROVOGE</t>
  </si>
  <si>
    <t>INE968G01033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</si>
  <si>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</si>
  <si>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</si>
  <si>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</si>
  <si>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</si>
  <si>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</si>
  <si>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</si>
  <si>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</si>
  <si>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</si>
  <si>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</si>
  <si>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</si>
  <si>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</si>
  <si>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</si>
  <si>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</si>
  <si>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</si>
  <si>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</si>
  <si>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</si>
  <si>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</si>
  <si>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</si>
  <si>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</si>
  <si>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</si>
  <si>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</si>
  <si>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</si>
  <si>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</si>
  <si>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</si>
  <si>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</si>
  <si>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</si>
  <si>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</si>
  <si>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</si>
  <si>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</si>
  <si>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</si>
  <si>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</si>
  <si>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</si>
  <si>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</si>
  <si>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</si>
  <si>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</si>
  <si>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TRF</t>
  </si>
  <si>
    <t>INE391D01019</t>
  </si>
  <si>
    <t>TTML</t>
  </si>
  <si>
    <t>INE517B01013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</si>
  <si>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</si>
  <si>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</si>
  <si>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</si>
  <si>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</si>
  <si>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</si>
  <si>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</si>
  <si>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</si>
  <si>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</si>
  <si>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</si>
  <si>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</si>
  <si>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</si>
  <si>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</si>
  <si>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</si>
  <si>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</si>
  <si>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</si>
  <si>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ASTERDM</t>
  </si>
  <si>
    <t>INE914M01019</t>
  </si>
  <si>
    <t>320-330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</si>
  <si>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</si>
  <si>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</si>
  <si>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</si>
  <si>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</si>
  <si>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</si>
  <si>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</si>
  <si>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</si>
  <si>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</si>
  <si>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</si>
  <si>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</si>
  <si>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</si>
  <si>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</si>
  <si>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</si>
  <si>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</si>
  <si>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</si>
  <si>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</si>
  <si>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</si>
  <si>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</si>
  <si>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</si>
  <si>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</si>
  <si>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</si>
  <si>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</si>
  <si>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</si>
  <si>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</si>
  <si>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</si>
  <si>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</si>
  <si>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</si>
  <si>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</si>
  <si>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</si>
  <si>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</si>
  <si>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</si>
  <si>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</si>
  <si>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</si>
  <si>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</si>
  <si>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</si>
  <si>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</si>
  <si>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</si>
  <si>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</si>
  <si>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</si>
  <si>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</si>
  <si>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</si>
  <si>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</si>
  <si>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</si>
  <si>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</si>
  <si>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</si>
  <si>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</si>
  <si>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</si>
  <si>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</si>
  <si>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</si>
  <si>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</si>
  <si>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</si>
  <si>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</si>
  <si>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</si>
  <si>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</si>
  <si>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</si>
  <si>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</si>
  <si>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</si>
  <si>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</si>
  <si>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</si>
  <si>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</si>
  <si>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INDOWIND</t>
  </si>
  <si>
    <t>INE227G01018</t>
  </si>
  <si>
    <t>KINGFA</t>
  </si>
  <si>
    <t>INE473D01015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</si>
  <si>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</si>
  <si>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</si>
  <si>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</si>
  <si>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</si>
  <si>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</si>
  <si>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</si>
  <si>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</si>
  <si>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PSL</t>
  </si>
  <si>
    <t>INE474B01017</t>
  </si>
  <si>
    <t>SABTN</t>
  </si>
  <si>
    <t>INE416A01036</t>
  </si>
  <si>
    <t>SKIL</t>
  </si>
  <si>
    <t>INE429F01012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</si>
  <si>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</si>
  <si>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</si>
  <si>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</si>
  <si>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</si>
  <si>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</si>
  <si>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</si>
  <si>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</si>
  <si>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</si>
  <si>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</si>
  <si>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</si>
  <si>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AGARIND</t>
  </si>
  <si>
    <t>INE204E01012</t>
  </si>
  <si>
    <t>ANIKINDS</t>
  </si>
  <si>
    <t>INE087B01017</t>
  </si>
  <si>
    <t>ARCHIES</t>
  </si>
  <si>
    <t>INE731A01020</t>
  </si>
  <si>
    <t>ARMANFIN</t>
  </si>
  <si>
    <t>INE109C01017</t>
  </si>
  <si>
    <t>BARTRONICS</t>
  </si>
  <si>
    <t>INE855F01034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</si>
  <si>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</si>
  <si>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</si>
  <si>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</si>
  <si>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</si>
  <si>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</si>
  <si>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</si>
  <si>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</si>
  <si>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</si>
  <si>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</si>
  <si>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</si>
  <si>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</si>
  <si>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</si>
  <si>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</si>
  <si>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</si>
  <si>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</si>
  <si>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</si>
  <si>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</si>
  <si>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</si>
  <si>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</si>
  <si>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</si>
  <si>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</si>
  <si>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</si>
  <si>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</si>
  <si>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</si>
  <si>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</si>
  <si>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</si>
  <si>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</si>
  <si>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</si>
  <si>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</si>
  <si>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GTLINFRA</t>
  </si>
  <si>
    <t>INE221H01019</t>
  </si>
  <si>
    <t>HILTON</t>
  </si>
  <si>
    <t>INE788H01017</t>
  </si>
  <si>
    <t>IFBAGRO</t>
  </si>
  <si>
    <t>INE076C01018</t>
  </si>
  <si>
    <t>INE187A01017</t>
  </si>
  <si>
    <t>LSIL</t>
  </si>
  <si>
    <t>INE093R01011</t>
  </si>
  <si>
    <t>MIC</t>
  </si>
  <si>
    <t>INE287C01029</t>
  </si>
  <si>
    <t>MOHOTAIND</t>
  </si>
  <si>
    <t>INE313D01013</t>
  </si>
  <si>
    <t>MVL</t>
  </si>
  <si>
    <t>INE744I01034</t>
  </si>
  <si>
    <t>NELCO</t>
  </si>
  <si>
    <t>INE045B01015</t>
  </si>
  <si>
    <t>OMAXAUTO</t>
  </si>
  <si>
    <t>INE090B01011</t>
  </si>
  <si>
    <t>PRAXIS</t>
  </si>
  <si>
    <t>INE546Y01022</t>
  </si>
  <si>
    <t>SHYAMCENT</t>
  </si>
  <si>
    <t>INE979R01011</t>
  </si>
  <si>
    <t>INE126M01010</t>
  </si>
  <si>
    <t>SORILINFRA</t>
  </si>
  <si>
    <t>INE034H01016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</si>
  <si>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</si>
  <si>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</si>
  <si>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</si>
  <si>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</si>
  <si>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</si>
  <si>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</si>
  <si>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</si>
  <si>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</si>
  <si>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</si>
  <si>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</si>
  <si>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INE051B01021</t>
  </si>
  <si>
    <t>VISESHINFO</t>
  </si>
  <si>
    <t>INE861A01058</t>
  </si>
  <si>
    <t>ORIENTELEC</t>
  </si>
  <si>
    <t>INE142Z01019</t>
  </si>
  <si>
    <t>INDOSTAR</t>
  </si>
  <si>
    <t>INE896L01010</t>
  </si>
  <si>
    <t>RELCNX100</t>
  </si>
  <si>
    <t>INF204K014N5</t>
  </si>
  <si>
    <t>MRO-TEK</t>
  </si>
  <si>
    <t>INE398B01018</t>
  </si>
  <si>
    <t>Loss of Rs.210/-</t>
  </si>
  <si>
    <t>PITTIENG</t>
  </si>
  <si>
    <t>340-345</t>
  </si>
  <si>
    <t>IBULISL</t>
  </si>
  <si>
    <t>INE872H01027</t>
  </si>
  <si>
    <t>INE854D01024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</si>
  <si>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</si>
  <si>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</si>
  <si>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</si>
  <si>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</si>
  <si>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</si>
  <si>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</si>
  <si>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</si>
  <si>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</si>
  <si>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</si>
  <si>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</si>
  <si>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</si>
  <si>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</si>
  <si>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</si>
  <si>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</si>
  <si>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</si>
  <si>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</si>
  <si>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</si>
  <si>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</si>
  <si>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</si>
  <si>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</si>
  <si>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</si>
  <si>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</si>
  <si>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</si>
  <si>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RELNV20</t>
  </si>
  <si>
    <t>INF204KA17D8</t>
  </si>
  <si>
    <t>46-47</t>
  </si>
  <si>
    <t>Part book {}</t>
  </si>
  <si>
    <t>LIQUIDETF</t>
  </si>
  <si>
    <t>INF740KA1EU7</t>
  </si>
  <si>
    <t>RELDIVOPP</t>
  </si>
  <si>
    <t>INF204KA1MS3</t>
  </si>
  <si>
    <t>THEINVEST</t>
  </si>
  <si>
    <t>OLECTRA</t>
  </si>
  <si>
    <t>% Change in OI</t>
  </si>
  <si>
    <t>TCNSBRANDS</t>
  </si>
  <si>
    <t>INE778U01029</t>
  </si>
  <si>
    <t>N100</t>
  </si>
  <si>
    <t>INF247L01031</t>
  </si>
  <si>
    <t>UTINIFTETF</t>
  </si>
  <si>
    <t>INF789FB1X41</t>
  </si>
  <si>
    <t>HDFCAMC</t>
  </si>
  <si>
    <t>INE127D01025</t>
  </si>
  <si>
    <t>INE528K01029</t>
  </si>
  <si>
    <t>GARFIBRES</t>
  </si>
  <si>
    <t>INE338A01024</t>
  </si>
  <si>
    <t>Loss of Rs.61.50/-</t>
  </si>
  <si>
    <t>Loss of Rs.78/-</t>
  </si>
  <si>
    <t>CREDITACC</t>
  </si>
  <si>
    <t>INE741K01010</t>
  </si>
  <si>
    <t>SIGIND</t>
  </si>
  <si>
    <t>INE529F01035</t>
  </si>
  <si>
    <t>INE520A01027</t>
  </si>
  <si>
    <t>PROSEED</t>
  </si>
  <si>
    <t>INE217G01027</t>
  </si>
  <si>
    <t>INE769A01020</t>
  </si>
  <si>
    <t>ABBOTINDIA</t>
  </si>
  <si>
    <t>INE358A01014</t>
  </si>
  <si>
    <t>INE491A01021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</si>
  <si>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</si>
  <si>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</si>
  <si>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</si>
  <si>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</si>
  <si>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</si>
  <si>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</si>
  <si>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</si>
  <si>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</si>
  <si>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</si>
  <si>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</si>
  <si>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</si>
  <si>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</si>
  <si>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</si>
  <si>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</si>
  <si>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</si>
  <si>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IMFA</t>
  </si>
  <si>
    <t>INE919H01018</t>
  </si>
  <si>
    <t>INDIANCARD</t>
  </si>
  <si>
    <t>INE061A01014</t>
  </si>
  <si>
    <t>PARACABLES</t>
  </si>
  <si>
    <t>INE074B01023</t>
  </si>
  <si>
    <t>PATELENG</t>
  </si>
  <si>
    <t>INE244B01030</t>
  </si>
  <si>
    <t>PFOCUS</t>
  </si>
  <si>
    <t>INE367G01038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</si>
  <si>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</si>
  <si>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</si>
  <si>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</si>
  <si>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</si>
  <si>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</si>
  <si>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</si>
  <si>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</si>
  <si>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</si>
  <si>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</si>
  <si>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</si>
  <si>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</si>
  <si>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</si>
  <si>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</si>
  <si>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</si>
  <si>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</si>
  <si>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</si>
  <si>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</si>
  <si>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</si>
  <si>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</si>
  <si>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</si>
  <si>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</si>
  <si>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</si>
  <si>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</si>
  <si>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</si>
  <si>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</si>
  <si>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</si>
  <si>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</si>
  <si>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</si>
  <si>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</si>
  <si>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INE295A01018</t>
  </si>
  <si>
    <t>GOLDTECH</t>
  </si>
  <si>
    <t>INE805A01014</t>
  </si>
  <si>
    <t>PLASTIBLEN</t>
  </si>
  <si>
    <t>INE083C01022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</si>
  <si>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</si>
  <si>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</si>
  <si>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</si>
  <si>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</si>
  <si>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</si>
  <si>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</si>
  <si>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</si>
  <si>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</si>
  <si>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</si>
  <si>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</si>
  <si>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</si>
  <si>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</si>
  <si>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</si>
  <si>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</si>
  <si>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</si>
  <si>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ALKALI</t>
  </si>
  <si>
    <t>INE773I01017</t>
  </si>
  <si>
    <t>APCL</t>
  </si>
  <si>
    <t>INE071F01012</t>
  </si>
  <si>
    <t>INE306A01021</t>
  </si>
  <si>
    <t>INE118A01012</t>
  </si>
  <si>
    <t>INE463A01038</t>
  </si>
  <si>
    <t>BIGBLOC</t>
  </si>
  <si>
    <t>INE412U01017</t>
  </si>
  <si>
    <t>INE416D01022</t>
  </si>
  <si>
    <t>INE666D01022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</si>
  <si>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</si>
  <si>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</si>
  <si>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</si>
  <si>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</si>
  <si>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</si>
  <si>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</si>
  <si>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</si>
  <si>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</si>
  <si>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</si>
  <si>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</si>
  <si>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</si>
  <si>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</si>
  <si>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</si>
  <si>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</si>
  <si>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</si>
  <si>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</si>
  <si>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</si>
  <si>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</si>
  <si>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</si>
  <si>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</si>
  <si>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</si>
  <si>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</si>
  <si>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</si>
  <si>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</si>
  <si>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</si>
  <si>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</si>
  <si>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</si>
  <si>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</si>
  <si>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</si>
  <si>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</si>
  <si>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</si>
  <si>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</si>
  <si>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</si>
  <si>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</si>
  <si>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</si>
  <si>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</si>
  <si>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</si>
  <si>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</si>
  <si>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</si>
  <si>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</si>
  <si>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</si>
  <si>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</si>
  <si>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</si>
  <si>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</si>
  <si>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</si>
  <si>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</si>
  <si>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</si>
  <si>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</si>
  <si>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</si>
  <si>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</si>
  <si>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</si>
  <si>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</si>
  <si>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</si>
  <si>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</si>
  <si>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</si>
  <si>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</si>
  <si>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</si>
  <si>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</si>
  <si>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</si>
  <si>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</si>
  <si>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</si>
  <si>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</si>
  <si>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</si>
  <si>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</si>
  <si>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</si>
  <si>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</si>
  <si>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</si>
  <si>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</si>
  <si>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</si>
  <si>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</si>
  <si>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</si>
  <si>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</si>
  <si>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</si>
  <si>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</si>
  <si>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</si>
  <si>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</si>
  <si>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</si>
  <si>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</si>
  <si>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</si>
  <si>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</si>
  <si>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</si>
  <si>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</si>
  <si>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</si>
  <si>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</si>
  <si>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</si>
  <si>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</si>
  <si>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</si>
  <si>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</si>
  <si>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</si>
  <si>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</si>
  <si>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</si>
  <si>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</si>
  <si>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</si>
  <si>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</si>
  <si>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</si>
  <si>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</si>
  <si>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</si>
  <si>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</si>
  <si>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</si>
  <si>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</si>
  <si>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</si>
  <si>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</si>
  <si>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</si>
  <si>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</si>
  <si>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</si>
  <si>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</si>
  <si>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</si>
  <si>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</si>
  <si>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</si>
  <si>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</si>
  <si>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</si>
  <si>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</si>
  <si>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</si>
  <si>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</si>
  <si>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</si>
  <si>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</si>
  <si>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</si>
  <si>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</si>
  <si>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</si>
  <si>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</si>
  <si>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</si>
  <si>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</si>
  <si>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</si>
  <si>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</si>
  <si>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</si>
  <si>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</si>
  <si>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</si>
  <si>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</si>
  <si>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</si>
  <si>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</si>
  <si>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</si>
  <si>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</si>
  <si>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</si>
  <si>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</si>
  <si>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</si>
  <si>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</si>
  <si>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</si>
  <si>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</si>
  <si>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</si>
  <si>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</si>
  <si>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</si>
  <si>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</si>
  <si>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</si>
  <si>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</si>
  <si>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</si>
  <si>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</si>
  <si>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</si>
  <si>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</si>
  <si>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</si>
  <si>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</si>
  <si>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</si>
  <si>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</si>
  <si>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</si>
  <si>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</si>
  <si>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</si>
  <si>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</si>
  <si>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</si>
  <si>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</si>
  <si>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</si>
  <si>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</si>
  <si>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</si>
  <si>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</si>
  <si>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</si>
  <si>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</si>
  <si>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</si>
  <si>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</si>
  <si>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</si>
  <si>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</si>
  <si>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</si>
  <si>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</si>
  <si>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</si>
  <si>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</si>
  <si>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</si>
  <si>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</si>
  <si>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</si>
  <si>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</si>
  <si>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</si>
  <si>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</si>
  <si>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</si>
  <si>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</si>
  <si>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</si>
  <si>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</si>
  <si>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</si>
  <si>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</si>
  <si>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</si>
  <si>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</si>
  <si>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</si>
  <si>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</si>
  <si>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</si>
  <si>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</si>
  <si>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</si>
  <si>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</si>
  <si>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</si>
  <si>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</si>
  <si>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</si>
  <si>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</si>
  <si>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</si>
  <si>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</si>
  <si>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</si>
  <si>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</si>
  <si>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</si>
  <si>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</si>
  <si>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</si>
  <si>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</si>
  <si>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</si>
  <si>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</si>
  <si>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</si>
  <si>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</si>
  <si>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</si>
  <si>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</si>
  <si>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</si>
  <si>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</si>
  <si>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</si>
  <si>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</si>
  <si>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</si>
  <si>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</si>
  <si>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</si>
  <si>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</si>
  <si>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</si>
  <si>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</si>
  <si>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</si>
  <si>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</si>
  <si>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</si>
  <si>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</si>
  <si>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</si>
  <si>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</si>
  <si>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</si>
  <si>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INE287B01021</t>
  </si>
  <si>
    <t>INE659A01023</t>
  </si>
  <si>
    <t>SUNDARMFIN</t>
  </si>
  <si>
    <t>INE660A01013</t>
  </si>
  <si>
    <t>INE387A01021</t>
  </si>
  <si>
    <t>IRCON</t>
  </si>
  <si>
    <t>INE962Y01013</t>
  </si>
  <si>
    <t>SANGHVIFOR</t>
  </si>
  <si>
    <t>INE263L01013</t>
  </si>
  <si>
    <t>INE890A01024</t>
  </si>
  <si>
    <t>AAVAS</t>
  </si>
  <si>
    <t>INE216P01012</t>
  </si>
  <si>
    <t>BCG</t>
  </si>
  <si>
    <t>CNOVAPETRO</t>
  </si>
  <si>
    <t>INE672K01025</t>
  </si>
  <si>
    <t>GRSE</t>
  </si>
  <si>
    <t>INE382Z01011</t>
  </si>
  <si>
    <t>INSPIRISYS</t>
  </si>
  <si>
    <t>INE451F01024</t>
  </si>
  <si>
    <t>SCAPDVR</t>
  </si>
  <si>
    <t>INE224E01036</t>
  </si>
  <si>
    <t>INE022Q01020</t>
  </si>
  <si>
    <t>158-162</t>
  </si>
  <si>
    <t>KSB</t>
  </si>
  <si>
    <t>PNC</t>
  </si>
  <si>
    <t>INE392B01011</t>
  </si>
  <si>
    <t>NATNLSTEEL</t>
  </si>
  <si>
    <t>INE088B01015</t>
  </si>
  <si>
    <t>INE497D01022</t>
  </si>
  <si>
    <t>N</t>
  </si>
  <si>
    <t>INE456C01020</t>
  </si>
  <si>
    <t>INE247D01039</t>
  </si>
  <si>
    <t>ADANIGAS</t>
  </si>
  <si>
    <t>INE399L01023</t>
  </si>
  <si>
    <t>INE190H01024</t>
  </si>
  <si>
    <t>EMAMIREAL</t>
  </si>
  <si>
    <t>ICICINXT50</t>
  </si>
  <si>
    <t>INF109KC1NS5</t>
  </si>
  <si>
    <t>AHLWEST</t>
  </si>
  <si>
    <t>INE915K01010</t>
  </si>
  <si>
    <t>BASML</t>
  </si>
  <si>
    <t>INE186H01014</t>
  </si>
  <si>
    <t>RRSLGETF</t>
  </si>
  <si>
    <t>INF204KB1882</t>
  </si>
  <si>
    <t>INE216A01030</t>
  </si>
  <si>
    <t>260-270</t>
  </si>
  <si>
    <t xml:space="preserve">VARROC </t>
  </si>
  <si>
    <t xml:space="preserve">BRIGADE </t>
  </si>
  <si>
    <t>PDSMFL</t>
  </si>
  <si>
    <t>INE111Q01013</t>
  </si>
  <si>
    <t>TATASTLBSL</t>
  </si>
  <si>
    <t>UNITEDTEA</t>
  </si>
  <si>
    <t>INE458F01011</t>
  </si>
  <si>
    <t>TAINWALCHM</t>
  </si>
  <si>
    <t>INE123C01018</t>
  </si>
  <si>
    <t>SELL</t>
  </si>
  <si>
    <t>BE</t>
  </si>
  <si>
    <t>AGRITECH</t>
  </si>
  <si>
    <t>INE449G01018</t>
  </si>
  <si>
    <t>ALCHEM</t>
  </si>
  <si>
    <t>INE964B01033</t>
  </si>
  <si>
    <t>ANKITMETAL</t>
  </si>
  <si>
    <t>INE106I01010</t>
  </si>
  <si>
    <t>ANTGRAPHIC</t>
  </si>
  <si>
    <t>INE414B01021</t>
  </si>
  <si>
    <t>ARSSINFRA</t>
  </si>
  <si>
    <t>INE267I01010</t>
  </si>
  <si>
    <t>ASSAMCO</t>
  </si>
  <si>
    <t>INE442A01024</t>
  </si>
  <si>
    <t>ATLASCYCLE</t>
  </si>
  <si>
    <t>INE446A01025</t>
  </si>
  <si>
    <t>BEDMUTHA</t>
  </si>
  <si>
    <t>INE844K01012</t>
  </si>
  <si>
    <t>BGLOBAL</t>
  </si>
  <si>
    <t>INE224M01013</t>
  </si>
  <si>
    <t>CEBBCO</t>
  </si>
  <si>
    <t>INE209L01016</t>
  </si>
  <si>
    <t>DHANBANK</t>
  </si>
  <si>
    <t>INE680A01011</t>
  </si>
  <si>
    <t>DWARKESH</t>
  </si>
  <si>
    <t>INE366A01041</t>
  </si>
  <si>
    <t>EASUNREYRL</t>
  </si>
  <si>
    <t>INE268C01029</t>
  </si>
  <si>
    <t>ENERGYDEV</t>
  </si>
  <si>
    <t>INE306C01019</t>
  </si>
  <si>
    <t>FLEXITUFF</t>
  </si>
  <si>
    <t>INE060J01017</t>
  </si>
  <si>
    <t>GAMMNINFRA</t>
  </si>
  <si>
    <t>INE181G01025</t>
  </si>
  <si>
    <t>GLOBOFFS</t>
  </si>
  <si>
    <t>INE446C01013</t>
  </si>
  <si>
    <t>GOLDENTOBC</t>
  </si>
  <si>
    <t>INE973A01010</t>
  </si>
  <si>
    <t>HEXATRADEX</t>
  </si>
  <si>
    <t>INE750M01017</t>
  </si>
  <si>
    <t>ISFT</t>
  </si>
  <si>
    <t>INE566K01011</t>
  </si>
  <si>
    <t>JAIBALAJI</t>
  </si>
  <si>
    <t>INE091G01018</t>
  </si>
  <si>
    <t>JITFINFRA</t>
  </si>
  <si>
    <t>INE863T01013</t>
  </si>
  <si>
    <t>KERNEX</t>
  </si>
  <si>
    <t>INE202H01019</t>
  </si>
  <si>
    <t>KGL</t>
  </si>
  <si>
    <t>INE299C01024</t>
  </si>
  <si>
    <t>KOTARISUG</t>
  </si>
  <si>
    <t>INE419A01022</t>
  </si>
  <si>
    <t>KSERASERA</t>
  </si>
  <si>
    <t>INE216D01026</t>
  </si>
  <si>
    <t>KSK</t>
  </si>
  <si>
    <t>INE143H01015</t>
  </si>
  <si>
    <t>LYPSAGEMS</t>
  </si>
  <si>
    <t>INE142K01011</t>
  </si>
  <si>
    <t>MAGADSUGAR</t>
  </si>
  <si>
    <t>INE347W01011</t>
  </si>
  <si>
    <t>MAWANASUG</t>
  </si>
  <si>
    <t>INE636A01039</t>
  </si>
  <si>
    <t>MBECL</t>
  </si>
  <si>
    <t>INE748A01016</t>
  </si>
  <si>
    <t>MCDHOLDING</t>
  </si>
  <si>
    <t>INE836H01014</t>
  </si>
  <si>
    <t>MINDTECK</t>
  </si>
  <si>
    <t>INE110B01017</t>
  </si>
  <si>
    <t>NITINFIRE</t>
  </si>
  <si>
    <t>INE489H01020</t>
  </si>
  <si>
    <t>PILANIINVS</t>
  </si>
  <si>
    <t>INE417C01014</t>
  </si>
  <si>
    <t>RAJSREESUG</t>
  </si>
  <si>
    <t>INE562B01019</t>
  </si>
  <si>
    <t>RAMANEWS</t>
  </si>
  <si>
    <t>INE278B01020</t>
  </si>
  <si>
    <t>RANASUG</t>
  </si>
  <si>
    <t>INE625B01014</t>
  </si>
  <si>
    <t>REFEX</t>
  </si>
  <si>
    <t>INE056I01017</t>
  </si>
  <si>
    <t>RUCHINFRA</t>
  </si>
  <si>
    <t>INE413B01023</t>
  </si>
  <si>
    <t>SAKHTISUG</t>
  </si>
  <si>
    <t>INE623A01011</t>
  </si>
  <si>
    <t>SBIETFQLTY</t>
  </si>
  <si>
    <t>INF200KA1WX6</t>
  </si>
  <si>
    <t>SIL</t>
  </si>
  <si>
    <t>INE173A01025</t>
  </si>
  <si>
    <t>SIMBHALS</t>
  </si>
  <si>
    <t>INE748T01016</t>
  </si>
  <si>
    <t>SPCENET</t>
  </si>
  <si>
    <t>INE970N01027</t>
  </si>
  <si>
    <t>SPYL</t>
  </si>
  <si>
    <t>INE268L01020</t>
  </si>
  <si>
    <t>STAMPEDE</t>
  </si>
  <si>
    <t>INE224E01028</t>
  </si>
  <si>
    <t>SUBEX</t>
  </si>
  <si>
    <t>INE754A01014</t>
  </si>
  <si>
    <t>TARAJEWELS</t>
  </si>
  <si>
    <t>INE799L01016</t>
  </si>
  <si>
    <t>TECHNOE</t>
  </si>
  <si>
    <t>INE285K01026</t>
  </si>
  <si>
    <t>TREEHOUSE</t>
  </si>
  <si>
    <t>INE040M01013</t>
  </si>
  <si>
    <t>UGARSUGAR</t>
  </si>
  <si>
    <t>INE071E01023</t>
  </si>
  <si>
    <t>URJA</t>
  </si>
  <si>
    <t>INE550C01020</t>
  </si>
  <si>
    <t>UTTAMSTL</t>
  </si>
  <si>
    <t>INE699A01011</t>
  </si>
  <si>
    <t>UVSL</t>
  </si>
  <si>
    <t>INE292A01023</t>
  </si>
  <si>
    <t>VIJIFIN</t>
  </si>
  <si>
    <t>INE159N01027</t>
  </si>
  <si>
    <t>ZENITHBIR</t>
  </si>
  <si>
    <t>INE318D01020</t>
  </si>
  <si>
    <t>Part Profit of Rs.142.5/-</t>
  </si>
  <si>
    <t>GRPLTD</t>
  </si>
  <si>
    <t>Profit of Rs.70/-</t>
  </si>
  <si>
    <t>NILASPACES</t>
  </si>
  <si>
    <t>INE00S901012</t>
  </si>
  <si>
    <t>TREJHARA</t>
  </si>
  <si>
    <t>INE00CA01015</t>
  </si>
  <si>
    <t>21STCENMGM</t>
  </si>
  <si>
    <t>INE253B01015</t>
  </si>
  <si>
    <t>DVL</t>
  </si>
  <si>
    <t>REMSONSIND</t>
  </si>
  <si>
    <t>INE474C01015</t>
  </si>
  <si>
    <t>890-900</t>
  </si>
  <si>
    <t>JMA</t>
  </si>
  <si>
    <t>CUBEXTUB</t>
  </si>
  <si>
    <t>INE144D01012</t>
  </si>
  <si>
    <t>ICICILIQ</t>
  </si>
  <si>
    <t>INF109KC1KT9</t>
  </si>
  <si>
    <t>INE137I01015</t>
  </si>
  <si>
    <t>SUJANAUNI</t>
  </si>
  <si>
    <t>INE216G01011</t>
  </si>
  <si>
    <t>BAJAJCON</t>
  </si>
  <si>
    <t>IDFCFIRSTB</t>
  </si>
  <si>
    <t>INE844O01030</t>
  </si>
  <si>
    <t>BIL</t>
  </si>
  <si>
    <t>INE828A01016</t>
  </si>
  <si>
    <t>DALBHARAT</t>
  </si>
  <si>
    <t>INE00R701025</t>
  </si>
  <si>
    <t>CESCVENT</t>
  </si>
  <si>
    <t>INE425Y01011</t>
  </si>
  <si>
    <t>CONSOFINVT</t>
  </si>
  <si>
    <t>INE025A01027</t>
  </si>
  <si>
    <t>SAGARDEEP</t>
  </si>
  <si>
    <t>INE976T01013</t>
  </si>
  <si>
    <t>SPENCERS</t>
  </si>
  <si>
    <t>INE020801028</t>
  </si>
  <si>
    <t>UTISENSETF</t>
  </si>
  <si>
    <t>INF789FB1X58</t>
  </si>
  <si>
    <t>JOCIL</t>
  </si>
  <si>
    <t>INE839G01010</t>
  </si>
  <si>
    <t>HDFCSENETF</t>
  </si>
  <si>
    <t>INF179KB1KQ1</t>
  </si>
  <si>
    <t>XELPMOC</t>
  </si>
  <si>
    <t>INE01P501012</t>
  </si>
  <si>
    <t>AHLEAST</t>
  </si>
  <si>
    <t>INE926K01017</t>
  </si>
  <si>
    <t>ZENITHEXPO</t>
  </si>
  <si>
    <t>INE058B01018</t>
  </si>
  <si>
    <t>Loss of Rs.26.9/-</t>
  </si>
  <si>
    <t>CHALET</t>
  </si>
  <si>
    <t>INE427F01016</t>
  </si>
  <si>
    <t>RADAAN</t>
  </si>
  <si>
    <t>INE874F01027</t>
  </si>
  <si>
    <t>UTINEXT50</t>
  </si>
  <si>
    <t>INF789FC1N82</t>
  </si>
  <si>
    <t>Loss of Rs.14.40/-</t>
  </si>
  <si>
    <t>KESARENT</t>
  </si>
  <si>
    <t>INE133B01019</t>
  </si>
  <si>
    <t>INE919I01024</t>
  </si>
  <si>
    <t>RETFMID150</t>
  </si>
  <si>
    <t>INF204KB1V68</t>
  </si>
  <si>
    <t>AXISNIFTY</t>
  </si>
  <si>
    <t>INF846K01ZL0</t>
  </si>
  <si>
    <t>BSLNIFTY</t>
  </si>
  <si>
    <t>INF209K01IR4</t>
  </si>
  <si>
    <t>LICNETFGSC</t>
  </si>
  <si>
    <t>INF767K01MV5</t>
  </si>
  <si>
    <t>335-345</t>
  </si>
  <si>
    <t>Loss of Rs.158/-</t>
  </si>
  <si>
    <t>Loss of Rs.92.5/-</t>
  </si>
  <si>
    <t>Loss of Rs.64.5/-</t>
  </si>
  <si>
    <t>BSOFT</t>
  </si>
  <si>
    <t>ANUP</t>
  </si>
  <si>
    <t>INE294Z01018</t>
  </si>
  <si>
    <t>WELINV</t>
  </si>
  <si>
    <t>INE389K01018</t>
  </si>
  <si>
    <t>BLUECOAST</t>
  </si>
  <si>
    <t>INE472B01011</t>
  </si>
  <si>
    <t>KHAITANLTD</t>
  </si>
  <si>
    <t>INE731C01018</t>
  </si>
  <si>
    <t>AGROPHOS</t>
  </si>
  <si>
    <t>INE740V01019</t>
  </si>
  <si>
    <t>ARVINDFASN</t>
  </si>
  <si>
    <t>INE955V01021</t>
  </si>
  <si>
    <t>BANARBEADS</t>
  </si>
  <si>
    <t>INE655B01011</t>
  </si>
  <si>
    <t>BHAGYAPROP</t>
  </si>
  <si>
    <t>INE363W01018</t>
  </si>
  <si>
    <t>KHAITANELE</t>
  </si>
  <si>
    <t>BALAXI</t>
  </si>
  <si>
    <t>INE618N01014</t>
  </si>
  <si>
    <t>INE761A01019</t>
  </si>
  <si>
    <t>MSTCLTD</t>
  </si>
  <si>
    <t>INE255X01014</t>
  </si>
  <si>
    <t>TOWER RESEARCH CAPITAL MARKETS INDIA PRIVATE LIMITED</t>
  </si>
  <si>
    <t>SITASHREE</t>
  </si>
  <si>
    <t>INE686I01011</t>
  </si>
  <si>
    <t>128-132</t>
  </si>
  <si>
    <t>384-390</t>
  </si>
  <si>
    <t>BLBLIMITED</t>
  </si>
  <si>
    <t>INE791A01024</t>
  </si>
  <si>
    <t>MARALOVER</t>
  </si>
  <si>
    <t>INE882A01013</t>
  </si>
  <si>
    <t>REVATHI</t>
  </si>
  <si>
    <t>INE617A01013</t>
  </si>
  <si>
    <t>TFL</t>
  </si>
  <si>
    <t>INE804H01012</t>
  </si>
  <si>
    <t>RGL</t>
  </si>
  <si>
    <t>CHOLAHLDNG</t>
  </si>
  <si>
    <t>RVNL</t>
  </si>
  <si>
    <t>CKFSL</t>
  </si>
  <si>
    <t>INE391Z01012</t>
  </si>
  <si>
    <t>MAN50ETF</t>
  </si>
  <si>
    <t>INF769K01EG9</t>
  </si>
  <si>
    <t>INE415G01027</t>
  </si>
  <si>
    <t>SAKAR</t>
  </si>
  <si>
    <t>INE732S01012</t>
  </si>
  <si>
    <t>MAHESHWARI</t>
  </si>
  <si>
    <t>METROPOLIS</t>
  </si>
  <si>
    <t>INE263W01010</t>
  </si>
  <si>
    <t>INE112L01020</t>
  </si>
  <si>
    <t>PARABDRUGS</t>
  </si>
  <si>
    <t>INE618H01016</t>
  </si>
  <si>
    <t>POLYCAB</t>
  </si>
  <si>
    <t>INE455K01017</t>
  </si>
  <si>
    <t>KPITTECH</t>
  </si>
  <si>
    <t>INE04I401011</t>
  </si>
  <si>
    <t xml:space="preserve">MAHINDCIE </t>
  </si>
  <si>
    <t>215-225</t>
  </si>
  <si>
    <t>JIKIND</t>
  </si>
  <si>
    <t>INE026B01049</t>
  </si>
  <si>
    <t>`</t>
  </si>
  <si>
    <t>HITECHCORP</t>
  </si>
  <si>
    <t>INE120D01012</t>
  </si>
  <si>
    <t>PRECOT</t>
  </si>
  <si>
    <t>INE283A01014</t>
  </si>
  <si>
    <t>EXPLEOSOL</t>
  </si>
  <si>
    <t>KALYANIFRG</t>
  </si>
  <si>
    <t>INE314G01014</t>
  </si>
  <si>
    <t>OISL</t>
  </si>
  <si>
    <t>INE196J01019</t>
  </si>
  <si>
    <t>SATHAISPAT</t>
  </si>
  <si>
    <t>INE176C01016</t>
  </si>
  <si>
    <t>UNITECH</t>
  </si>
  <si>
    <t>INE694A01020</t>
  </si>
  <si>
    <t>AIRAN</t>
  </si>
  <si>
    <t>INE645W01026</t>
  </si>
  <si>
    <t>Neutral</t>
  </si>
  <si>
    <t>ARIHANT</t>
  </si>
  <si>
    <t>INE413D01011</t>
  </si>
  <si>
    <t>PALASHSECU</t>
  </si>
  <si>
    <t>INE471W01019</t>
  </si>
  <si>
    <t>NEOGEN</t>
  </si>
  <si>
    <t>AXISGOLD</t>
  </si>
  <si>
    <t>INF846K01347</t>
  </si>
  <si>
    <t>BSLGOLDETF</t>
  </si>
  <si>
    <t>INF209K01HT2</t>
  </si>
  <si>
    <t>EASTSILK</t>
  </si>
  <si>
    <t>INE962C01027</t>
  </si>
  <si>
    <t>GOLDBEES</t>
  </si>
  <si>
    <t>INF732E01102</t>
  </si>
  <si>
    <t>GOLDSHARE</t>
  </si>
  <si>
    <t>INF789F01059</t>
  </si>
  <si>
    <t>HDFCMFGETF</t>
  </si>
  <si>
    <t>INF179K01CN1</t>
  </si>
  <si>
    <t>IBMFNIFTY</t>
  </si>
  <si>
    <t>INF666M01FS5</t>
  </si>
  <si>
    <t>ICICIGOLD</t>
  </si>
  <si>
    <t>INF109KC1NT3</t>
  </si>
  <si>
    <t>IDBIGOLD</t>
  </si>
  <si>
    <t>INF397L01554</t>
  </si>
  <si>
    <t>KOTAKGOLD</t>
  </si>
  <si>
    <t>INF373I01049</t>
  </si>
  <si>
    <t>INE136S01016</t>
  </si>
  <si>
    <t>QGOLDHALF</t>
  </si>
  <si>
    <t>INF082J01010</t>
  </si>
  <si>
    <t>SETFGOLD</t>
  </si>
  <si>
    <t>INF200K01099</t>
  </si>
  <si>
    <t>VIKASMCORP</t>
  </si>
  <si>
    <t>INE161L01027</t>
  </si>
  <si>
    <t>ONEPOINT</t>
  </si>
  <si>
    <t>INE840Y01011</t>
  </si>
  <si>
    <t>BVCL</t>
  </si>
  <si>
    <t>INE139I01011</t>
  </si>
  <si>
    <t>NIBL</t>
  </si>
  <si>
    <t>INE047O01014</t>
  </si>
  <si>
    <t>PIRPHYTO</t>
  </si>
  <si>
    <t>INE122J01015</t>
  </si>
  <si>
    <t>INE412C01023</t>
  </si>
  <si>
    <t>KREBSBIO</t>
  </si>
  <si>
    <t>INE268B01013</t>
  </si>
  <si>
    <t>ZODJRDMKJ</t>
  </si>
  <si>
    <t>INE077B01018</t>
  </si>
  <si>
    <t>SGL</t>
  </si>
  <si>
    <t>INE353H01010</t>
  </si>
  <si>
    <t xml:space="preserve"> Profit of Rs.40/-</t>
  </si>
  <si>
    <t>ICSA</t>
  </si>
  <si>
    <t>INE306B01029</t>
  </si>
  <si>
    <t>SMPL</t>
  </si>
  <si>
    <t>INE215G01021</t>
  </si>
  <si>
    <t>Loss of Rs.95/-</t>
  </si>
  <si>
    <t>Profit of Rs.10.50/-</t>
  </si>
  <si>
    <t>QUINTEGRA</t>
  </si>
  <si>
    <t>INE033B01011</t>
  </si>
  <si>
    <t>220-230</t>
  </si>
  <si>
    <t>THEMISMED</t>
  </si>
  <si>
    <t>INE083B01016</t>
  </si>
  <si>
    <t>970-990</t>
  </si>
  <si>
    <t>KAVVERITEL</t>
  </si>
  <si>
    <t>INE641C01019</t>
  </si>
  <si>
    <t>EMAMIPAP</t>
  </si>
  <si>
    <t>INE830C01026</t>
  </si>
  <si>
    <t>285-287</t>
  </si>
  <si>
    <t>315-325</t>
  </si>
  <si>
    <t>Reliance Capital Limited</t>
  </si>
  <si>
    <t xml:space="preserve"> Part Profit of Rs.14/-</t>
  </si>
  <si>
    <t xml:space="preserve">Instituitonal Investment Idea </t>
  </si>
  <si>
    <t>NDGL</t>
  </si>
  <si>
    <t>INE756C01015</t>
  </si>
  <si>
    <t>XLENERGY</t>
  </si>
  <si>
    <t>INE183H01011</t>
  </si>
  <si>
    <t>MIL</t>
  </si>
  <si>
    <t>INE087J01028</t>
  </si>
  <si>
    <t>Loss of Rs.33.65/-</t>
  </si>
  <si>
    <t>Loss of Rs.20.65/-</t>
  </si>
  <si>
    <t>PGHL</t>
  </si>
  <si>
    <t>BEARDSELL</t>
  </si>
  <si>
    <t>INE520H01022</t>
  </si>
  <si>
    <t>740-750</t>
  </si>
  <si>
    <t>CONFIPET</t>
  </si>
  <si>
    <t>INE552D01024</t>
  </si>
  <si>
    <t>ORTEL</t>
  </si>
  <si>
    <t>INE849L01019</t>
  </si>
  <si>
    <t>TIMESGTY</t>
  </si>
  <si>
    <t>INE289C01025</t>
  </si>
  <si>
    <t>GANGESSECU</t>
  </si>
  <si>
    <t>INE335W01016</t>
  </si>
  <si>
    <t>PPL</t>
  </si>
  <si>
    <t>INE050001010</t>
  </si>
  <si>
    <t>575-585</t>
  </si>
  <si>
    <t>INE121A01024</t>
  </si>
  <si>
    <t>INDSWFTLTD</t>
  </si>
  <si>
    <t>INE788B01028</t>
  </si>
  <si>
    <t>PREMIERPOL</t>
  </si>
  <si>
    <t>INE309M01012</t>
  </si>
  <si>
    <t>SPENTEX</t>
  </si>
  <si>
    <t>INE376C01020</t>
  </si>
  <si>
    <t>DGCONTENT</t>
  </si>
  <si>
    <t>INE03JI01017</t>
  </si>
  <si>
    <t>WSI</t>
  </si>
  <si>
    <t>INE100D01014</t>
  </si>
  <si>
    <t>575-580</t>
  </si>
  <si>
    <t>1060-1080</t>
  </si>
  <si>
    <t>CINEVISTA</t>
  </si>
  <si>
    <t>INE039B01026</t>
  </si>
  <si>
    <t>LGBFORGE</t>
  </si>
  <si>
    <t>INE201J01017</t>
  </si>
  <si>
    <t>70-80</t>
  </si>
  <si>
    <t>390-395</t>
  </si>
  <si>
    <t>1260-1265</t>
  </si>
  <si>
    <t>CIPLA  JULY FUT</t>
  </si>
  <si>
    <t>GTNTEX</t>
  </si>
  <si>
    <t>INE302H01017</t>
  </si>
  <si>
    <t>NSIL</t>
  </si>
  <si>
    <t>INE023A01030</t>
  </si>
  <si>
    <t>1480-1500</t>
  </si>
  <si>
    <t>2750-2800</t>
  </si>
  <si>
    <t>COLPAL JUL FUT</t>
  </si>
  <si>
    <t>1450 -1470</t>
  </si>
  <si>
    <t>PRAKASHSTL</t>
  </si>
  <si>
    <t>INE696K01024</t>
  </si>
  <si>
    <t>ASIANPAINT JUL FUT</t>
  </si>
  <si>
    <t>1400 -1410</t>
  </si>
  <si>
    <t>TITAN JULY FUT</t>
  </si>
  <si>
    <t>3PLAND</t>
  </si>
  <si>
    <t>INE105C01023</t>
  </si>
  <si>
    <t>BANARISUG</t>
  </si>
  <si>
    <t>INE459A01010</t>
  </si>
  <si>
    <t>DBSTOCKBRO</t>
  </si>
  <si>
    <t>INE921B01025</t>
  </si>
  <si>
    <t>STEELCITY</t>
  </si>
  <si>
    <t>INE395H01011</t>
  </si>
  <si>
    <t>BANKNIFTY</t>
  </si>
  <si>
    <t>NIFTY</t>
  </si>
  <si>
    <t>NIFTYIT</t>
  </si>
  <si>
    <t>NIITTECH JUL FUT</t>
  </si>
  <si>
    <t xml:space="preserve">NIFTY 11950 CE 4-JULY </t>
  </si>
  <si>
    <t>POWERGRID JUL FUT</t>
  </si>
  <si>
    <t>LT JUL FUT</t>
  </si>
  <si>
    <t>Fertilisers</t>
  </si>
  <si>
    <t>TCIDEVELOP</t>
  </si>
  <si>
    <t>INE662L01016</t>
  </si>
  <si>
    <t>BATAINDIA JUL FUT</t>
  </si>
  <si>
    <t xml:space="preserve">GAIL JUL FUT </t>
  </si>
  <si>
    <t>GAIL 320 CE</t>
  </si>
  <si>
    <t>CADILAHC JUL FUT</t>
  </si>
  <si>
    <t>Profit of Rs.49.5 /-</t>
  </si>
  <si>
    <t>565-560</t>
  </si>
  <si>
    <t>310.5</t>
  </si>
  <si>
    <t>6</t>
  </si>
  <si>
    <t>Profit of Rs.2.25 /-</t>
  </si>
  <si>
    <t>Profit of Rs.3 /-</t>
  </si>
  <si>
    <t xml:space="preserve">Retail Research Technical Calls &amp; Fundamental Performance Report for the month of July-2019 </t>
  </si>
  <si>
    <t>ELAND</t>
  </si>
  <si>
    <t>INE311H01018</t>
  </si>
  <si>
    <t>GKWLIMITED</t>
  </si>
  <si>
    <t>INE528A01020</t>
  </si>
  <si>
    <t>MASKINVEST</t>
  </si>
  <si>
    <t>INE885F01015</t>
  </si>
  <si>
    <t>Loss of Rs.21.5 /-</t>
  </si>
  <si>
    <t>Loss of Rs.7.5 /-</t>
  </si>
  <si>
    <t>Profit of Rs.12 /-</t>
  </si>
  <si>
    <t>Profit of Rs.9 /-</t>
  </si>
  <si>
    <t>HDFC JULY FUT</t>
  </si>
  <si>
    <t>Loss of Rs.20 /-</t>
  </si>
  <si>
    <t>BHARTIARTL JUL FUT</t>
  </si>
  <si>
    <t>362-365</t>
  </si>
  <si>
    <t>TVSMOTOR JUL FUT</t>
  </si>
  <si>
    <t>156-154</t>
  </si>
  <si>
    <t>Loss of Rs.20/-</t>
  </si>
  <si>
    <t>Profit of Rs.4.5 /-</t>
  </si>
  <si>
    <t>TITAN JUL FUT</t>
  </si>
  <si>
    <t>1300-1290</t>
  </si>
  <si>
    <t>RAYMOND JUL FUT</t>
  </si>
  <si>
    <t>765-770</t>
  </si>
  <si>
    <t>IITL</t>
  </si>
  <si>
    <t>INE886A01014</t>
  </si>
  <si>
    <t>LICNETFSEN</t>
  </si>
  <si>
    <t>INF767K01OT5</t>
  </si>
  <si>
    <t>Loss of Rs.23.7 /-</t>
  </si>
  <si>
    <t>BIOCON JUL FUT</t>
  </si>
  <si>
    <t>265-268</t>
  </si>
  <si>
    <t>325-339</t>
  </si>
  <si>
    <t>420-425</t>
  </si>
  <si>
    <t>Profit of Rs.12.5 /-</t>
  </si>
  <si>
    <t>Profit of Rs.19 /-</t>
  </si>
  <si>
    <t>Loss of Rs.3/-</t>
  </si>
  <si>
    <t>GAIL JUL FUT</t>
  </si>
  <si>
    <t>GAIL 315 CE</t>
  </si>
  <si>
    <t>Profit of Rs.38 /-</t>
  </si>
  <si>
    <t>Profit of Rs.2.6 /-</t>
  </si>
  <si>
    <t>Profit of Rs.9.5 /-</t>
  </si>
  <si>
    <t>M&amp;MFIN JUL FUT</t>
  </si>
  <si>
    <t>SDBL</t>
  </si>
  <si>
    <t>INE480C01012</t>
  </si>
  <si>
    <t>UPL JUL FUT</t>
  </si>
  <si>
    <t>Profit of Rs.6.5 /-</t>
  </si>
  <si>
    <t>1730-1750</t>
  </si>
  <si>
    <t>INDUSINDBK JUL FUT</t>
  </si>
  <si>
    <t>1550-1560</t>
  </si>
  <si>
    <t>Loss of Rs.14/-</t>
  </si>
  <si>
    <t>NIFTY 4-Jul 11950 PE</t>
  </si>
  <si>
    <t>Profit of Rs.11 /-</t>
  </si>
  <si>
    <t>INDIAMART</t>
  </si>
  <si>
    <t>NIFTY 11-Jul 11850 PE</t>
  </si>
  <si>
    <t>Profit of Rs.15 /-</t>
  </si>
  <si>
    <t>Profit of Rs.15.5 /-</t>
  </si>
  <si>
    <t>Profit of Rs.14 /-</t>
  </si>
  <si>
    <t>Loss of Rs.10 /-</t>
  </si>
  <si>
    <t>330-333</t>
  </si>
  <si>
    <t>WIPRO JULY FUT</t>
  </si>
  <si>
    <t>Profit of Rs.3.25/-</t>
  </si>
  <si>
    <t>Profit of Rs.20 /-</t>
  </si>
  <si>
    <t>Loss of Rs.9.5 /-</t>
  </si>
  <si>
    <t>MUTHOOTFIN JUL FUT</t>
  </si>
  <si>
    <t>Loss of Rs.6 /-</t>
  </si>
  <si>
    <t>EXIDEIND JUL FUT</t>
  </si>
  <si>
    <t>252</t>
  </si>
  <si>
    <t>Loss of Rs.8 /-</t>
  </si>
  <si>
    <t>Profit of Rs.8.5 /-</t>
  </si>
  <si>
    <t>INE116A01032</t>
  </si>
  <si>
    <t>BIOFILCHEM</t>
  </si>
  <si>
    <t>INE829A01014</t>
  </si>
  <si>
    <t>INE933S01016</t>
  </si>
  <si>
    <t>PETRONENGG</t>
  </si>
  <si>
    <t>INE742A01019</t>
  </si>
  <si>
    <t>Loss of Rs.4.5 /-</t>
  </si>
  <si>
    <t>Loss of Rs.11.7/-</t>
  </si>
  <si>
    <t>CANBK JUL FUT</t>
  </si>
  <si>
    <t>KOTAKBANK JUL FUT</t>
  </si>
  <si>
    <t>Loss of Rs.5 /-</t>
  </si>
  <si>
    <t>Loss of Rs.11 /-</t>
  </si>
  <si>
    <t>NIFTY 11-Jul 11750 CE</t>
  </si>
  <si>
    <t>60-80</t>
  </si>
  <si>
    <t>Loss of Rs.10/-</t>
  </si>
  <si>
    <t>Profit of Rs.250/-</t>
  </si>
  <si>
    <t>Loss of Rs.17.31/-</t>
  </si>
  <si>
    <t>Loss of Rs.4.25/-</t>
  </si>
  <si>
    <t>ATNINTER</t>
  </si>
  <si>
    <t>INE803A01027</t>
  </si>
  <si>
    <t>PREMIER</t>
  </si>
  <si>
    <t>INE342A01018</t>
  </si>
  <si>
    <t>WANBURY</t>
  </si>
  <si>
    <t>INE107F01022</t>
  </si>
  <si>
    <t>Loss of Rs.30 /-</t>
  </si>
  <si>
    <t>1320-1330</t>
  </si>
  <si>
    <t>NIFTY JUL FUT</t>
  </si>
  <si>
    <t>NIFTY 11550 CE 11-JULY</t>
  </si>
  <si>
    <t>80-90</t>
  </si>
  <si>
    <t xml:space="preserve">M&amp;MFIN </t>
  </si>
  <si>
    <t>410-415</t>
  </si>
  <si>
    <t>RBLBANK JUL FUT</t>
  </si>
  <si>
    <t>645-650</t>
  </si>
  <si>
    <t>COALINDIA 240 CE JULY</t>
  </si>
  <si>
    <t>6-6.5</t>
  </si>
  <si>
    <t>BANKNIFTY JUL FUT</t>
  </si>
  <si>
    <t>30750-30800</t>
  </si>
  <si>
    <t>Profit of Rs.110/-</t>
  </si>
  <si>
    <t>Profit of Rs.13 /-</t>
  </si>
  <si>
    <t>Profit of Rs.50/-</t>
  </si>
  <si>
    <t>Profit of Rs.10.5 /-</t>
  </si>
  <si>
    <t>Loss of Rs.1.35/-</t>
  </si>
  <si>
    <t>Profit of Rs.16.5/-</t>
  </si>
  <si>
    <t>153.25</t>
  </si>
  <si>
    <t>3</t>
  </si>
  <si>
    <t>Loss of Rs.2.75 /-</t>
  </si>
  <si>
    <t>Dewan Housing Fin Corp</t>
  </si>
  <si>
    <t>PKTEA</t>
  </si>
  <si>
    <t>INE431F01018</t>
  </si>
  <si>
    <t>Profit of Rs.7/-</t>
  </si>
  <si>
    <t>AMARAJABAT JUL FUT</t>
  </si>
  <si>
    <t>90-92</t>
  </si>
  <si>
    <t>1180-1190</t>
  </si>
  <si>
    <t>NIFTY 11600 CE 18-JULY</t>
  </si>
  <si>
    <t>61</t>
  </si>
  <si>
    <t>Loss of Rs.24/-</t>
  </si>
  <si>
    <t>1370-1380</t>
  </si>
  <si>
    <t>11570-11590</t>
  </si>
  <si>
    <t>Loss of Rs.38/-</t>
  </si>
  <si>
    <t>ALMONDZ</t>
  </si>
  <si>
    <t>INE326B01027</t>
  </si>
  <si>
    <t>SHRIPISTON</t>
  </si>
  <si>
    <t>INE526E01018</t>
  </si>
  <si>
    <t>2665-2675</t>
  </si>
  <si>
    <t>1920-1950</t>
  </si>
  <si>
    <t>210-212</t>
  </si>
  <si>
    <t>330-340</t>
  </si>
  <si>
    <t>Loss of Rs.61/-</t>
  </si>
  <si>
    <t>Profit of Rs.9.50/-</t>
  </si>
  <si>
    <t>Loss of Rs.16.50 /-</t>
  </si>
  <si>
    <t>Profit of Rs.62.50/-</t>
  </si>
  <si>
    <t>Profit of Rs.26/-</t>
  </si>
  <si>
    <t>Profit of Rs.1.70/-</t>
  </si>
  <si>
    <t>Loss of Rs.11.50/-</t>
  </si>
  <si>
    <t>GROBTEA</t>
  </si>
  <si>
    <t>INE646C01018</t>
  </si>
  <si>
    <t>OAL</t>
  </si>
  <si>
    <t>INE959C01023</t>
  </si>
  <si>
    <t>PIONEEREMB</t>
  </si>
  <si>
    <t>INE156C01018</t>
  </si>
  <si>
    <t>SEYAIND</t>
  </si>
  <si>
    <t>INE573R01012</t>
  </si>
  <si>
    <t>222-226</t>
  </si>
  <si>
    <t>HINDUNILVR JUL FUT</t>
  </si>
  <si>
    <t>HINDUNILVR 1760 CE</t>
  </si>
  <si>
    <t>Profit of Rs.36-</t>
  </si>
  <si>
    <t xml:space="preserve">BATAINDIA JUL FUT </t>
  </si>
  <si>
    <t>BRITANNIA JUL FUT</t>
  </si>
  <si>
    <t>1470-1480</t>
  </si>
  <si>
    <t>1650-1700</t>
  </si>
  <si>
    <t>Profit of Rs.15.5/-</t>
  </si>
  <si>
    <t>Profit of Rs.42.5/-</t>
  </si>
  <si>
    <t>NIFTY 11550 PE 18-JULY</t>
  </si>
  <si>
    <t xml:space="preserve">55 -60 </t>
  </si>
  <si>
    <t xml:space="preserve">POWERGRID  JUL FUT </t>
  </si>
  <si>
    <t>212 -213</t>
  </si>
  <si>
    <t>Profit of Rs.12/-</t>
  </si>
  <si>
    <t>Profit of Rs.7.75/-</t>
  </si>
  <si>
    <t>Profit of Rs.9.5/-</t>
  </si>
  <si>
    <t>SM</t>
  </si>
  <si>
    <t>MF</t>
  </si>
  <si>
    <t>ADROITINFO</t>
  </si>
  <si>
    <t>INE737B01033</t>
  </si>
  <si>
    <t>BZ</t>
  </si>
  <si>
    <t>NB</t>
  </si>
  <si>
    <t>NF</t>
  </si>
  <si>
    <t>EQ30</t>
  </si>
  <si>
    <t>INF754K01EM9</t>
  </si>
  <si>
    <t>HNGSNGBEES</t>
  </si>
  <si>
    <t>INF732E01227</t>
  </si>
  <si>
    <t>ND</t>
  </si>
  <si>
    <t>IDFNIFTYET</t>
  </si>
  <si>
    <t>INF194KA1U07</t>
  </si>
  <si>
    <t>IMPEXFERRO</t>
  </si>
  <si>
    <t>INE691G01015</t>
  </si>
  <si>
    <t>P2</t>
  </si>
  <si>
    <t>PEARLPOLY</t>
  </si>
  <si>
    <t>INE844A01013</t>
  </si>
  <si>
    <t>SUPREMEENG</t>
  </si>
  <si>
    <t>INE319Z01013</t>
  </si>
  <si>
    <t>SURANI</t>
  </si>
  <si>
    <t>INE01ZJ01015</t>
  </si>
  <si>
    <t>SUREVIN</t>
  </si>
  <si>
    <t>INE082W01014</t>
  </si>
  <si>
    <t>TANTIACONS</t>
  </si>
  <si>
    <t>INE388G01018</t>
  </si>
  <si>
    <t>TARACHAND</t>
  </si>
  <si>
    <t>INE555Z01012</t>
  </si>
  <si>
    <t>E1</t>
  </si>
  <si>
    <t>IN9081A01010</t>
  </si>
  <si>
    <t>TCFSL</t>
  </si>
  <si>
    <t>INE306N07KD6</t>
  </si>
  <si>
    <t>INE306N07KF1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</si>
  <si>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</si>
  <si>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</si>
  <si>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</si>
  <si>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</si>
  <si>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</si>
  <si>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</si>
  <si>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</si>
  <si>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</si>
  <si>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</si>
  <si>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</si>
  <si>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</si>
  <si>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</si>
  <si>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</si>
  <si>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</si>
  <si>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INE466H01028</t>
  </si>
  <si>
    <t>URAVI</t>
  </si>
  <si>
    <t>INE568Z01015</t>
  </si>
  <si>
    <t>UTIFEFRGR4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</si>
  <si>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</si>
  <si>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</si>
  <si>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</si>
  <si>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</si>
  <si>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</si>
  <si>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</si>
  <si>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</si>
  <si>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INE256A04022</t>
  </si>
  <si>
    <t>ZODIAC</t>
  </si>
  <si>
    <t>INE761Y01019</t>
  </si>
  <si>
    <t>ZOTA</t>
  </si>
  <si>
    <t>INE358U01012</t>
  </si>
  <si>
    <t xml:space="preserve">BIOCON </t>
  </si>
  <si>
    <t xml:space="preserve">270 -280 </t>
  </si>
  <si>
    <t>Loss of Rs.37.75/-</t>
  </si>
  <si>
    <t>Loss of Rs.48 /-</t>
  </si>
  <si>
    <t>TVSMOTORS</t>
  </si>
  <si>
    <t>1360-1350</t>
  </si>
  <si>
    <t>AMBUJACEM JUL FUT</t>
  </si>
  <si>
    <t>212-210</t>
  </si>
  <si>
    <t>Profit of Rs.17/-</t>
  </si>
  <si>
    <t>INFOBEAN</t>
  </si>
  <si>
    <t>INE344S01016</t>
  </si>
  <si>
    <t>INF109KC1E27</t>
  </si>
  <si>
    <t>LICNFNHGP</t>
  </si>
  <si>
    <t>INF767K01PC8</t>
  </si>
  <si>
    <t>NKIND</t>
  </si>
  <si>
    <t>INE542C01019</t>
  </si>
  <si>
    <t>SANGINITA</t>
  </si>
  <si>
    <t>INE753W01010</t>
  </si>
  <si>
    <t>UMESLTD</t>
  </si>
  <si>
    <t>INE240C01028</t>
  </si>
  <si>
    <t>NTPC JUL FUT</t>
  </si>
  <si>
    <t>123-122</t>
  </si>
  <si>
    <t>Loss of Rs.11/-</t>
  </si>
  <si>
    <t>M&amp;M JUL FUT</t>
  </si>
  <si>
    <t>ACC JUL FUT</t>
  </si>
  <si>
    <t>Profit of Rs.2/-</t>
  </si>
  <si>
    <t xml:space="preserve">INDUSINDBK JUL FUT </t>
  </si>
  <si>
    <t>1540 -1550</t>
  </si>
  <si>
    <t>NIFTY 11600 PE 18-JULY</t>
  </si>
  <si>
    <t>201-203</t>
  </si>
  <si>
    <t>Loss of Rs.10.5/-</t>
  </si>
  <si>
    <t>Part Profit of Rs.65/-</t>
  </si>
  <si>
    <t>2105-2115</t>
  </si>
  <si>
    <t>2295-2345</t>
  </si>
  <si>
    <t>Profit of Rs.60-</t>
  </si>
  <si>
    <t>ALPHAGREP SECURITIES PRIVATE LIMITED</t>
  </si>
  <si>
    <t>Yes Bank Limited</t>
  </si>
  <si>
    <t>DCMNVL</t>
  </si>
  <si>
    <t>INE08KP01019</t>
  </si>
  <si>
    <t>DELTAMAGNT</t>
  </si>
  <si>
    <t>INE393A01011</t>
  </si>
  <si>
    <t>EUROTEXIND</t>
  </si>
  <si>
    <t>INE022C01012</t>
  </si>
  <si>
    <t>NETF</t>
  </si>
  <si>
    <t>INF277K015R5</t>
  </si>
  <si>
    <t>ONELIFECAP</t>
  </si>
  <si>
    <t>INE912L01015</t>
  </si>
  <si>
    <t>Loss of Rs.2.5 /-</t>
  </si>
  <si>
    <t>Part Profit of Rs.12.5/-</t>
  </si>
  <si>
    <t>Part Profit of Rs.10.75/-</t>
  </si>
  <si>
    <t xml:space="preserve">BANKNIFTY 30700 PE 18 JUL </t>
  </si>
  <si>
    <t>1727.5</t>
  </si>
  <si>
    <t>21</t>
  </si>
  <si>
    <t>Profit of Rs.26.5 /-</t>
  </si>
  <si>
    <t>319-320</t>
  </si>
  <si>
    <t>310 -305</t>
  </si>
  <si>
    <t>347-349</t>
  </si>
  <si>
    <t>392 -396</t>
  </si>
  <si>
    <t>Profit of Rs.8.5/-</t>
  </si>
  <si>
    <t>Profit of Rs.20/-</t>
  </si>
  <si>
    <t>BCP</t>
  </si>
  <si>
    <t>ACHINTYA SECURITIES PVT. LTD.</t>
  </si>
  <si>
    <t>Reliance Infrastructu Ltd</t>
  </si>
  <si>
    <t>S K GROWTH FUND PVT LTD</t>
  </si>
  <si>
    <t>ARYAMAN CAPITAL MARKETS LIMITED</t>
  </si>
  <si>
    <t>CREATIVEYE</t>
  </si>
  <si>
    <t>INE230B01021</t>
  </si>
  <si>
    <t>GUJRAFFIA</t>
  </si>
  <si>
    <t>INE610B01024</t>
  </si>
  <si>
    <t>HBSL</t>
  </si>
  <si>
    <t>INE550B01022</t>
  </si>
  <si>
    <t>PDPL</t>
  </si>
  <si>
    <t>INE904D01019</t>
  </si>
  <si>
    <t>REGENCERAM</t>
  </si>
  <si>
    <t>INE277C01012</t>
  </si>
  <si>
    <t>SATIA</t>
  </si>
  <si>
    <t>INE170E01015</t>
  </si>
  <si>
    <t>570-575</t>
  </si>
  <si>
    <t>HDFCBANK 2420 CE JULY</t>
  </si>
  <si>
    <t>28 -30</t>
  </si>
  <si>
    <t>NIFTY 11700 PE 18 JUL</t>
  </si>
  <si>
    <t>Profit of Rs.17.5/-</t>
  </si>
  <si>
    <t>608-616</t>
  </si>
  <si>
    <t>680 -700</t>
  </si>
  <si>
    <t>DABUR 420 PE JUL</t>
  </si>
  <si>
    <t>6.-8</t>
  </si>
  <si>
    <t>Profit of Rs.1.5/-</t>
  </si>
  <si>
    <t>APOLLOHOSP  JUL FUT</t>
  </si>
  <si>
    <t>1430-1440</t>
  </si>
  <si>
    <t>POWERGRID  JUL FUT</t>
  </si>
  <si>
    <t>212-213</t>
  </si>
  <si>
    <t>Loss of Rs.13.5 /-</t>
  </si>
  <si>
    <t>HEM CHAND JAIN</t>
  </si>
  <si>
    <t>CONFINT</t>
  </si>
  <si>
    <t>PINKY SURANA</t>
  </si>
  <si>
    <t>MEDICO</t>
  </si>
  <si>
    <t>EMRALD COMMERCIAL LIMITED</t>
  </si>
  <si>
    <t>SSPNFIN</t>
  </si>
  <si>
    <t>SANTOSH DOULAT PASTE HUF</t>
  </si>
  <si>
    <t>ALPSINDUS</t>
  </si>
  <si>
    <t>INE093B01015</t>
  </si>
  <si>
    <t>HAVISHA</t>
  </si>
  <si>
    <t>INE293B01029</t>
  </si>
  <si>
    <t>IVZINGOLD</t>
  </si>
  <si>
    <t>INF205K01361</t>
  </si>
  <si>
    <t>MAHAPEXLTD</t>
  </si>
  <si>
    <t>INE843B01013</t>
  </si>
  <si>
    <t>NTL</t>
  </si>
  <si>
    <t>INE333I01036</t>
  </si>
  <si>
    <t>ORIENTLTD</t>
  </si>
  <si>
    <t>INE609C01024</t>
  </si>
  <si>
    <t>TECHIN</t>
  </si>
  <si>
    <t>INE778A01021</t>
  </si>
  <si>
    <t>1615-1625</t>
  </si>
  <si>
    <t>1750-1800</t>
  </si>
  <si>
    <t>BANKNIFTY 30700 CE JUL</t>
  </si>
  <si>
    <t>95-105</t>
  </si>
  <si>
    <t>Loss of Rs.15 /-</t>
  </si>
  <si>
    <t>Profit of Rs.11/-</t>
  </si>
  <si>
    <t>Loss of Rs.45.5 /-</t>
  </si>
  <si>
    <t>Loss of Rs.24.5 /-</t>
  </si>
  <si>
    <t>Loss of Rs.4/-</t>
  </si>
  <si>
    <t>Loss of Rs.17.2 /-</t>
  </si>
  <si>
    <t>ATISHAY</t>
  </si>
  <si>
    <t>HEM REAL ESTATE PRIVATE LIMITED</t>
  </si>
  <si>
    <t>PRATEEK JAIN</t>
  </si>
  <si>
    <t>SHANKARLAL KUMHAR</t>
  </si>
  <si>
    <t>DARJEELING</t>
  </si>
  <si>
    <t>ANUPAM GUPTA</t>
  </si>
  <si>
    <t>ARVIND SHANTILAL SHAH</t>
  </si>
  <si>
    <t>IGRL</t>
  </si>
  <si>
    <t>ALACRITY SECURITIES LIMITED</t>
  </si>
  <si>
    <t>ODYSSEY CORPORATION LIMITED</t>
  </si>
  <si>
    <t>ARYAMAN BROKING LIMITED</t>
  </si>
  <si>
    <t>PRIYANKA H DHARNIDHARKA</t>
  </si>
  <si>
    <t>RAJVI NARESH SHAH</t>
  </si>
  <si>
    <t>SHRI SANJAY J SHAH HUF</t>
  </si>
  <si>
    <t>OCTAWARE</t>
  </si>
  <si>
    <t>OSIAJEE</t>
  </si>
  <si>
    <t>MAHESH ATMARAM BHOIR</t>
  </si>
  <si>
    <t>ARYADEEP INFRAHOMES PRIVATE LIMITED</t>
  </si>
  <si>
    <t>RIBATEX</t>
  </si>
  <si>
    <t>SITA RAM</t>
  </si>
  <si>
    <t>KABIR SHRAN DAGAR</t>
  </si>
  <si>
    <t>RNBDENIMS</t>
  </si>
  <si>
    <t>AMIT MUNOT</t>
  </si>
  <si>
    <t>DINANATH YADAV</t>
  </si>
  <si>
    <t>OMKAR RAJEEV GADRE</t>
  </si>
  <si>
    <t>YASH MANISH MEHTA</t>
  </si>
  <si>
    <t>STL</t>
  </si>
  <si>
    <t>SUPERSHAKT</t>
  </si>
  <si>
    <t>LTS INVESTMENT FUND LTD</t>
  </si>
  <si>
    <t>CONNECOR INVESTMENT ENTERPRISE LIMITED .</t>
  </si>
  <si>
    <t>LGOF GLOBAL OPPORTUNITIES LIMITED</t>
  </si>
  <si>
    <t>AMBANIORG</t>
  </si>
  <si>
    <t>Ambani Organics Limited</t>
  </si>
  <si>
    <t>Arvind Limited</t>
  </si>
  <si>
    <t>BF Utilities Limited</t>
  </si>
  <si>
    <t>CALIFORNIA PUBLIC EMPLOYEES RETIREMENT SYSTEM</t>
  </si>
  <si>
    <t>MINDPOOL</t>
  </si>
  <si>
    <t>Mindpool Technologies Ltd</t>
  </si>
  <si>
    <t>HEM FINLEASE PVT LTD</t>
  </si>
  <si>
    <t>Sangam (India) Ltd.</t>
  </si>
  <si>
    <t>SANGAM E-COM LIMITED</t>
  </si>
  <si>
    <t>Talwalkars Lifestyles Ltd</t>
  </si>
  <si>
    <t>CHETAN RASIKLAL SHAH</t>
  </si>
  <si>
    <t>Vikas Multicorp Limited</t>
  </si>
  <si>
    <t>JIGNESH JASWANTRAI MEHTA</t>
  </si>
  <si>
    <t>SANTOSH BHANSALI HUF</t>
  </si>
  <si>
    <t>MPTODAY</t>
  </si>
  <si>
    <t>M P Today Media Limited</t>
  </si>
  <si>
    <t>DEEPAK AGRAWAL</t>
  </si>
  <si>
    <t>ICICI PRUDENTIAL  BLENDED PLAN - PLAN A</t>
  </si>
  <si>
    <t>VIKAS GARG</t>
  </si>
  <si>
    <t>ABSLNN50ET</t>
  </si>
  <si>
    <t>INF209KB1B87</t>
  </si>
  <si>
    <t>CRMFGETF</t>
  </si>
  <si>
    <t>INF760K01BR1</t>
  </si>
  <si>
    <t>HOTELRUGBY</t>
  </si>
  <si>
    <t>INE275F01019</t>
  </si>
  <si>
    <t>ICICIBANKN</t>
  </si>
  <si>
    <t>MODIRUBBER</t>
  </si>
  <si>
    <t>INE832A01018</t>
  </si>
  <si>
    <t>QNIFTY</t>
  </si>
  <si>
    <t>INF082J01028</t>
  </si>
  <si>
    <t>ROHITFERRO</t>
  </si>
  <si>
    <t>INE248H01012</t>
  </si>
  <si>
    <t>SETF10GILT</t>
  </si>
  <si>
    <t>INF200KA1JT1</t>
  </si>
  <si>
    <t>SHARIABEES</t>
  </si>
  <si>
    <t>INF732E01128</t>
  </si>
  <si>
    <t>TARAPUR</t>
  </si>
  <si>
    <t>INE747K01017</t>
  </si>
  <si>
    <t>TNTELE</t>
  </si>
  <si>
    <t>INE141D01018</t>
  </si>
  <si>
    <t>TVVISION</t>
  </si>
  <si>
    <t>INE871L01013</t>
  </si>
  <si>
    <t>UTISXN50</t>
  </si>
  <si>
    <t>INF789F1AHR6</t>
  </si>
</sst>
</file>

<file path=xl/styles.xml><?xml version="1.0" encoding="utf-8"?>
<styleSheet xmlns="http://schemas.openxmlformats.org/spreadsheetml/2006/main">
  <numFmts count="6">
    <numFmt numFmtId="164" formatCode="d\-mmm\-yyyy"/>
    <numFmt numFmtId="165" formatCode="[$-409]d\-mmm;@"/>
    <numFmt numFmtId="166" formatCode="d\-mmm;@"/>
    <numFmt numFmtId="167" formatCode="d\ mmm\ yy"/>
    <numFmt numFmtId="168" formatCode="d/mmm;@"/>
    <numFmt numFmtId="169" formatCode="[$-409]dd\-mmm\-yy;@"/>
  </numFmts>
  <fonts count="74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11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8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38"/>
      </patternFill>
    </fill>
    <fill>
      <patternFill patternType="solid">
        <fgColor rgb="FF92D050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38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9" tint="0.59999389629810485"/>
        <bgColor indexed="51"/>
      </patternFill>
    </fill>
  </fills>
  <borders count="4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01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3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3" applyNumberFormat="0" applyAlignment="0" applyProtection="0"/>
    <xf numFmtId="0" fontId="52" fillId="56" borderId="34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5" applyNumberFormat="0" applyFill="0" applyAlignment="0" applyProtection="0"/>
    <xf numFmtId="0" fontId="56" fillId="0" borderId="36" applyNumberFormat="0" applyFill="0" applyAlignment="0" applyProtection="0"/>
    <xf numFmtId="0" fontId="57" fillId="0" borderId="37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3" applyNumberFormat="0" applyAlignment="0" applyProtection="0"/>
    <xf numFmtId="0" fontId="59" fillId="0" borderId="38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39" applyNumberFormat="0" applyFont="0" applyAlignment="0" applyProtection="0"/>
    <xf numFmtId="0" fontId="61" fillId="55" borderId="40" applyNumberFormat="0" applyAlignment="0" applyProtection="0"/>
    <xf numFmtId="0" fontId="62" fillId="0" borderId="0" applyNumberFormat="0" applyFill="0" applyBorder="0" applyAlignment="0" applyProtection="0"/>
    <xf numFmtId="0" fontId="63" fillId="0" borderId="41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9" fontId="4" fillId="0" borderId="0" applyFont="0" applyFill="0" applyBorder="0" applyAlignment="0" applyProtection="0"/>
    <xf numFmtId="0" fontId="4" fillId="0" borderId="0"/>
  </cellStyleXfs>
  <cellXfs count="66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0" borderId="0" xfId="0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1" xfId="46" applyBorder="1"/>
    <xf numFmtId="0" fontId="48" fillId="0" borderId="29" xfId="46" applyBorder="1"/>
    <xf numFmtId="0" fontId="48" fillId="0" borderId="32" xfId="46" applyBorder="1"/>
    <xf numFmtId="2" fontId="48" fillId="0" borderId="31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2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24" borderId="20" xfId="38" applyFont="1" applyFill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0" fontId="4" fillId="65" borderId="31" xfId="38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 vertical="center"/>
    </xf>
    <xf numFmtId="2" fontId="4" fillId="65" borderId="31" xfId="38" applyNumberFormat="1" applyFont="1" applyFill="1" applyBorder="1" applyAlignment="1">
      <alignment horizontal="center"/>
    </xf>
    <xf numFmtId="2" fontId="4" fillId="65" borderId="31" xfId="0" applyNumberFormat="1" applyFont="1" applyFill="1" applyBorder="1" applyAlignment="1">
      <alignment horizontal="center" vertical="center" wrapText="1"/>
    </xf>
    <xf numFmtId="10" fontId="4" fillId="65" borderId="31" xfId="45" applyNumberFormat="1" applyFont="1" applyFill="1" applyBorder="1" applyAlignment="1" applyProtection="1">
      <alignment horizontal="center" vertical="center" wrapText="1"/>
    </xf>
    <xf numFmtId="0" fontId="4" fillId="65" borderId="31" xfId="0" applyFont="1" applyFill="1" applyBorder="1" applyAlignment="1">
      <alignment horizontal="center"/>
    </xf>
    <xf numFmtId="167" fontId="4" fillId="65" borderId="31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3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1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0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67" fillId="0" borderId="0" xfId="0" applyFont="1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70" borderId="10" xfId="0" applyFont="1" applyFill="1" applyBorder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2" xfId="0" applyFont="1" applyFill="1" applyBorder="1"/>
    <xf numFmtId="0" fontId="0" fillId="29" borderId="0" xfId="0" applyFill="1" applyBorder="1"/>
    <xf numFmtId="0" fontId="24" fillId="8" borderId="46" xfId="38" applyFont="1" applyFill="1" applyBorder="1" applyAlignment="1">
      <alignment horizontal="left" vertical="center" wrapText="1"/>
    </xf>
    <xf numFmtId="0" fontId="69" fillId="0" borderId="16" xfId="0" applyFont="1" applyBorder="1"/>
    <xf numFmtId="16" fontId="0" fillId="0" borderId="0" xfId="0" applyNumberFormat="1" applyFont="1" applyFill="1" applyBorder="1"/>
    <xf numFmtId="0" fontId="4" fillId="61" borderId="16" xfId="38" applyFont="1" applyFill="1" applyBorder="1"/>
    <xf numFmtId="167" fontId="4" fillId="65" borderId="45" xfId="0" applyNumberFormat="1" applyFont="1" applyFill="1" applyBorder="1" applyAlignment="1">
      <alignment horizontal="center" vertical="center"/>
    </xf>
    <xf numFmtId="0" fontId="4" fillId="61" borderId="47" xfId="38" applyFont="1" applyFill="1" applyBorder="1"/>
    <xf numFmtId="166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0" fillId="61" borderId="0" xfId="0" applyFill="1" applyAlignment="1">
      <alignment horizontal="center"/>
    </xf>
    <xf numFmtId="0" fontId="67" fillId="0" borderId="16" xfId="0" applyFont="1" applyFill="1" applyBorder="1" applyAlignment="1">
      <alignment horizontal="center" vertical="center"/>
    </xf>
    <xf numFmtId="0" fontId="69" fillId="0" borderId="16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left" vertical="center"/>
    </xf>
    <xf numFmtId="0" fontId="67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" vertical="center"/>
    </xf>
    <xf numFmtId="167" fontId="0" fillId="0" borderId="0" xfId="0" applyNumberFormat="1" applyFont="1" applyFill="1" applyBorder="1" applyAlignment="1">
      <alignment horizontal="center" vertical="center" wrapText="1"/>
    </xf>
    <xf numFmtId="166" fontId="0" fillId="0" borderId="16" xfId="0" applyNumberFormat="1" applyFill="1" applyBorder="1" applyAlignment="1">
      <alignment horizontal="left" vertical="center"/>
    </xf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167" fontId="0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6" fontId="6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/>
    </xf>
    <xf numFmtId="0" fontId="0" fillId="24" borderId="16" xfId="0" applyFill="1" applyBorder="1" applyAlignment="1">
      <alignment horizontal="left"/>
    </xf>
    <xf numFmtId="167" fontId="0" fillId="62" borderId="11" xfId="0" applyNumberFormat="1" applyFill="1" applyBorder="1" applyAlignment="1">
      <alignment horizontal="center" vertical="center" wrapText="1"/>
    </xf>
    <xf numFmtId="0" fontId="0" fillId="66" borderId="0" xfId="0" applyFill="1" applyAlignment="1"/>
    <xf numFmtId="15" fontId="0" fillId="0" borderId="16" xfId="0" applyNumberFormat="1" applyBorder="1"/>
    <xf numFmtId="166" fontId="70" fillId="69" borderId="16" xfId="0" applyNumberFormat="1" applyFont="1" applyFill="1" applyBorder="1" applyAlignment="1">
      <alignment horizontal="left" vertical="center"/>
    </xf>
    <xf numFmtId="0" fontId="70" fillId="69" borderId="16" xfId="0" applyFont="1" applyFill="1" applyBorder="1" applyAlignment="1">
      <alignment horizontal="center" vertical="center"/>
    </xf>
    <xf numFmtId="49" fontId="0" fillId="69" borderId="16" xfId="0" applyNumberFormat="1" applyFill="1" applyBorder="1" applyAlignment="1">
      <alignment horizontal="center"/>
    </xf>
    <xf numFmtId="0" fontId="4" fillId="72" borderId="10" xfId="38" applyFont="1" applyFill="1" applyBorder="1" applyAlignment="1">
      <alignment horizontal="center"/>
    </xf>
    <xf numFmtId="167" fontId="4" fillId="72" borderId="10" xfId="38" applyNumberFormat="1" applyFont="1" applyFill="1" applyBorder="1" applyAlignment="1">
      <alignment horizontal="center" vertical="center" wrapText="1"/>
    </xf>
    <xf numFmtId="0" fontId="4" fillId="72" borderId="10" xfId="38" applyFont="1" applyFill="1" applyBorder="1"/>
    <xf numFmtId="0" fontId="4" fillId="72" borderId="10" xfId="0" applyFont="1" applyFill="1" applyBorder="1" applyAlignment="1">
      <alignment horizontal="center"/>
    </xf>
    <xf numFmtId="2" fontId="4" fillId="72" borderId="10" xfId="38" applyNumberFormat="1" applyFont="1" applyFill="1" applyBorder="1" applyAlignment="1">
      <alignment horizontal="center"/>
    </xf>
    <xf numFmtId="0" fontId="0" fillId="72" borderId="19" xfId="0" applyFill="1" applyBorder="1" applyAlignment="1">
      <alignment horizontal="center"/>
    </xf>
    <xf numFmtId="2" fontId="4" fillId="73" borderId="10" xfId="0" applyNumberFormat="1" applyFont="1" applyFill="1" applyBorder="1" applyAlignment="1">
      <alignment horizontal="center" vertical="center" wrapText="1"/>
    </xf>
    <xf numFmtId="9" fontId="4" fillId="72" borderId="10" xfId="45" applyFont="1" applyFill="1" applyBorder="1" applyAlignment="1" applyProtection="1">
      <alignment horizontal="center"/>
    </xf>
    <xf numFmtId="167" fontId="4" fillId="72" borderId="10" xfId="0" applyNumberFormat="1" applyFont="1" applyFill="1" applyBorder="1" applyAlignment="1">
      <alignment horizontal="center" vertical="center" wrapText="1"/>
    </xf>
    <xf numFmtId="3" fontId="0" fillId="0" borderId="16" xfId="0" applyNumberFormat="1" applyBorder="1"/>
    <xf numFmtId="4" fontId="0" fillId="0" borderId="16" xfId="0" applyNumberFormat="1" applyBorder="1"/>
    <xf numFmtId="0" fontId="67" fillId="74" borderId="16" xfId="0" applyFont="1" applyFill="1" applyBorder="1" applyAlignment="1">
      <alignment horizontal="center"/>
    </xf>
    <xf numFmtId="166" fontId="67" fillId="74" borderId="16" xfId="0" applyNumberFormat="1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0" fillId="74" borderId="16" xfId="0" applyFont="1" applyFill="1" applyBorder="1" applyAlignment="1">
      <alignment horizontal="center"/>
    </xf>
    <xf numFmtId="166" fontId="0" fillId="74" borderId="16" xfId="0" applyNumberFormat="1" applyFont="1" applyFill="1" applyBorder="1" applyAlignment="1">
      <alignment horizontal="center" vertical="center"/>
    </xf>
    <xf numFmtId="0" fontId="0" fillId="74" borderId="0" xfId="0" applyFill="1"/>
    <xf numFmtId="0" fontId="0" fillId="74" borderId="16" xfId="0" applyFill="1" applyBorder="1" applyAlignment="1">
      <alignment horizontal="center"/>
    </xf>
    <xf numFmtId="10" fontId="4" fillId="75" borderId="10" xfId="45" applyNumberFormat="1" applyFont="1" applyFill="1" applyBorder="1" applyAlignment="1" applyProtection="1">
      <alignment horizontal="center" vertical="center" wrapText="1"/>
    </xf>
    <xf numFmtId="0" fontId="4" fillId="75" borderId="10" xfId="0" applyFont="1" applyFill="1" applyBorder="1" applyAlignment="1">
      <alignment horizontal="center"/>
    </xf>
    <xf numFmtId="0" fontId="69" fillId="0" borderId="16" xfId="0" applyFont="1" applyBorder="1" applyAlignment="1">
      <alignment vertical="center"/>
    </xf>
    <xf numFmtId="0" fontId="0" fillId="0" borderId="16" xfId="38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 vertical="center"/>
    </xf>
    <xf numFmtId="166" fontId="67" fillId="69" borderId="16" xfId="0" applyNumberFormat="1" applyFont="1" applyFill="1" applyBorder="1" applyAlignment="1">
      <alignment horizontal="center" vertical="center"/>
    </xf>
    <xf numFmtId="0" fontId="4" fillId="65" borderId="0" xfId="38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65" borderId="0" xfId="38" applyNumberFormat="1" applyFont="1" applyFill="1" applyBorder="1" applyAlignment="1">
      <alignment horizontal="center" vertical="center"/>
    </xf>
    <xf numFmtId="2" fontId="4" fillId="65" borderId="0" xfId="38" applyNumberFormat="1" applyFont="1" applyFill="1" applyBorder="1" applyAlignment="1">
      <alignment horizontal="center"/>
    </xf>
    <xf numFmtId="0" fontId="0" fillId="61" borderId="0" xfId="0" applyFill="1" applyBorder="1" applyAlignment="1">
      <alignment horizontal="center"/>
    </xf>
    <xf numFmtId="2" fontId="4" fillId="65" borderId="0" xfId="0" applyNumberFormat="1" applyFont="1" applyFill="1" applyBorder="1" applyAlignment="1">
      <alignment horizontal="center" vertical="center" wrapText="1"/>
    </xf>
    <xf numFmtId="10" fontId="4" fillId="65" borderId="0" xfId="45" applyNumberFormat="1" applyFont="1" applyFill="1" applyBorder="1" applyAlignment="1" applyProtection="1">
      <alignment horizontal="center" vertical="center" wrapText="1"/>
    </xf>
    <xf numFmtId="0" fontId="4" fillId="65" borderId="0" xfId="0" applyFont="1" applyFill="1" applyBorder="1" applyAlignment="1">
      <alignment horizontal="center"/>
    </xf>
    <xf numFmtId="167" fontId="4" fillId="65" borderId="0" xfId="0" applyNumberFormat="1" applyFont="1" applyFill="1" applyBorder="1" applyAlignment="1">
      <alignment horizontal="center" vertical="center" wrapText="1"/>
    </xf>
    <xf numFmtId="0" fontId="4" fillId="0" borderId="10" xfId="38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/>
    </xf>
    <xf numFmtId="167" fontId="4" fillId="0" borderId="10" xfId="0" applyNumberFormat="1" applyFont="1" applyFill="1" applyBorder="1" applyAlignment="1">
      <alignment horizontal="left"/>
    </xf>
    <xf numFmtId="2" fontId="4" fillId="0" borderId="10" xfId="38" applyNumberFormat="1" applyFont="1" applyFill="1" applyBorder="1" applyAlignment="1">
      <alignment horizontal="center" vertical="center"/>
    </xf>
    <xf numFmtId="2" fontId="4" fillId="0" borderId="10" xfId="38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/>
    </xf>
    <xf numFmtId="49" fontId="0" fillId="69" borderId="16" xfId="0" applyNumberFormat="1" applyFill="1" applyBorder="1" applyAlignment="1">
      <alignment horizontal="center" vertical="center"/>
    </xf>
    <xf numFmtId="167" fontId="4" fillId="0" borderId="10" xfId="38" applyNumberFormat="1" applyFont="1" applyFill="1" applyBorder="1" applyAlignment="1">
      <alignment horizontal="center" vertical="center" wrapText="1"/>
    </xf>
    <xf numFmtId="0" fontId="4" fillId="0" borderId="10" xfId="38" applyFont="1" applyFill="1" applyBorder="1"/>
    <xf numFmtId="167" fontId="4" fillId="0" borderId="31" xfId="0" applyNumberFormat="1" applyFont="1" applyFill="1" applyBorder="1" applyAlignment="1">
      <alignment horizontal="center" vertical="center"/>
    </xf>
    <xf numFmtId="0" fontId="70" fillId="69" borderId="16" xfId="0" applyFont="1" applyFill="1" applyBorder="1" applyAlignment="1">
      <alignment horizontal="left"/>
    </xf>
    <xf numFmtId="0" fontId="4" fillId="69" borderId="16" xfId="0" applyFont="1" applyFill="1" applyBorder="1" applyAlignment="1">
      <alignment horizontal="center"/>
    </xf>
    <xf numFmtId="167" fontId="0" fillId="64" borderId="10" xfId="0" applyNumberFormat="1" applyFill="1" applyBorder="1" applyAlignment="1">
      <alignment horizontal="left"/>
    </xf>
    <xf numFmtId="0" fontId="4" fillId="76" borderId="10" xfId="38" applyFont="1" applyFill="1" applyBorder="1" applyAlignment="1">
      <alignment horizontal="center"/>
    </xf>
    <xf numFmtId="167" fontId="4" fillId="76" borderId="10" xfId="38" applyNumberFormat="1" applyFont="1" applyFill="1" applyBorder="1" applyAlignment="1">
      <alignment horizontal="center" vertical="center" wrapText="1"/>
    </xf>
    <xf numFmtId="0" fontId="4" fillId="76" borderId="10" xfId="38" applyFont="1" applyFill="1" applyBorder="1"/>
    <xf numFmtId="0" fontId="4" fillId="71" borderId="10" xfId="0" applyFont="1" applyFill="1" applyBorder="1" applyAlignment="1">
      <alignment horizontal="center"/>
    </xf>
    <xf numFmtId="2" fontId="4" fillId="76" borderId="10" xfId="38" applyNumberFormat="1" applyFont="1" applyFill="1" applyBorder="1" applyAlignment="1">
      <alignment horizontal="center"/>
    </xf>
    <xf numFmtId="9" fontId="4" fillId="76" borderId="10" xfId="199" applyFont="1" applyFill="1" applyBorder="1" applyAlignment="1">
      <alignment horizontal="center"/>
    </xf>
    <xf numFmtId="169" fontId="4" fillId="67" borderId="10" xfId="0" applyNumberFormat="1" applyFont="1" applyFill="1" applyBorder="1" applyAlignment="1">
      <alignment horizontal="center" vertical="center" wrapText="1"/>
    </xf>
    <xf numFmtId="10" fontId="4" fillId="67" borderId="10" xfId="45" applyNumberFormat="1" applyFont="1" applyFill="1" applyBorder="1" applyAlignment="1" applyProtection="1">
      <alignment horizontal="center" vertical="center" wrapText="1"/>
    </xf>
    <xf numFmtId="15" fontId="4" fillId="76" borderId="10" xfId="0" applyNumberFormat="1" applyFont="1" applyFill="1" applyBorder="1"/>
    <xf numFmtId="0" fontId="4" fillId="0" borderId="0" xfId="200"/>
    <xf numFmtId="0" fontId="70" fillId="0" borderId="16" xfId="0" applyFont="1" applyBorder="1"/>
    <xf numFmtId="0" fontId="0" fillId="69" borderId="16" xfId="0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  <xf numFmtId="0" fontId="70" fillId="69" borderId="16" xfId="0" applyFont="1" applyFill="1" applyBorder="1"/>
    <xf numFmtId="0" fontId="4" fillId="73" borderId="10" xfId="0" applyFont="1" applyFill="1" applyBorder="1" applyAlignment="1">
      <alignment horizontal="center"/>
    </xf>
    <xf numFmtId="10" fontId="4" fillId="73" borderId="10" xfId="45" applyNumberFormat="1" applyFont="1" applyFill="1" applyBorder="1" applyAlignment="1" applyProtection="1">
      <alignment horizontal="center" vertical="center" wrapText="1"/>
    </xf>
    <xf numFmtId="0" fontId="0" fillId="69" borderId="16" xfId="0" applyFont="1" applyFill="1" applyBorder="1" applyAlignment="1">
      <alignment horizontal="right"/>
    </xf>
    <xf numFmtId="16" fontId="0" fillId="28" borderId="0" xfId="0" applyNumberFormat="1" applyFont="1" applyFill="1" applyBorder="1"/>
    <xf numFmtId="0" fontId="0" fillId="28" borderId="0" xfId="0" applyFill="1" applyAlignment="1">
      <alignment horizontal="center"/>
    </xf>
    <xf numFmtId="0" fontId="0" fillId="29" borderId="0" xfId="0" applyFont="1" applyFill="1" applyBorder="1"/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69" fillId="69" borderId="16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 vertical="center"/>
    </xf>
    <xf numFmtId="0" fontId="69" fillId="69" borderId="16" xfId="0" applyFont="1" applyFill="1" applyBorder="1" applyAlignment="1">
      <alignment vertical="center"/>
    </xf>
    <xf numFmtId="0" fontId="0" fillId="69" borderId="16" xfId="38" applyFont="1" applyFill="1" applyBorder="1" applyAlignment="1">
      <alignment horizontal="center" vertical="center"/>
    </xf>
    <xf numFmtId="0" fontId="4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16" xfId="0" applyFont="1" applyFill="1" applyBorder="1" applyAlignment="1">
      <alignment horizontal="center"/>
    </xf>
    <xf numFmtId="0" fontId="67" fillId="71" borderId="16" xfId="0" applyFont="1" applyFill="1" applyBorder="1" applyAlignment="1">
      <alignment horizontal="center"/>
    </xf>
    <xf numFmtId="0" fontId="67" fillId="71" borderId="16" xfId="45" applyNumberFormat="1" applyFont="1" applyFill="1" applyBorder="1" applyAlignment="1" applyProtection="1">
      <alignment horizontal="center" vertical="center" wrapText="1"/>
    </xf>
    <xf numFmtId="16" fontId="0" fillId="71" borderId="16" xfId="0" applyNumberFormat="1" applyFont="1" applyFill="1" applyBorder="1" applyAlignment="1">
      <alignment horizontal="right"/>
    </xf>
    <xf numFmtId="0" fontId="70" fillId="71" borderId="16" xfId="0" applyFont="1" applyFill="1" applyBorder="1"/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24" fillId="69" borderId="16" xfId="0" applyNumberFormat="1" applyFont="1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 vertical="center"/>
    </xf>
    <xf numFmtId="0" fontId="67" fillId="71" borderId="31" xfId="0" applyFont="1" applyFill="1" applyBorder="1" applyAlignment="1">
      <alignment horizontal="center" vertical="center"/>
    </xf>
    <xf numFmtId="166" fontId="24" fillId="71" borderId="16" xfId="0" applyNumberFormat="1" applyFont="1" applyFill="1" applyBorder="1" applyAlignment="1">
      <alignment horizontal="center" vertical="center"/>
    </xf>
    <xf numFmtId="0" fontId="67" fillId="69" borderId="16" xfId="45" applyNumberFormat="1" applyFont="1" applyFill="1" applyBorder="1" applyAlignment="1" applyProtection="1">
      <alignment horizontal="center" vertical="center" wrapText="1"/>
    </xf>
    <xf numFmtId="16" fontId="0" fillId="69" borderId="16" xfId="0" applyNumberFormat="1" applyFont="1" applyFill="1" applyBorder="1" applyAlignment="1">
      <alignment horizontal="right"/>
    </xf>
    <xf numFmtId="0" fontId="0" fillId="66" borderId="0" xfId="0" applyFill="1" applyAlignment="1">
      <alignment horizontal="center"/>
    </xf>
    <xf numFmtId="0" fontId="0" fillId="71" borderId="44" xfId="0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166" fontId="70" fillId="71" borderId="16" xfId="0" applyNumberFormat="1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49" fontId="0" fillId="71" borderId="16" xfId="0" applyNumberFormat="1" applyFill="1" applyBorder="1" applyAlignment="1">
      <alignment horizontal="center"/>
    </xf>
    <xf numFmtId="0" fontId="70" fillId="71" borderId="16" xfId="0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4" fillId="77" borderId="16" xfId="0" applyFont="1" applyFill="1" applyBorder="1" applyAlignment="1">
      <alignment horizontal="center"/>
    </xf>
    <xf numFmtId="166" fontId="0" fillId="77" borderId="16" xfId="0" applyNumberFormat="1" applyFont="1" applyFill="1" applyBorder="1" applyAlignment="1">
      <alignment horizontal="center" vertical="center"/>
    </xf>
    <xf numFmtId="0" fontId="70" fillId="77" borderId="16" xfId="0" applyFont="1" applyFill="1" applyBorder="1"/>
    <xf numFmtId="0" fontId="0" fillId="77" borderId="16" xfId="0" applyFill="1" applyBorder="1" applyAlignment="1">
      <alignment horizontal="center"/>
    </xf>
    <xf numFmtId="0" fontId="0" fillId="77" borderId="16" xfId="0" applyFont="1" applyFill="1" applyBorder="1" applyAlignment="1">
      <alignment horizontal="center"/>
    </xf>
    <xf numFmtId="0" fontId="67" fillId="77" borderId="16" xfId="0" applyFont="1" applyFill="1" applyBorder="1" applyAlignment="1">
      <alignment horizontal="center"/>
    </xf>
    <xf numFmtId="10" fontId="67" fillId="77" borderId="16" xfId="45" applyNumberFormat="1" applyFont="1" applyFill="1" applyBorder="1" applyAlignment="1" applyProtection="1">
      <alignment horizontal="center" vertical="center" wrapText="1"/>
    </xf>
    <xf numFmtId="166" fontId="0" fillId="71" borderId="16" xfId="0" applyNumberFormat="1" applyFill="1" applyBorder="1" applyAlignment="1">
      <alignment horizontal="center" vertical="center"/>
    </xf>
    <xf numFmtId="0" fontId="69" fillId="71" borderId="0" xfId="0" applyFont="1" applyFill="1"/>
    <xf numFmtId="0" fontId="70" fillId="0" borderId="0" xfId="0" applyFont="1" applyBorder="1"/>
    <xf numFmtId="166" fontId="0" fillId="71" borderId="31" xfId="0" applyNumberFormat="1" applyFont="1" applyFill="1" applyBorder="1" applyAlignment="1">
      <alignment horizontal="center" vertical="center"/>
    </xf>
    <xf numFmtId="0" fontId="0" fillId="71" borderId="31" xfId="0" applyFill="1" applyBorder="1" applyAlignment="1">
      <alignment horizontal="center"/>
    </xf>
    <xf numFmtId="0" fontId="0" fillId="71" borderId="31" xfId="0" applyFont="1" applyFill="1" applyBorder="1" applyAlignment="1">
      <alignment horizontal="center"/>
    </xf>
    <xf numFmtId="0" fontId="67" fillId="71" borderId="31" xfId="0" applyFont="1" applyFill="1" applyBorder="1" applyAlignment="1">
      <alignment horizontal="center"/>
    </xf>
    <xf numFmtId="10" fontId="67" fillId="71" borderId="31" xfId="45" applyNumberFormat="1" applyFont="1" applyFill="1" applyBorder="1" applyAlignment="1" applyProtection="1">
      <alignment horizontal="center" vertical="center" wrapText="1"/>
    </xf>
    <xf numFmtId="0" fontId="4" fillId="64" borderId="11" xfId="0" applyFont="1" applyFill="1" applyBorder="1" applyAlignment="1">
      <alignment horizontal="center"/>
    </xf>
    <xf numFmtId="165" fontId="0" fillId="71" borderId="16" xfId="0" applyNumberFormat="1" applyFill="1" applyBorder="1" applyAlignment="1">
      <alignment horizontal="center" vertical="center"/>
    </xf>
    <xf numFmtId="15" fontId="0" fillId="71" borderId="16" xfId="0" applyNumberFormat="1" applyFill="1" applyBorder="1" applyAlignment="1">
      <alignment horizontal="center" vertical="center"/>
    </xf>
    <xf numFmtId="0" fontId="0" fillId="71" borderId="16" xfId="38" applyFont="1" applyFill="1" applyBorder="1" applyAlignment="1">
      <alignment horizontal="center" vertical="top"/>
    </xf>
    <xf numFmtId="0" fontId="0" fillId="71" borderId="16" xfId="0" applyFill="1" applyBorder="1" applyAlignment="1">
      <alignment horizontal="center" vertical="top"/>
    </xf>
    <xf numFmtId="0" fontId="67" fillId="71" borderId="16" xfId="0" applyFont="1" applyFill="1" applyBorder="1" applyAlignment="1">
      <alignment horizontal="center" vertic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 vertical="center"/>
    </xf>
    <xf numFmtId="165" fontId="0" fillId="78" borderId="16" xfId="0" applyNumberFormat="1" applyFill="1" applyBorder="1" applyAlignment="1">
      <alignment horizontal="center" vertical="center"/>
    </xf>
    <xf numFmtId="15" fontId="0" fillId="78" borderId="16" xfId="0" applyNumberFormat="1" applyFill="1" applyBorder="1" applyAlignment="1">
      <alignment horizontal="center" vertical="center"/>
    </xf>
    <xf numFmtId="0" fontId="69" fillId="78" borderId="16" xfId="0" applyFont="1" applyFill="1" applyBorder="1"/>
    <xf numFmtId="0" fontId="0" fillId="78" borderId="16" xfId="38" applyFont="1" applyFill="1" applyBorder="1" applyAlignment="1">
      <alignment horizontal="center" vertical="top"/>
    </xf>
    <xf numFmtId="0" fontId="0" fillId="78" borderId="16" xfId="0" applyFill="1" applyBorder="1" applyAlignment="1">
      <alignment horizontal="center" vertical="top"/>
    </xf>
    <xf numFmtId="0" fontId="67" fillId="78" borderId="16" xfId="0" applyFont="1" applyFill="1" applyBorder="1" applyAlignment="1">
      <alignment horizontal="center" vertical="center"/>
    </xf>
    <xf numFmtId="0" fontId="67" fillId="78" borderId="16" xfId="0" applyFont="1" applyFill="1" applyBorder="1" applyAlignment="1">
      <alignment horizontal="center"/>
    </xf>
    <xf numFmtId="10" fontId="67" fillId="78" borderId="16" xfId="45" applyNumberFormat="1" applyFont="1" applyFill="1" applyBorder="1" applyAlignment="1" applyProtection="1">
      <alignment horizontal="center" vertical="center" wrapText="1"/>
    </xf>
    <xf numFmtId="0" fontId="67" fillId="78" borderId="31" xfId="0" applyFont="1" applyFill="1" applyBorder="1" applyAlignment="1">
      <alignment horizontal="center" vertical="center"/>
    </xf>
    <xf numFmtId="166" fontId="67" fillId="78" borderId="16" xfId="0" applyNumberFormat="1" applyFont="1" applyFill="1" applyBorder="1" applyAlignment="1">
      <alignment horizontal="center" vertical="center"/>
    </xf>
    <xf numFmtId="0" fontId="0" fillId="78" borderId="16" xfId="0" applyFont="1" applyFill="1" applyBorder="1" applyAlignment="1">
      <alignment horizontal="right" vertical="center"/>
    </xf>
    <xf numFmtId="0" fontId="0" fillId="71" borderId="48" xfId="0" applyFont="1" applyFill="1" applyBorder="1" applyAlignment="1">
      <alignment horizontal="center"/>
    </xf>
    <xf numFmtId="0" fontId="28" fillId="71" borderId="16" xfId="38" applyFont="1" applyFill="1" applyBorder="1" applyAlignment="1">
      <alignment horizontal="center" vertical="center" wrapText="1"/>
    </xf>
    <xf numFmtId="0" fontId="28" fillId="78" borderId="16" xfId="38" applyFont="1" applyFill="1" applyBorder="1" applyAlignment="1">
      <alignment horizontal="center" vertical="center" wrapText="1"/>
    </xf>
    <xf numFmtId="0" fontId="4" fillId="71" borderId="31" xfId="0" applyFont="1" applyFill="1" applyBorder="1" applyAlignment="1">
      <alignment horizontal="center"/>
    </xf>
    <xf numFmtId="0" fontId="69" fillId="71" borderId="31" xfId="0" applyFont="1" applyFill="1" applyBorder="1"/>
    <xf numFmtId="0" fontId="67" fillId="71" borderId="31" xfId="45" applyNumberFormat="1" applyFont="1" applyFill="1" applyBorder="1" applyAlignment="1" applyProtection="1">
      <alignment horizontal="center" vertical="center" wrapText="1"/>
    </xf>
    <xf numFmtId="16" fontId="0" fillId="71" borderId="31" xfId="0" applyNumberFormat="1" applyFill="1" applyBorder="1" applyAlignment="1">
      <alignment horizontal="right"/>
    </xf>
    <xf numFmtId="0" fontId="4" fillId="0" borderId="16" xfId="0" applyFont="1" applyFill="1" applyBorder="1" applyAlignment="1">
      <alignment horizontal="center"/>
    </xf>
    <xf numFmtId="0" fontId="69" fillId="0" borderId="16" xfId="0" applyFont="1" applyFill="1" applyBorder="1"/>
    <xf numFmtId="0" fontId="67" fillId="0" borderId="16" xfId="45" applyNumberFormat="1" applyFont="1" applyFill="1" applyBorder="1" applyAlignment="1" applyProtection="1">
      <alignment horizontal="center" vertical="center" wrapText="1"/>
    </xf>
    <xf numFmtId="16" fontId="0" fillId="0" borderId="16" xfId="0" applyNumberFormat="1" applyFill="1" applyBorder="1" applyAlignment="1">
      <alignment horizontal="right"/>
    </xf>
    <xf numFmtId="166" fontId="0" fillId="69" borderId="16" xfId="0" applyNumberForma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/>
    </xf>
    <xf numFmtId="10" fontId="67" fillId="69" borderId="31" xfId="45" applyNumberFormat="1" applyFont="1" applyFill="1" applyBorder="1" applyAlignment="1" applyProtection="1">
      <alignment horizontal="center" vertical="center" wrapText="1"/>
    </xf>
    <xf numFmtId="16" fontId="24" fillId="69" borderId="16" xfId="0" applyNumberFormat="1" applyFont="1" applyFill="1" applyBorder="1" applyAlignment="1">
      <alignment horizontal="right"/>
    </xf>
    <xf numFmtId="16" fontId="24" fillId="71" borderId="16" xfId="0" applyNumberFormat="1" applyFont="1" applyFill="1" applyBorder="1" applyAlignment="1">
      <alignment horizontal="right"/>
    </xf>
    <xf numFmtId="16" fontId="24" fillId="71" borderId="31" xfId="0" applyNumberFormat="1" applyFont="1" applyFill="1" applyBorder="1" applyAlignment="1">
      <alignment horizontal="right"/>
    </xf>
    <xf numFmtId="16" fontId="0" fillId="69" borderId="16" xfId="0" applyNumberFormat="1" applyFill="1" applyBorder="1" applyAlignment="1">
      <alignment horizontal="center"/>
    </xf>
    <xf numFmtId="0" fontId="0" fillId="69" borderId="16" xfId="0" applyFill="1" applyBorder="1"/>
    <xf numFmtId="16" fontId="24" fillId="69" borderId="16" xfId="0" applyNumberFormat="1" applyFont="1" applyFill="1" applyBorder="1" applyAlignment="1">
      <alignment horizontal="center"/>
    </xf>
    <xf numFmtId="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ill="1" applyBorder="1" applyAlignment="1">
      <alignment horizontal="right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67" fillId="69" borderId="31" xfId="45" applyNumberFormat="1" applyFont="1" applyFill="1" applyBorder="1" applyAlignment="1" applyProtection="1">
      <alignment horizontal="center" vertical="center" wrapText="1"/>
    </xf>
    <xf numFmtId="167" fontId="4" fillId="79" borderId="10" xfId="38" applyNumberFormat="1" applyFont="1" applyFill="1" applyBorder="1" applyAlignment="1">
      <alignment horizontal="center" vertical="center" wrapText="1"/>
    </xf>
    <xf numFmtId="0" fontId="4" fillId="79" borderId="10" xfId="38" applyFont="1" applyFill="1" applyBorder="1"/>
    <xf numFmtId="0" fontId="4" fillId="79" borderId="10" xfId="38" applyFont="1" applyFill="1" applyBorder="1" applyAlignment="1">
      <alignment horizontal="center"/>
    </xf>
    <xf numFmtId="0" fontId="4" fillId="79" borderId="10" xfId="0" applyFont="1" applyFill="1" applyBorder="1" applyAlignment="1">
      <alignment horizontal="center"/>
    </xf>
    <xf numFmtId="2" fontId="4" fillId="79" borderId="10" xfId="38" applyNumberFormat="1" applyFont="1" applyFill="1" applyBorder="1" applyAlignment="1">
      <alignment horizontal="center"/>
    </xf>
    <xf numFmtId="0" fontId="0" fillId="79" borderId="12" xfId="0" applyFill="1" applyBorder="1" applyAlignment="1">
      <alignment horizontal="center"/>
    </xf>
    <xf numFmtId="9" fontId="4" fillId="79" borderId="10" xfId="45" applyFont="1" applyFill="1" applyBorder="1" applyAlignment="1" applyProtection="1">
      <alignment horizontal="center"/>
    </xf>
    <xf numFmtId="167" fontId="4" fillId="79" borderId="10" xfId="0" applyNumberFormat="1" applyFont="1" applyFill="1" applyBorder="1" applyAlignment="1">
      <alignment horizontal="center" vertical="center" wrapText="1"/>
    </xf>
    <xf numFmtId="167" fontId="4" fillId="67" borderId="31" xfId="0" applyNumberFormat="1" applyFont="1" applyFill="1" applyBorder="1" applyAlignment="1">
      <alignment horizontal="center" vertical="center"/>
    </xf>
    <xf numFmtId="0" fontId="4" fillId="76" borderId="11" xfId="38" applyFont="1" applyFill="1" applyBorder="1"/>
    <xf numFmtId="0" fontId="4" fillId="67" borderId="31" xfId="38" applyFont="1" applyFill="1" applyBorder="1" applyAlignment="1">
      <alignment horizontal="center"/>
    </xf>
    <xf numFmtId="2" fontId="4" fillId="67" borderId="16" xfId="38" applyNumberFormat="1" applyFont="1" applyFill="1" applyBorder="1" applyAlignment="1">
      <alignment horizontal="center" vertical="center"/>
    </xf>
    <xf numFmtId="2" fontId="4" fillId="67" borderId="31" xfId="38" applyNumberFormat="1" applyFont="1" applyFill="1" applyBorder="1" applyAlignment="1">
      <alignment horizontal="center"/>
    </xf>
    <xf numFmtId="0" fontId="69" fillId="71" borderId="16" xfId="0" applyFont="1" applyFill="1" applyBorder="1" applyAlignment="1">
      <alignment vertical="center"/>
    </xf>
    <xf numFmtId="0" fontId="0" fillId="71" borderId="16" xfId="38" applyFont="1" applyFill="1" applyBorder="1" applyAlignment="1">
      <alignment horizontal="center" vertical="center"/>
    </xf>
    <xf numFmtId="16" fontId="0" fillId="0" borderId="16" xfId="0" applyNumberFormat="1" applyFill="1" applyBorder="1" applyAlignment="1">
      <alignment horizontal="center"/>
    </xf>
    <xf numFmtId="0" fontId="0" fillId="0" borderId="16" xfId="0" applyFill="1" applyBorder="1"/>
    <xf numFmtId="16" fontId="24" fillId="0" borderId="16" xfId="0" applyNumberFormat="1" applyFont="1" applyFill="1" applyBorder="1" applyAlignment="1">
      <alignment horizontal="center"/>
    </xf>
    <xf numFmtId="0" fontId="4" fillId="73" borderId="11" xfId="0" applyFont="1" applyFill="1" applyBorder="1" applyAlignment="1">
      <alignment horizontal="center"/>
    </xf>
    <xf numFmtId="0" fontId="28" fillId="74" borderId="16" xfId="38" applyFont="1" applyFill="1" applyBorder="1" applyAlignment="1">
      <alignment horizontal="center" vertical="center" wrapText="1"/>
    </xf>
    <xf numFmtId="165" fontId="0" fillId="74" borderId="16" xfId="0" applyNumberFormat="1" applyFill="1" applyBorder="1" applyAlignment="1">
      <alignment horizontal="center" vertical="center"/>
    </xf>
    <xf numFmtId="15" fontId="0" fillId="74" borderId="16" xfId="0" applyNumberFormat="1" applyFill="1" applyBorder="1" applyAlignment="1">
      <alignment horizontal="center" vertical="center"/>
    </xf>
    <xf numFmtId="0" fontId="69" fillId="74" borderId="16" xfId="0" applyFont="1" applyFill="1" applyBorder="1"/>
    <xf numFmtId="0" fontId="0" fillId="74" borderId="16" xfId="38" applyFont="1" applyFill="1" applyBorder="1" applyAlignment="1">
      <alignment horizontal="center" vertical="top"/>
    </xf>
    <xf numFmtId="0" fontId="0" fillId="74" borderId="16" xfId="0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center"/>
    </xf>
    <xf numFmtId="10" fontId="67" fillId="74" borderId="16" xfId="45" applyNumberFormat="1" applyFont="1" applyFill="1" applyBorder="1" applyAlignment="1" applyProtection="1">
      <alignment horizontal="center" vertical="center" wrapText="1"/>
    </xf>
    <xf numFmtId="0" fontId="67" fillId="74" borderId="31" xfId="0" applyFont="1" applyFill="1" applyBorder="1" applyAlignment="1">
      <alignment horizontal="center" vertical="center"/>
    </xf>
    <xf numFmtId="0" fontId="0" fillId="74" borderId="16" xfId="0" applyFont="1" applyFill="1" applyBorder="1" applyAlignment="1">
      <alignment horizontal="right" vertical="center"/>
    </xf>
    <xf numFmtId="0" fontId="4" fillId="80" borderId="10" xfId="38" applyFont="1" applyFill="1" applyBorder="1" applyAlignment="1">
      <alignment horizontal="center"/>
    </xf>
    <xf numFmtId="167" fontId="4" fillId="80" borderId="10" xfId="38" applyNumberFormat="1" applyFont="1" applyFill="1" applyBorder="1" applyAlignment="1">
      <alignment horizontal="center" vertical="center" wrapText="1"/>
    </xf>
    <xf numFmtId="0" fontId="4" fillId="80" borderId="10" xfId="38" applyFont="1" applyFill="1" applyBorder="1"/>
    <xf numFmtId="0" fontId="4" fillId="80" borderId="10" xfId="0" applyFont="1" applyFill="1" applyBorder="1" applyAlignment="1">
      <alignment horizontal="center"/>
    </xf>
    <xf numFmtId="2" fontId="4" fillId="80" borderId="10" xfId="38" applyNumberFormat="1" applyFont="1" applyFill="1" applyBorder="1" applyAlignment="1">
      <alignment horizontal="center"/>
    </xf>
    <xf numFmtId="0" fontId="0" fillId="80" borderId="12" xfId="0" applyFill="1" applyBorder="1" applyAlignment="1">
      <alignment horizontal="center"/>
    </xf>
    <xf numFmtId="2" fontId="4" fillId="81" borderId="10" xfId="0" applyNumberFormat="1" applyFont="1" applyFill="1" applyBorder="1" applyAlignment="1">
      <alignment horizontal="center" vertical="center" wrapText="1"/>
    </xf>
    <xf numFmtId="9" fontId="4" fillId="80" borderId="10" xfId="45" applyFont="1" applyFill="1" applyBorder="1" applyAlignment="1" applyProtection="1">
      <alignment horizontal="center"/>
    </xf>
    <xf numFmtId="0" fontId="0" fillId="80" borderId="10" xfId="0" applyFill="1" applyBorder="1" applyAlignment="1">
      <alignment horizontal="center"/>
    </xf>
    <xf numFmtId="167" fontId="4" fillId="80" borderId="10" xfId="0" applyNumberFormat="1" applyFont="1" applyFill="1" applyBorder="1" applyAlignment="1">
      <alignment horizontal="center" vertical="center" wrapText="1"/>
    </xf>
    <xf numFmtId="166" fontId="71" fillId="69" borderId="44" xfId="0" applyNumberFormat="1" applyFont="1" applyFill="1" applyBorder="1" applyAlignment="1">
      <alignment horizontal="center" vertical="center"/>
    </xf>
    <xf numFmtId="166" fontId="72" fillId="69" borderId="16" xfId="0" applyNumberFormat="1" applyFont="1" applyFill="1" applyBorder="1" applyAlignment="1">
      <alignment horizontal="left" vertical="center"/>
    </xf>
    <xf numFmtId="49" fontId="67" fillId="69" borderId="16" xfId="0" applyNumberFormat="1" applyFont="1" applyFill="1" applyBorder="1" applyAlignment="1">
      <alignment horizontal="center"/>
    </xf>
    <xf numFmtId="0" fontId="72" fillId="69" borderId="16" xfId="0" applyFont="1" applyFill="1" applyBorder="1" applyAlignment="1">
      <alignment horizontal="center" vertical="center"/>
    </xf>
    <xf numFmtId="16" fontId="0" fillId="69" borderId="16" xfId="0" applyNumberFormat="1" applyFont="1" applyFill="1" applyBorder="1" applyAlignment="1">
      <alignment horizontal="center"/>
    </xf>
    <xf numFmtId="0" fontId="67" fillId="0" borderId="31" xfId="0" applyFont="1" applyFill="1" applyBorder="1" applyAlignment="1">
      <alignment horizontal="center"/>
    </xf>
    <xf numFmtId="0" fontId="67" fillId="0" borderId="31" xfId="45" applyNumberFormat="1" applyFont="1" applyFill="1" applyBorder="1" applyAlignment="1" applyProtection="1">
      <alignment horizontal="center" vertical="center" wrapText="1"/>
    </xf>
    <xf numFmtId="16" fontId="24" fillId="0" borderId="16" xfId="0" applyNumberFormat="1" applyFont="1" applyFill="1" applyBorder="1" applyAlignment="1">
      <alignment horizontal="right"/>
    </xf>
    <xf numFmtId="166" fontId="73" fillId="69" borderId="16" xfId="0" applyNumberFormat="1" applyFont="1" applyFill="1" applyBorder="1" applyAlignment="1">
      <alignment horizontal="center" vertical="center"/>
    </xf>
    <xf numFmtId="1" fontId="4" fillId="62" borderId="10" xfId="0" applyNumberFormat="1" applyFont="1" applyFill="1" applyBorder="1" applyAlignment="1">
      <alignment horizontal="center" vertical="center"/>
    </xf>
    <xf numFmtId="1" fontId="4" fillId="64" borderId="10" xfId="38" applyNumberFormat="1" applyFont="1" applyFill="1" applyBorder="1" applyAlignment="1">
      <alignment horizontal="center" vertical="center" wrapText="1"/>
    </xf>
    <xf numFmtId="1" fontId="4" fillId="76" borderId="10" xfId="38" applyNumberFormat="1" applyFont="1" applyFill="1" applyBorder="1" applyAlignment="1">
      <alignment horizontal="center" vertical="center" wrapText="1"/>
    </xf>
    <xf numFmtId="1" fontId="4" fillId="80" borderId="10" xfId="38" applyNumberFormat="1" applyFont="1" applyFill="1" applyBorder="1" applyAlignment="1">
      <alignment horizontal="center" vertical="center" wrapText="1"/>
    </xf>
    <xf numFmtId="1" fontId="4" fillId="61" borderId="10" xfId="38" applyNumberFormat="1" applyFont="1" applyFill="1" applyBorder="1" applyAlignment="1">
      <alignment horizontal="center" vertical="center" wrapText="1"/>
    </xf>
    <xf numFmtId="1" fontId="4" fillId="63" borderId="10" xfId="38" applyNumberFormat="1" applyFont="1" applyFill="1" applyBorder="1" applyAlignment="1">
      <alignment horizontal="center" vertical="center" wrapText="1"/>
    </xf>
    <xf numFmtId="1" fontId="4" fillId="79" borderId="10" xfId="38" applyNumberFormat="1" applyFont="1" applyFill="1" applyBorder="1" applyAlignment="1">
      <alignment horizontal="center" vertical="center" wrapText="1"/>
    </xf>
    <xf numFmtId="1" fontId="4" fillId="62" borderId="11" xfId="0" applyNumberFormat="1" applyFont="1" applyFill="1" applyBorder="1" applyAlignment="1">
      <alignment horizontal="center" vertical="center"/>
    </xf>
    <xf numFmtId="1" fontId="4" fillId="65" borderId="16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1" fontId="4" fillId="72" borderId="10" xfId="38" applyNumberFormat="1" applyFont="1" applyFill="1" applyBorder="1" applyAlignment="1">
      <alignment horizontal="center" vertical="center" wrapText="1"/>
    </xf>
    <xf numFmtId="1" fontId="4" fillId="65" borderId="31" xfId="0" applyNumberFormat="1" applyFont="1" applyFill="1" applyBorder="1" applyAlignment="1">
      <alignment horizontal="center" vertical="center"/>
    </xf>
    <xf numFmtId="1" fontId="4" fillId="67" borderId="31" xfId="0" applyNumberFormat="1" applyFont="1" applyFill="1" applyBorder="1" applyAlignment="1">
      <alignment horizontal="center" vertical="center"/>
    </xf>
    <xf numFmtId="1" fontId="4" fillId="0" borderId="10" xfId="38" applyNumberFormat="1" applyFont="1" applyFill="1" applyBorder="1" applyAlignment="1">
      <alignment horizontal="center" vertical="center" wrapText="1"/>
    </xf>
    <xf numFmtId="0" fontId="4" fillId="62" borderId="19" xfId="0" applyFont="1" applyFill="1" applyBorder="1" applyAlignment="1">
      <alignment horizontal="center"/>
    </xf>
    <xf numFmtId="1" fontId="4" fillId="62" borderId="31" xfId="0" applyNumberFormat="1" applyFont="1" applyFill="1" applyBorder="1" applyAlignment="1">
      <alignment horizontal="center" vertical="center"/>
    </xf>
    <xf numFmtId="167" fontId="4" fillId="62" borderId="31" xfId="0" applyNumberFormat="1" applyFont="1" applyFill="1" applyBorder="1" applyAlignment="1">
      <alignment horizontal="center" vertical="center"/>
    </xf>
    <xf numFmtId="0" fontId="4" fillId="62" borderId="31" xfId="38" applyFont="1" applyFill="1" applyBorder="1" applyAlignment="1">
      <alignment horizontal="center"/>
    </xf>
    <xf numFmtId="2" fontId="4" fillId="62" borderId="16" xfId="38" applyNumberFormat="1" applyFont="1" applyFill="1" applyBorder="1" applyAlignment="1">
      <alignment horizontal="center" vertical="center"/>
    </xf>
    <xf numFmtId="2" fontId="4" fillId="62" borderId="31" xfId="38" applyNumberFormat="1" applyFont="1" applyFill="1" applyBorder="1" applyAlignment="1">
      <alignment horizontal="center"/>
    </xf>
    <xf numFmtId="2" fontId="4" fillId="62" borderId="31" xfId="0" applyNumberFormat="1" applyFont="1" applyFill="1" applyBorder="1" applyAlignment="1">
      <alignment horizontal="center" vertical="center" wrapText="1"/>
    </xf>
    <xf numFmtId="10" fontId="4" fillId="62" borderId="31" xfId="45" applyNumberFormat="1" applyFont="1" applyFill="1" applyBorder="1" applyAlignment="1" applyProtection="1">
      <alignment horizontal="center" vertical="center" wrapText="1"/>
    </xf>
    <xf numFmtId="0" fontId="4" fillId="62" borderId="31" xfId="0" applyFont="1" applyFill="1" applyBorder="1" applyAlignment="1">
      <alignment horizontal="center"/>
    </xf>
    <xf numFmtId="167" fontId="4" fillId="62" borderId="31" xfId="0" applyNumberFormat="1" applyFont="1" applyFill="1" applyBorder="1" applyAlignment="1">
      <alignment horizontal="center" vertical="center" wrapText="1"/>
    </xf>
    <xf numFmtId="1" fontId="4" fillId="65" borderId="10" xfId="0" applyNumberFormat="1" applyFont="1" applyFill="1" applyBorder="1" applyAlignment="1">
      <alignment horizontal="center" vertical="center"/>
    </xf>
    <xf numFmtId="167" fontId="4" fillId="65" borderId="10" xfId="0" applyNumberFormat="1" applyFont="1" applyFill="1" applyBorder="1" applyAlignment="1">
      <alignment horizontal="center" vertical="center"/>
    </xf>
    <xf numFmtId="1" fontId="4" fillId="65" borderId="11" xfId="0" applyNumberFormat="1" applyFont="1" applyFill="1" applyBorder="1" applyAlignment="1">
      <alignment horizontal="center" vertical="center"/>
    </xf>
    <xf numFmtId="167" fontId="4" fillId="65" borderId="11" xfId="0" applyNumberFormat="1" applyFont="1" applyFill="1" applyBorder="1" applyAlignment="1">
      <alignment horizontal="center" vertical="center"/>
    </xf>
    <xf numFmtId="0" fontId="4" fillId="65" borderId="11" xfId="38" applyFont="1" applyFill="1" applyBorder="1" applyAlignment="1">
      <alignment horizontal="center"/>
    </xf>
    <xf numFmtId="2" fontId="4" fillId="65" borderId="11" xfId="38" applyNumberFormat="1" applyFont="1" applyFill="1" applyBorder="1" applyAlignment="1">
      <alignment horizontal="center" vertical="center"/>
    </xf>
    <xf numFmtId="2" fontId="4" fillId="65" borderId="11" xfId="38" applyNumberFormat="1" applyFont="1" applyFill="1" applyBorder="1" applyAlignment="1">
      <alignment horizontal="center"/>
    </xf>
    <xf numFmtId="2" fontId="4" fillId="65" borderId="10" xfId="0" applyNumberFormat="1" applyFont="1" applyFill="1" applyBorder="1" applyAlignment="1">
      <alignment horizontal="center" vertical="center" wrapText="1"/>
    </xf>
    <xf numFmtId="10" fontId="4" fillId="65" borderId="11" xfId="45" applyNumberFormat="1" applyFont="1" applyFill="1" applyBorder="1" applyAlignment="1" applyProtection="1">
      <alignment horizontal="center" vertical="center" wrapText="1"/>
    </xf>
    <xf numFmtId="0" fontId="4" fillId="65" borderId="11" xfId="0" applyFont="1" applyFill="1" applyBorder="1" applyAlignment="1">
      <alignment horizontal="center"/>
    </xf>
    <xf numFmtId="167" fontId="4" fillId="65" borderId="11" xfId="0" applyNumberFormat="1" applyFont="1" applyFill="1" applyBorder="1" applyAlignment="1">
      <alignment horizontal="center" vertical="center" wrapText="1"/>
    </xf>
    <xf numFmtId="2" fontId="4" fillId="62" borderId="31" xfId="38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167" fontId="0" fillId="0" borderId="10" xfId="0" applyNumberFormat="1" applyFill="1" applyBorder="1" applyAlignment="1">
      <alignment horizontal="left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69" borderId="45" xfId="0" applyFont="1" applyFill="1" applyBorder="1" applyAlignment="1">
      <alignment horizontal="center" vertical="center"/>
    </xf>
    <xf numFmtId="0" fontId="0" fillId="69" borderId="44" xfId="0" applyFont="1" applyFill="1" applyBorder="1" applyAlignment="1">
      <alignment horizontal="center" vertical="center"/>
    </xf>
    <xf numFmtId="168" fontId="67" fillId="69" borderId="31" xfId="0" applyNumberFormat="1" applyFont="1" applyFill="1" applyBorder="1" applyAlignment="1">
      <alignment horizontal="center" vertical="center" wrapText="1"/>
    </xf>
    <xf numFmtId="168" fontId="67" fillId="69" borderId="44" xfId="0" applyNumberFormat="1" applyFont="1" applyFill="1" applyBorder="1" applyAlignment="1">
      <alignment horizontal="center" vertical="center" wrapText="1"/>
    </xf>
    <xf numFmtId="166" fontId="67" fillId="69" borderId="45" xfId="0" applyNumberFormat="1" applyFont="1" applyFill="1" applyBorder="1" applyAlignment="1">
      <alignment horizontal="center" vertical="center"/>
    </xf>
    <xf numFmtId="166" fontId="67" fillId="69" borderId="44" xfId="0" applyNumberFormat="1" applyFont="1" applyFill="1" applyBorder="1" applyAlignment="1">
      <alignment horizontal="center" vertical="center"/>
    </xf>
    <xf numFmtId="0" fontId="67" fillId="69" borderId="31" xfId="0" applyFont="1" applyFill="1" applyBorder="1" applyAlignment="1">
      <alignment horizontal="center" vertical="center"/>
    </xf>
    <xf numFmtId="0" fontId="67" fillId="69" borderId="44" xfId="0" applyFont="1" applyFill="1" applyBorder="1" applyAlignment="1">
      <alignment horizontal="center" vertical="center"/>
    </xf>
    <xf numFmtId="0" fontId="0" fillId="69" borderId="45" xfId="0" applyFill="1" applyBorder="1" applyAlignment="1">
      <alignment horizontal="center" vertical="center"/>
    </xf>
    <xf numFmtId="0" fontId="67" fillId="69" borderId="45" xfId="0" applyFont="1" applyFill="1" applyBorder="1" applyAlignment="1">
      <alignment horizontal="center" vertical="center"/>
    </xf>
    <xf numFmtId="168" fontId="0" fillId="71" borderId="31" xfId="0" applyNumberFormat="1" applyFont="1" applyFill="1" applyBorder="1" applyAlignment="1">
      <alignment horizontal="center" vertical="center" wrapText="1"/>
    </xf>
    <xf numFmtId="168" fontId="0" fillId="71" borderId="44" xfId="0" applyNumberFormat="1" applyFont="1" applyFill="1" applyBorder="1" applyAlignment="1">
      <alignment horizontal="center" vertical="center" wrapText="1"/>
    </xf>
    <xf numFmtId="0" fontId="0" fillId="66" borderId="0" xfId="0" applyFill="1" applyAlignment="1">
      <alignment horizontal="center"/>
    </xf>
    <xf numFmtId="0" fontId="0" fillId="71" borderId="31" xfId="0" applyFont="1" applyFill="1" applyBorder="1" applyAlignment="1">
      <alignment horizontal="center" vertical="center"/>
    </xf>
    <xf numFmtId="0" fontId="0" fillId="71" borderId="44" xfId="0" applyFont="1" applyFill="1" applyBorder="1" applyAlignment="1">
      <alignment horizontal="center" vertical="center"/>
    </xf>
    <xf numFmtId="166" fontId="0" fillId="71" borderId="45" xfId="0" applyNumberFormat="1" applyFont="1" applyFill="1" applyBorder="1" applyAlignment="1">
      <alignment horizontal="center" vertical="center"/>
    </xf>
    <xf numFmtId="166" fontId="0" fillId="71" borderId="44" xfId="0" applyNumberFormat="1" applyFont="1" applyFill="1" applyBorder="1" applyAlignment="1">
      <alignment horizontal="center" vertical="center"/>
    </xf>
    <xf numFmtId="0" fontId="0" fillId="71" borderId="45" xfId="0" applyFill="1" applyBorder="1" applyAlignment="1">
      <alignment horizontal="center" vertical="center"/>
    </xf>
    <xf numFmtId="0" fontId="0" fillId="71" borderId="45" xfId="0" applyFont="1" applyFill="1" applyBorder="1" applyAlignment="1">
      <alignment horizontal="center" vertical="center"/>
    </xf>
    <xf numFmtId="168" fontId="24" fillId="69" borderId="31" xfId="0" applyNumberFormat="1" applyFont="1" applyFill="1" applyBorder="1" applyAlignment="1">
      <alignment horizontal="center" vertical="center" wrapText="1"/>
    </xf>
    <xf numFmtId="168" fontId="24" fillId="69" borderId="44" xfId="0" applyNumberFormat="1" applyFont="1" applyFill="1" applyBorder="1" applyAlignment="1">
      <alignment horizontal="center" vertical="center" wrapText="1"/>
    </xf>
    <xf numFmtId="166" fontId="0" fillId="69" borderId="45" xfId="0" applyNumberFormat="1" applyFont="1" applyFill="1" applyBorder="1" applyAlignment="1">
      <alignment horizontal="center" vertical="center"/>
    </xf>
    <xf numFmtId="166" fontId="0" fillId="69" borderId="44" xfId="0" applyNumberFormat="1" applyFont="1" applyFill="1" applyBorder="1" applyAlignment="1">
      <alignment horizontal="center" vertical="center"/>
    </xf>
  </cellXfs>
  <cellStyles count="201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 7 2" xfId="200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" xfId="199" builtinId="5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210</xdr:row>
      <xdr:rowOff>123824</xdr:rowOff>
    </xdr:from>
    <xdr:to>
      <xdr:col>11</xdr:col>
      <xdr:colOff>323850</xdr:colOff>
      <xdr:row>225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215</xdr:row>
      <xdr:rowOff>123825</xdr:rowOff>
    </xdr:from>
    <xdr:to>
      <xdr:col>4</xdr:col>
      <xdr:colOff>523875</xdr:colOff>
      <xdr:row>220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342028" y="35354558"/>
          <a:ext cx="3963521" cy="76144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813177" y="35343353"/>
          <a:ext cx="1860737" cy="575422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595754</xdr:colOff>
      <xdr:row>510</xdr:row>
      <xdr:rowOff>78440</xdr:rowOff>
    </xdr:from>
    <xdr:to>
      <xdr:col>12</xdr:col>
      <xdr:colOff>448397</xdr:colOff>
      <xdr:row>516</xdr:row>
      <xdr:rowOff>25609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6" y="80828028"/>
          <a:ext cx="3516966" cy="888463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157442</xdr:colOff>
      <xdr:row>512</xdr:row>
      <xdr:rowOff>44824</xdr:rowOff>
    </xdr:from>
    <xdr:to>
      <xdr:col>4</xdr:col>
      <xdr:colOff>109817</xdr:colOff>
      <xdr:row>515</xdr:row>
      <xdr:rowOff>149598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39295" y="81735706"/>
          <a:ext cx="2574551" cy="575421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27"/>
  <sheetViews>
    <sheetView tabSelected="1" workbookViewId="0">
      <selection activeCell="D23" sqref="D23"/>
    </sheetView>
  </sheetViews>
  <sheetFormatPr defaultColWidth="9.140625"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43668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5">
        <v>3</v>
      </c>
      <c r="C15" s="96" t="s">
        <v>8</v>
      </c>
      <c r="D15" s="17" t="s">
        <v>9</v>
      </c>
    </row>
    <row r="16" spans="1:12">
      <c r="B16" s="90">
        <v>4</v>
      </c>
      <c r="C16" s="97" t="s">
        <v>10</v>
      </c>
      <c r="D16" s="108" t="s">
        <v>11</v>
      </c>
    </row>
    <row r="17" spans="2:11">
      <c r="B17" s="90">
        <v>5</v>
      </c>
      <c r="C17" s="97" t="s">
        <v>330</v>
      </c>
      <c r="D17" s="67"/>
    </row>
    <row r="27" spans="2:11">
      <c r="K27" s="1" t="s">
        <v>3295</v>
      </c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36"/>
  <sheetViews>
    <sheetView zoomScale="85" zoomScaleNormal="85" workbookViewId="0">
      <pane ySplit="10" topLeftCell="A11" activePane="bottomLeft" state="frozen"/>
      <selection activeCell="C16" sqref="C16"/>
      <selection pane="bottomLeft" activeCell="D18" sqref="D18"/>
    </sheetView>
  </sheetViews>
  <sheetFormatPr defaultColWidth="9.140625"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10.28515625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231</v>
      </c>
    </row>
    <row r="6" spans="1:15" ht="16.5" customHeight="1" thickBot="1">
      <c r="A6" s="21" t="s">
        <v>12</v>
      </c>
      <c r="B6" s="21"/>
      <c r="L6" s="10">
        <f>Main!B10</f>
        <v>43668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632" t="s">
        <v>13</v>
      </c>
      <c r="B9" s="634" t="s">
        <v>1896</v>
      </c>
      <c r="C9" s="634" t="s">
        <v>14</v>
      </c>
      <c r="D9" s="109" t="s">
        <v>15</v>
      </c>
      <c r="E9" s="23" t="s">
        <v>16</v>
      </c>
      <c r="F9" s="629" t="s">
        <v>17</v>
      </c>
      <c r="G9" s="630"/>
      <c r="H9" s="631"/>
      <c r="I9" s="629" t="s">
        <v>18</v>
      </c>
      <c r="J9" s="630"/>
      <c r="K9" s="631"/>
      <c r="L9" s="23"/>
      <c r="M9" s="24"/>
      <c r="N9" s="24"/>
      <c r="O9" s="24"/>
    </row>
    <row r="10" spans="1:15" ht="59.25" customHeight="1">
      <c r="A10" s="633"/>
      <c r="B10" s="635" t="s">
        <v>1896</v>
      </c>
      <c r="C10" s="635"/>
      <c r="D10" s="110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352</v>
      </c>
      <c r="O10" s="76" t="s">
        <v>2656</v>
      </c>
    </row>
    <row r="11" spans="1:15" ht="15">
      <c r="A11" s="128">
        <v>1</v>
      </c>
      <c r="B11" s="112" t="s">
        <v>1914</v>
      </c>
      <c r="C11" s="128" t="s">
        <v>3446</v>
      </c>
      <c r="D11" s="131">
        <v>29781.35</v>
      </c>
      <c r="E11" s="131">
        <v>30014.016666666666</v>
      </c>
      <c r="F11" s="132">
        <v>29493.383333333331</v>
      </c>
      <c r="G11" s="132">
        <v>29205.416666666664</v>
      </c>
      <c r="H11" s="132">
        <v>28684.783333333329</v>
      </c>
      <c r="I11" s="132">
        <v>30301.983333333334</v>
      </c>
      <c r="J11" s="132">
        <v>30822.616666666672</v>
      </c>
      <c r="K11" s="132">
        <v>31110.583333333336</v>
      </c>
      <c r="L11" s="130">
        <v>30534.65</v>
      </c>
      <c r="M11" s="130">
        <v>29726.05</v>
      </c>
      <c r="N11" s="145">
        <v>1925600</v>
      </c>
      <c r="O11" s="318">
        <v>-3.2313181566912909E-2</v>
      </c>
    </row>
    <row r="12" spans="1:15" ht="15">
      <c r="A12" s="128">
        <v>2</v>
      </c>
      <c r="B12" s="112" t="s">
        <v>1914</v>
      </c>
      <c r="C12" s="128" t="s">
        <v>3447</v>
      </c>
      <c r="D12" s="133">
        <v>11421.85</v>
      </c>
      <c r="E12" s="133">
        <v>11489.1</v>
      </c>
      <c r="F12" s="134">
        <v>11334.75</v>
      </c>
      <c r="G12" s="134">
        <v>11247.65</v>
      </c>
      <c r="H12" s="134">
        <v>11093.3</v>
      </c>
      <c r="I12" s="134">
        <v>11576.2</v>
      </c>
      <c r="J12" s="134">
        <v>11730.550000000003</v>
      </c>
      <c r="K12" s="134">
        <v>11817.650000000001</v>
      </c>
      <c r="L12" s="129">
        <v>11643.45</v>
      </c>
      <c r="M12" s="129">
        <v>11402</v>
      </c>
      <c r="N12" s="145">
        <v>20272425</v>
      </c>
      <c r="O12" s="318">
        <v>-2.7486312185475421E-3</v>
      </c>
    </row>
    <row r="13" spans="1:15" ht="15">
      <c r="A13" s="128">
        <v>3</v>
      </c>
      <c r="B13" s="112" t="s">
        <v>1914</v>
      </c>
      <c r="C13" s="128" t="s">
        <v>3448</v>
      </c>
      <c r="D13" s="133">
        <v>15437</v>
      </c>
      <c r="E13" s="133">
        <v>15485</v>
      </c>
      <c r="F13" s="134">
        <v>15352</v>
      </c>
      <c r="G13" s="134">
        <v>15267</v>
      </c>
      <c r="H13" s="134">
        <v>15134</v>
      </c>
      <c r="I13" s="134">
        <v>15570</v>
      </c>
      <c r="J13" s="134">
        <v>15703</v>
      </c>
      <c r="K13" s="134">
        <v>15788</v>
      </c>
      <c r="L13" s="129">
        <v>15618</v>
      </c>
      <c r="M13" s="129">
        <v>15400</v>
      </c>
      <c r="N13" s="145">
        <v>16750</v>
      </c>
      <c r="O13" s="318">
        <v>-3.1791907514450865E-2</v>
      </c>
    </row>
    <row r="14" spans="1:15" ht="15">
      <c r="A14" s="128">
        <v>4</v>
      </c>
      <c r="B14" s="112" t="s">
        <v>1898</v>
      </c>
      <c r="C14" s="128" t="s">
        <v>28</v>
      </c>
      <c r="D14" s="133">
        <v>1549.1</v>
      </c>
      <c r="E14" s="133">
        <v>1577.6666666666667</v>
      </c>
      <c r="F14" s="134">
        <v>1507.9333333333334</v>
      </c>
      <c r="G14" s="134">
        <v>1466.7666666666667</v>
      </c>
      <c r="H14" s="134">
        <v>1397.0333333333333</v>
      </c>
      <c r="I14" s="134">
        <v>1618.8333333333335</v>
      </c>
      <c r="J14" s="134">
        <v>1688.5666666666666</v>
      </c>
      <c r="K14" s="134">
        <v>1729.7333333333336</v>
      </c>
      <c r="L14" s="129">
        <v>1647.4</v>
      </c>
      <c r="M14" s="129">
        <v>1536.5</v>
      </c>
      <c r="N14" s="145">
        <v>2920000</v>
      </c>
      <c r="O14" s="318">
        <v>0.21626124625124959</v>
      </c>
    </row>
    <row r="15" spans="1:15" ht="15">
      <c r="A15" s="128">
        <v>5</v>
      </c>
      <c r="B15" s="112" t="s">
        <v>1899</v>
      </c>
      <c r="C15" s="128" t="s">
        <v>29</v>
      </c>
      <c r="D15" s="133">
        <v>131.85</v>
      </c>
      <c r="E15" s="133">
        <v>132.51666666666668</v>
      </c>
      <c r="F15" s="134">
        <v>129.53333333333336</v>
      </c>
      <c r="G15" s="134">
        <v>127.21666666666667</v>
      </c>
      <c r="H15" s="134">
        <v>124.23333333333335</v>
      </c>
      <c r="I15" s="134">
        <v>134.83333333333337</v>
      </c>
      <c r="J15" s="134">
        <v>137.81666666666666</v>
      </c>
      <c r="K15" s="134">
        <v>140.13333333333338</v>
      </c>
      <c r="L15" s="129">
        <v>135.5</v>
      </c>
      <c r="M15" s="129">
        <v>130.19999999999999</v>
      </c>
      <c r="N15" s="145">
        <v>29456000</v>
      </c>
      <c r="O15" s="318">
        <v>-1.655982905982906E-2</v>
      </c>
    </row>
    <row r="16" spans="1:15" ht="15">
      <c r="A16" s="128">
        <v>6</v>
      </c>
      <c r="B16" s="112" t="s">
        <v>1899</v>
      </c>
      <c r="C16" s="128" t="s">
        <v>30</v>
      </c>
      <c r="D16" s="133">
        <v>406.1</v>
      </c>
      <c r="E16" s="133">
        <v>408.34999999999997</v>
      </c>
      <c r="F16" s="134">
        <v>399.74999999999994</v>
      </c>
      <c r="G16" s="134">
        <v>393.4</v>
      </c>
      <c r="H16" s="134">
        <v>384.79999999999995</v>
      </c>
      <c r="I16" s="134">
        <v>414.69999999999993</v>
      </c>
      <c r="J16" s="134">
        <v>423.29999999999995</v>
      </c>
      <c r="K16" s="134">
        <v>429.64999999999992</v>
      </c>
      <c r="L16" s="129">
        <v>416.95</v>
      </c>
      <c r="M16" s="129">
        <v>402</v>
      </c>
      <c r="N16" s="145">
        <v>15962500</v>
      </c>
      <c r="O16" s="318">
        <v>8.2109584714984991E-3</v>
      </c>
    </row>
    <row r="17" spans="1:15" ht="15">
      <c r="A17" s="128">
        <v>7</v>
      </c>
      <c r="B17" s="112" t="s">
        <v>1900</v>
      </c>
      <c r="C17" s="128" t="s">
        <v>31</v>
      </c>
      <c r="D17" s="133">
        <v>60.7</v>
      </c>
      <c r="E17" s="133">
        <v>61.1</v>
      </c>
      <c r="F17" s="134">
        <v>59.400000000000006</v>
      </c>
      <c r="G17" s="134">
        <v>58.1</v>
      </c>
      <c r="H17" s="134">
        <v>56.400000000000006</v>
      </c>
      <c r="I17" s="134">
        <v>62.400000000000006</v>
      </c>
      <c r="J17" s="134">
        <v>64.100000000000009</v>
      </c>
      <c r="K17" s="134">
        <v>65.400000000000006</v>
      </c>
      <c r="L17" s="129">
        <v>62.8</v>
      </c>
      <c r="M17" s="129">
        <v>59.8</v>
      </c>
      <c r="N17" s="145">
        <v>127920000</v>
      </c>
      <c r="O17" s="318">
        <v>1.9445329933057059E-2</v>
      </c>
    </row>
    <row r="18" spans="1:15" ht="15">
      <c r="A18" s="128">
        <v>8</v>
      </c>
      <c r="B18" s="112" t="s">
        <v>1903</v>
      </c>
      <c r="C18" s="128" t="s">
        <v>184</v>
      </c>
      <c r="D18" s="133">
        <v>603.6</v>
      </c>
      <c r="E18" s="133">
        <v>612.01666666666677</v>
      </c>
      <c r="F18" s="134">
        <v>590.08333333333348</v>
      </c>
      <c r="G18" s="134">
        <v>576.56666666666672</v>
      </c>
      <c r="H18" s="134">
        <v>554.63333333333344</v>
      </c>
      <c r="I18" s="134">
        <v>625.53333333333353</v>
      </c>
      <c r="J18" s="134">
        <v>647.4666666666667</v>
      </c>
      <c r="K18" s="134">
        <v>660.98333333333358</v>
      </c>
      <c r="L18" s="129">
        <v>633.95000000000005</v>
      </c>
      <c r="M18" s="129">
        <v>598.5</v>
      </c>
      <c r="N18" s="145">
        <v>1765400</v>
      </c>
      <c r="O18" s="318">
        <v>0.20209723546234509</v>
      </c>
    </row>
    <row r="19" spans="1:15" ht="15">
      <c r="A19" s="128">
        <v>9</v>
      </c>
      <c r="B19" s="112" t="s">
        <v>1898</v>
      </c>
      <c r="C19" s="128" t="s">
        <v>33</v>
      </c>
      <c r="D19" s="133">
        <v>214.1</v>
      </c>
      <c r="E19" s="133">
        <v>216.81666666666669</v>
      </c>
      <c r="F19" s="134">
        <v>209.53333333333339</v>
      </c>
      <c r="G19" s="134">
        <v>204.9666666666667</v>
      </c>
      <c r="H19" s="134">
        <v>197.68333333333339</v>
      </c>
      <c r="I19" s="134">
        <v>221.38333333333338</v>
      </c>
      <c r="J19" s="134">
        <v>228.66666666666669</v>
      </c>
      <c r="K19" s="134">
        <v>233.23333333333338</v>
      </c>
      <c r="L19" s="129">
        <v>224.1</v>
      </c>
      <c r="M19" s="129">
        <v>212.25</v>
      </c>
      <c r="N19" s="145">
        <v>19305000</v>
      </c>
      <c r="O19" s="318">
        <v>-3.5473394953784661E-2</v>
      </c>
    </row>
    <row r="20" spans="1:15" ht="15">
      <c r="A20" s="128">
        <v>10</v>
      </c>
      <c r="B20" s="112" t="s">
        <v>1899</v>
      </c>
      <c r="C20" s="128" t="s">
        <v>35</v>
      </c>
      <c r="D20" s="133">
        <v>1378</v>
      </c>
      <c r="E20" s="133">
        <v>1382.0166666666667</v>
      </c>
      <c r="F20" s="134">
        <v>1366.4333333333334</v>
      </c>
      <c r="G20" s="134">
        <v>1354.8666666666668</v>
      </c>
      <c r="H20" s="134">
        <v>1339.2833333333335</v>
      </c>
      <c r="I20" s="134">
        <v>1393.5833333333333</v>
      </c>
      <c r="J20" s="134">
        <v>1409.1666666666667</v>
      </c>
      <c r="K20" s="134">
        <v>1420.7333333333331</v>
      </c>
      <c r="L20" s="129">
        <v>1397.6</v>
      </c>
      <c r="M20" s="129">
        <v>1370.45</v>
      </c>
      <c r="N20" s="145">
        <v>1499500</v>
      </c>
      <c r="O20" s="318">
        <v>-9.5772787318361956E-3</v>
      </c>
    </row>
    <row r="21" spans="1:15" ht="15">
      <c r="A21" s="128">
        <v>11</v>
      </c>
      <c r="B21" s="112" t="s">
        <v>1903</v>
      </c>
      <c r="C21" s="128" t="s">
        <v>36</v>
      </c>
      <c r="D21" s="133">
        <v>172.15</v>
      </c>
      <c r="E21" s="133">
        <v>174</v>
      </c>
      <c r="F21" s="134">
        <v>169.75</v>
      </c>
      <c r="G21" s="134">
        <v>167.35</v>
      </c>
      <c r="H21" s="134">
        <v>163.1</v>
      </c>
      <c r="I21" s="134">
        <v>176.4</v>
      </c>
      <c r="J21" s="134">
        <v>180.65</v>
      </c>
      <c r="K21" s="134">
        <v>183.05</v>
      </c>
      <c r="L21" s="129">
        <v>178.25</v>
      </c>
      <c r="M21" s="129">
        <v>171.6</v>
      </c>
      <c r="N21" s="145">
        <v>11685000</v>
      </c>
      <c r="O21" s="318">
        <v>1.5910276473656754E-2</v>
      </c>
    </row>
    <row r="22" spans="1:15" ht="15">
      <c r="A22" s="128">
        <v>12</v>
      </c>
      <c r="B22" s="112" t="s">
        <v>1897</v>
      </c>
      <c r="C22" s="128" t="s">
        <v>37</v>
      </c>
      <c r="D22" s="133">
        <v>57.55</v>
      </c>
      <c r="E22" s="133">
        <v>58.4</v>
      </c>
      <c r="F22" s="134">
        <v>55.3</v>
      </c>
      <c r="G22" s="134">
        <v>53.05</v>
      </c>
      <c r="H22" s="134">
        <v>49.949999999999996</v>
      </c>
      <c r="I22" s="134">
        <v>60.65</v>
      </c>
      <c r="J22" s="134">
        <v>63.750000000000007</v>
      </c>
      <c r="K22" s="134">
        <v>66</v>
      </c>
      <c r="L22" s="129">
        <v>61.5</v>
      </c>
      <c r="M22" s="129">
        <v>56.15</v>
      </c>
      <c r="N22" s="145">
        <v>9072000</v>
      </c>
      <c r="O22" s="318">
        <v>-1.3698630136986301E-2</v>
      </c>
    </row>
    <row r="23" spans="1:15" ht="15">
      <c r="A23" s="128">
        <v>13</v>
      </c>
      <c r="B23" s="112" t="s">
        <v>1903</v>
      </c>
      <c r="C23" s="128" t="s">
        <v>38</v>
      </c>
      <c r="D23" s="133">
        <v>76.099999999999994</v>
      </c>
      <c r="E23" s="133">
        <v>77</v>
      </c>
      <c r="F23" s="134">
        <v>74.75</v>
      </c>
      <c r="G23" s="134">
        <v>73.400000000000006</v>
      </c>
      <c r="H23" s="134">
        <v>71.150000000000006</v>
      </c>
      <c r="I23" s="134">
        <v>78.349999999999994</v>
      </c>
      <c r="J23" s="134">
        <v>80.599999999999994</v>
      </c>
      <c r="K23" s="134">
        <v>81.949999999999989</v>
      </c>
      <c r="L23" s="129">
        <v>79.25</v>
      </c>
      <c r="M23" s="129">
        <v>75.650000000000006</v>
      </c>
      <c r="N23" s="145">
        <v>86526000</v>
      </c>
      <c r="O23" s="318">
        <v>-1.5295322635711848E-2</v>
      </c>
    </row>
    <row r="24" spans="1:15" ht="15">
      <c r="A24" s="128">
        <v>14</v>
      </c>
      <c r="B24" s="112" t="s">
        <v>1904</v>
      </c>
      <c r="C24" s="128" t="s">
        <v>39</v>
      </c>
      <c r="D24" s="133">
        <v>1367.45</v>
      </c>
      <c r="E24" s="133">
        <v>1375.9833333333336</v>
      </c>
      <c r="F24" s="134">
        <v>1354.0666666666671</v>
      </c>
      <c r="G24" s="134">
        <v>1340.6833333333334</v>
      </c>
      <c r="H24" s="134">
        <v>1318.7666666666669</v>
      </c>
      <c r="I24" s="134">
        <v>1389.3666666666672</v>
      </c>
      <c r="J24" s="134">
        <v>1411.2833333333338</v>
      </c>
      <c r="K24" s="134">
        <v>1424.6666666666674</v>
      </c>
      <c r="L24" s="129">
        <v>1397.9</v>
      </c>
      <c r="M24" s="129">
        <v>1362.6</v>
      </c>
      <c r="N24" s="145">
        <v>6231600</v>
      </c>
      <c r="O24" s="318">
        <v>-1.9219680953296175E-3</v>
      </c>
    </row>
    <row r="25" spans="1:15" ht="15">
      <c r="A25" s="128">
        <v>15</v>
      </c>
      <c r="B25" s="112" t="s">
        <v>1901</v>
      </c>
      <c r="C25" s="128" t="s">
        <v>40</v>
      </c>
      <c r="D25" s="133">
        <v>552.20000000000005</v>
      </c>
      <c r="E25" s="133">
        <v>558.88333333333333</v>
      </c>
      <c r="F25" s="134">
        <v>541.76666666666665</v>
      </c>
      <c r="G25" s="134">
        <v>531.33333333333337</v>
      </c>
      <c r="H25" s="134">
        <v>514.2166666666667</v>
      </c>
      <c r="I25" s="134">
        <v>569.31666666666661</v>
      </c>
      <c r="J25" s="134">
        <v>586.43333333333317</v>
      </c>
      <c r="K25" s="134">
        <v>596.86666666666656</v>
      </c>
      <c r="L25" s="129">
        <v>576</v>
      </c>
      <c r="M25" s="129">
        <v>548.45000000000005</v>
      </c>
      <c r="N25" s="145">
        <v>17960000</v>
      </c>
      <c r="O25" s="318">
        <v>1.9525801952580196E-3</v>
      </c>
    </row>
    <row r="26" spans="1:15" ht="15">
      <c r="A26" s="128">
        <v>16</v>
      </c>
      <c r="B26" s="112" t="s">
        <v>1902</v>
      </c>
      <c r="C26" s="128" t="s">
        <v>41</v>
      </c>
      <c r="D26" s="133">
        <v>730.7</v>
      </c>
      <c r="E26" s="133">
        <v>734.7166666666667</v>
      </c>
      <c r="F26" s="134">
        <v>720.98333333333335</v>
      </c>
      <c r="G26" s="134">
        <v>711.26666666666665</v>
      </c>
      <c r="H26" s="134">
        <v>697.5333333333333</v>
      </c>
      <c r="I26" s="134">
        <v>744.43333333333339</v>
      </c>
      <c r="J26" s="134">
        <v>758.16666666666674</v>
      </c>
      <c r="K26" s="134">
        <v>767.88333333333344</v>
      </c>
      <c r="L26" s="129">
        <v>748.45</v>
      </c>
      <c r="M26" s="129">
        <v>725</v>
      </c>
      <c r="N26" s="145">
        <v>50906400</v>
      </c>
      <c r="O26" s="318">
        <v>6.6203165412998602E-3</v>
      </c>
    </row>
    <row r="27" spans="1:15" ht="15">
      <c r="A27" s="128">
        <v>17</v>
      </c>
      <c r="B27" s="112" t="s">
        <v>1903</v>
      </c>
      <c r="C27" s="128" t="s">
        <v>42</v>
      </c>
      <c r="D27" s="133">
        <v>2566.9499999999998</v>
      </c>
      <c r="E27" s="133">
        <v>2595.2999999999997</v>
      </c>
      <c r="F27" s="134">
        <v>2530.5999999999995</v>
      </c>
      <c r="G27" s="134">
        <v>2494.2499999999995</v>
      </c>
      <c r="H27" s="134">
        <v>2429.5499999999993</v>
      </c>
      <c r="I27" s="134">
        <v>2631.6499999999996</v>
      </c>
      <c r="J27" s="134">
        <v>2696.3499999999995</v>
      </c>
      <c r="K27" s="134">
        <v>2732.7</v>
      </c>
      <c r="L27" s="129">
        <v>2660</v>
      </c>
      <c r="M27" s="129">
        <v>2558.9499999999998</v>
      </c>
      <c r="N27" s="145">
        <v>2569250</v>
      </c>
      <c r="O27" s="318">
        <v>6.66078949946126E-3</v>
      </c>
    </row>
    <row r="28" spans="1:15" ht="15">
      <c r="A28" s="128">
        <v>18</v>
      </c>
      <c r="B28" s="112" t="s">
        <v>1905</v>
      </c>
      <c r="C28" s="128" t="s">
        <v>186</v>
      </c>
      <c r="D28" s="133">
        <v>7559.15</v>
      </c>
      <c r="E28" s="133">
        <v>7661.0999999999995</v>
      </c>
      <c r="F28" s="134">
        <v>7408.0499999999993</v>
      </c>
      <c r="G28" s="134">
        <v>7256.95</v>
      </c>
      <c r="H28" s="134">
        <v>7003.9</v>
      </c>
      <c r="I28" s="134">
        <v>7812.1999999999989</v>
      </c>
      <c r="J28" s="134">
        <v>8065.25</v>
      </c>
      <c r="K28" s="134">
        <v>8216.3499999999985</v>
      </c>
      <c r="L28" s="129">
        <v>7914.15</v>
      </c>
      <c r="M28" s="129">
        <v>7510</v>
      </c>
      <c r="N28" s="145">
        <v>805000</v>
      </c>
      <c r="O28" s="318">
        <v>-3.4048297585120742E-2</v>
      </c>
    </row>
    <row r="29" spans="1:15" ht="15">
      <c r="A29" s="128">
        <v>19</v>
      </c>
      <c r="B29" s="112" t="s">
        <v>1905</v>
      </c>
      <c r="C29" s="128" t="s">
        <v>185</v>
      </c>
      <c r="D29" s="133">
        <v>3322.45</v>
      </c>
      <c r="E29" s="133">
        <v>3365.6166666666663</v>
      </c>
      <c r="F29" s="134">
        <v>3223.3833333333328</v>
      </c>
      <c r="G29" s="134">
        <v>3124.3166666666666</v>
      </c>
      <c r="H29" s="134">
        <v>2982.083333333333</v>
      </c>
      <c r="I29" s="134">
        <v>3464.6833333333325</v>
      </c>
      <c r="J29" s="134">
        <v>3606.9166666666661</v>
      </c>
      <c r="K29" s="134">
        <v>3705.9833333333322</v>
      </c>
      <c r="L29" s="129">
        <v>3507.85</v>
      </c>
      <c r="M29" s="129">
        <v>3266.55</v>
      </c>
      <c r="N29" s="145">
        <v>6254000</v>
      </c>
      <c r="O29" s="318">
        <v>2.6929392446633827E-2</v>
      </c>
    </row>
    <row r="30" spans="1:15" ht="15">
      <c r="A30" s="128">
        <v>20</v>
      </c>
      <c r="B30" s="112" t="s">
        <v>1903</v>
      </c>
      <c r="C30" s="128" t="s">
        <v>513</v>
      </c>
      <c r="D30" s="133">
        <v>726.8</v>
      </c>
      <c r="E30" s="133">
        <v>735.85</v>
      </c>
      <c r="F30" s="134">
        <v>713.25</v>
      </c>
      <c r="G30" s="134">
        <v>699.69999999999993</v>
      </c>
      <c r="H30" s="134">
        <v>677.09999999999991</v>
      </c>
      <c r="I30" s="134">
        <v>749.40000000000009</v>
      </c>
      <c r="J30" s="134">
        <v>772.00000000000023</v>
      </c>
      <c r="K30" s="134">
        <v>785.55000000000018</v>
      </c>
      <c r="L30" s="129">
        <v>758.45</v>
      </c>
      <c r="M30" s="129">
        <v>722.3</v>
      </c>
      <c r="N30" s="145">
        <v>1989600</v>
      </c>
      <c r="O30" s="318">
        <v>2.4183796856106408E-3</v>
      </c>
    </row>
    <row r="31" spans="1:15" ht="15">
      <c r="A31" s="128">
        <v>21</v>
      </c>
      <c r="B31" s="112" t="s">
        <v>1902</v>
      </c>
      <c r="C31" s="128" t="s">
        <v>43</v>
      </c>
      <c r="D31" s="133">
        <v>117.85</v>
      </c>
      <c r="E31" s="133">
        <v>119.05</v>
      </c>
      <c r="F31" s="134">
        <v>115.5</v>
      </c>
      <c r="G31" s="134">
        <v>113.15</v>
      </c>
      <c r="H31" s="134">
        <v>109.60000000000001</v>
      </c>
      <c r="I31" s="134">
        <v>121.39999999999999</v>
      </c>
      <c r="J31" s="134">
        <v>124.94999999999997</v>
      </c>
      <c r="K31" s="134">
        <v>127.29999999999998</v>
      </c>
      <c r="L31" s="129">
        <v>122.6</v>
      </c>
      <c r="M31" s="129">
        <v>116.7</v>
      </c>
      <c r="N31" s="145">
        <v>54094500</v>
      </c>
      <c r="O31" s="318">
        <v>-1.8854064642507346E-2</v>
      </c>
    </row>
    <row r="32" spans="1:15" ht="15">
      <c r="A32" s="128">
        <v>22</v>
      </c>
      <c r="B32" s="112" t="s">
        <v>1902</v>
      </c>
      <c r="C32" s="128" t="s">
        <v>44</v>
      </c>
      <c r="D32" s="133">
        <v>80.349999999999994</v>
      </c>
      <c r="E32" s="133">
        <v>81.183333333333337</v>
      </c>
      <c r="F32" s="134">
        <v>79.216666666666669</v>
      </c>
      <c r="G32" s="134">
        <v>78.083333333333329</v>
      </c>
      <c r="H32" s="134">
        <v>76.11666666666666</v>
      </c>
      <c r="I32" s="134">
        <v>82.316666666666677</v>
      </c>
      <c r="J32" s="134">
        <v>84.283333333333346</v>
      </c>
      <c r="K32" s="134">
        <v>85.416666666666686</v>
      </c>
      <c r="L32" s="129">
        <v>83.15</v>
      </c>
      <c r="M32" s="129">
        <v>80.05</v>
      </c>
      <c r="N32" s="145">
        <v>31932000</v>
      </c>
      <c r="O32" s="318">
        <v>1.8793459875963165E-4</v>
      </c>
    </row>
    <row r="33" spans="1:15" ht="15">
      <c r="A33" s="128">
        <v>23</v>
      </c>
      <c r="B33" s="112" t="s">
        <v>1904</v>
      </c>
      <c r="C33" s="128" t="s">
        <v>45</v>
      </c>
      <c r="D33" s="133">
        <v>1294</v>
      </c>
      <c r="E33" s="133">
        <v>1306.3666666666666</v>
      </c>
      <c r="F33" s="134">
        <v>1268.6333333333332</v>
      </c>
      <c r="G33" s="134">
        <v>1243.2666666666667</v>
      </c>
      <c r="H33" s="134">
        <v>1205.5333333333333</v>
      </c>
      <c r="I33" s="134">
        <v>1331.7333333333331</v>
      </c>
      <c r="J33" s="134">
        <v>1369.4666666666662</v>
      </c>
      <c r="K33" s="134">
        <v>1394.833333333333</v>
      </c>
      <c r="L33" s="129">
        <v>1344.1</v>
      </c>
      <c r="M33" s="129">
        <v>1281</v>
      </c>
      <c r="N33" s="145">
        <v>2509650</v>
      </c>
      <c r="O33" s="318">
        <v>0.10779315367807721</v>
      </c>
    </row>
    <row r="34" spans="1:15" ht="15">
      <c r="A34" s="128">
        <v>24</v>
      </c>
      <c r="B34" s="112" t="s">
        <v>1907</v>
      </c>
      <c r="C34" s="128" t="s">
        <v>187</v>
      </c>
      <c r="D34" s="133">
        <v>98.4</v>
      </c>
      <c r="E34" s="133">
        <v>97.316666666666677</v>
      </c>
      <c r="F34" s="134">
        <v>94.933333333333351</v>
      </c>
      <c r="G34" s="134">
        <v>91.466666666666669</v>
      </c>
      <c r="H34" s="134">
        <v>89.083333333333343</v>
      </c>
      <c r="I34" s="134">
        <v>100.78333333333336</v>
      </c>
      <c r="J34" s="134">
        <v>103.16666666666669</v>
      </c>
      <c r="K34" s="134">
        <v>106.63333333333337</v>
      </c>
      <c r="L34" s="129">
        <v>99.7</v>
      </c>
      <c r="M34" s="129">
        <v>93.85</v>
      </c>
      <c r="N34" s="145">
        <v>37050000</v>
      </c>
      <c r="O34" s="318">
        <v>0.14840989399293286</v>
      </c>
    </row>
    <row r="35" spans="1:15" ht="15">
      <c r="A35" s="128">
        <v>25</v>
      </c>
      <c r="B35" s="112" t="s">
        <v>1904</v>
      </c>
      <c r="C35" s="128" t="s">
        <v>543</v>
      </c>
      <c r="D35" s="133">
        <v>307.8</v>
      </c>
      <c r="E35" s="133">
        <v>310.25</v>
      </c>
      <c r="F35" s="134">
        <v>304.7</v>
      </c>
      <c r="G35" s="134">
        <v>301.59999999999997</v>
      </c>
      <c r="H35" s="134">
        <v>296.04999999999995</v>
      </c>
      <c r="I35" s="134">
        <v>313.35000000000002</v>
      </c>
      <c r="J35" s="134">
        <v>318.89999999999998</v>
      </c>
      <c r="K35" s="134">
        <v>322.00000000000006</v>
      </c>
      <c r="L35" s="129">
        <v>315.8</v>
      </c>
      <c r="M35" s="129">
        <v>307.14999999999998</v>
      </c>
      <c r="N35" s="145">
        <v>2129600</v>
      </c>
      <c r="O35" s="318">
        <v>6.2370062370062374E-3</v>
      </c>
    </row>
    <row r="36" spans="1:15" ht="15">
      <c r="A36" s="128">
        <v>26</v>
      </c>
      <c r="B36" s="112" t="s">
        <v>1903</v>
      </c>
      <c r="C36" s="128" t="s">
        <v>46</v>
      </c>
      <c r="D36" s="133">
        <v>437.15</v>
      </c>
      <c r="E36" s="133">
        <v>439.36666666666662</v>
      </c>
      <c r="F36" s="134">
        <v>429.83333333333326</v>
      </c>
      <c r="G36" s="134">
        <v>422.51666666666665</v>
      </c>
      <c r="H36" s="134">
        <v>412.98333333333329</v>
      </c>
      <c r="I36" s="134">
        <v>446.68333333333322</v>
      </c>
      <c r="J36" s="134">
        <v>456.21666666666664</v>
      </c>
      <c r="K36" s="134">
        <v>463.53333333333319</v>
      </c>
      <c r="L36" s="129">
        <v>448.9</v>
      </c>
      <c r="M36" s="129">
        <v>432.05</v>
      </c>
      <c r="N36" s="145">
        <v>8595600</v>
      </c>
      <c r="O36" s="318">
        <v>3.4667051856131732E-2</v>
      </c>
    </row>
    <row r="37" spans="1:15" ht="15">
      <c r="A37" s="128">
        <v>27</v>
      </c>
      <c r="B37" s="112" t="s">
        <v>1906</v>
      </c>
      <c r="C37" s="128" t="s">
        <v>47</v>
      </c>
      <c r="D37" s="133">
        <v>340.4</v>
      </c>
      <c r="E37" s="133">
        <v>341.2833333333333</v>
      </c>
      <c r="F37" s="134">
        <v>335.81666666666661</v>
      </c>
      <c r="G37" s="134">
        <v>331.23333333333329</v>
      </c>
      <c r="H37" s="134">
        <v>325.76666666666659</v>
      </c>
      <c r="I37" s="134">
        <v>345.86666666666662</v>
      </c>
      <c r="J37" s="134">
        <v>351.33333333333331</v>
      </c>
      <c r="K37" s="134">
        <v>355.91666666666663</v>
      </c>
      <c r="L37" s="129">
        <v>346.75</v>
      </c>
      <c r="M37" s="129">
        <v>336.7</v>
      </c>
      <c r="N37" s="145">
        <v>33353169</v>
      </c>
      <c r="O37" s="318">
        <v>-1.411610220495705E-2</v>
      </c>
    </row>
    <row r="38" spans="1:15" ht="15">
      <c r="A38" s="128">
        <v>28</v>
      </c>
      <c r="B38" s="112" t="s">
        <v>1907</v>
      </c>
      <c r="C38" s="128" t="s">
        <v>48</v>
      </c>
      <c r="D38" s="133">
        <v>63.55</v>
      </c>
      <c r="E38" s="133">
        <v>63.766666666666673</v>
      </c>
      <c r="F38" s="134">
        <v>63.13333333333334</v>
      </c>
      <c r="G38" s="134">
        <v>62.716666666666669</v>
      </c>
      <c r="H38" s="134">
        <v>62.083333333333336</v>
      </c>
      <c r="I38" s="134">
        <v>64.183333333333337</v>
      </c>
      <c r="J38" s="134">
        <v>64.816666666666691</v>
      </c>
      <c r="K38" s="134">
        <v>65.233333333333348</v>
      </c>
      <c r="L38" s="129">
        <v>64.400000000000006</v>
      </c>
      <c r="M38" s="129">
        <v>63.35</v>
      </c>
      <c r="N38" s="145">
        <v>46987500</v>
      </c>
      <c r="O38" s="318">
        <v>-2.0787746170678335E-2</v>
      </c>
    </row>
    <row r="39" spans="1:15" ht="15">
      <c r="A39" s="128">
        <v>29</v>
      </c>
      <c r="B39" s="112" t="s">
        <v>1901</v>
      </c>
      <c r="C39" s="128" t="s">
        <v>49</v>
      </c>
      <c r="D39" s="133">
        <v>239.65</v>
      </c>
      <c r="E39" s="133">
        <v>247.38333333333333</v>
      </c>
      <c r="F39" s="134">
        <v>230.26666666666665</v>
      </c>
      <c r="G39" s="134">
        <v>220.88333333333333</v>
      </c>
      <c r="H39" s="134">
        <v>203.76666666666665</v>
      </c>
      <c r="I39" s="134">
        <v>256.76666666666665</v>
      </c>
      <c r="J39" s="134">
        <v>273.88333333333333</v>
      </c>
      <c r="K39" s="134">
        <v>283.26666666666665</v>
      </c>
      <c r="L39" s="129">
        <v>264.5</v>
      </c>
      <c r="M39" s="129">
        <v>238</v>
      </c>
      <c r="N39" s="145">
        <v>12560400</v>
      </c>
      <c r="O39" s="318">
        <v>7.7018058342336784E-2</v>
      </c>
    </row>
    <row r="40" spans="1:15" ht="15">
      <c r="A40" s="128">
        <v>30</v>
      </c>
      <c r="B40" s="112" t="s">
        <v>1903</v>
      </c>
      <c r="C40" s="128" t="s">
        <v>50</v>
      </c>
      <c r="D40" s="133">
        <v>15176.55</v>
      </c>
      <c r="E40" s="133">
        <v>15283.049999999997</v>
      </c>
      <c r="F40" s="134">
        <v>14952.299999999996</v>
      </c>
      <c r="G40" s="134">
        <v>14728.049999999997</v>
      </c>
      <c r="H40" s="134">
        <v>14397.299999999996</v>
      </c>
      <c r="I40" s="134">
        <v>15507.299999999996</v>
      </c>
      <c r="J40" s="134">
        <v>15838.05</v>
      </c>
      <c r="K40" s="134">
        <v>16062.299999999996</v>
      </c>
      <c r="L40" s="129">
        <v>15613.8</v>
      </c>
      <c r="M40" s="129">
        <v>15058.8</v>
      </c>
      <c r="N40" s="145">
        <v>159960</v>
      </c>
      <c r="O40" s="318">
        <v>-2.9917726252804786E-3</v>
      </c>
    </row>
    <row r="41" spans="1:15" ht="15">
      <c r="A41" s="128">
        <v>31</v>
      </c>
      <c r="B41" s="112" t="s">
        <v>1908</v>
      </c>
      <c r="C41" s="128" t="s">
        <v>51</v>
      </c>
      <c r="D41" s="133">
        <v>351.45</v>
      </c>
      <c r="E41" s="133">
        <v>350.68333333333339</v>
      </c>
      <c r="F41" s="134">
        <v>347.86666666666679</v>
      </c>
      <c r="G41" s="134">
        <v>344.28333333333342</v>
      </c>
      <c r="H41" s="134">
        <v>341.46666666666681</v>
      </c>
      <c r="I41" s="134">
        <v>354.26666666666677</v>
      </c>
      <c r="J41" s="134">
        <v>357.08333333333337</v>
      </c>
      <c r="K41" s="134">
        <v>360.66666666666674</v>
      </c>
      <c r="L41" s="129">
        <v>353.5</v>
      </c>
      <c r="M41" s="129">
        <v>347.1</v>
      </c>
      <c r="N41" s="145">
        <v>13491000</v>
      </c>
      <c r="O41" s="318">
        <v>-3.4273933771421211E-2</v>
      </c>
    </row>
    <row r="42" spans="1:15" ht="15">
      <c r="A42" s="128">
        <v>32</v>
      </c>
      <c r="B42" s="112" t="s">
        <v>1904</v>
      </c>
      <c r="C42" s="128" t="s">
        <v>189</v>
      </c>
      <c r="D42" s="133">
        <v>2742.45</v>
      </c>
      <c r="E42" s="133">
        <v>2763.2833333333333</v>
      </c>
      <c r="F42" s="134">
        <v>2693.0166666666664</v>
      </c>
      <c r="G42" s="134">
        <v>2643.583333333333</v>
      </c>
      <c r="H42" s="134">
        <v>2573.3166666666662</v>
      </c>
      <c r="I42" s="134">
        <v>2812.7166666666667</v>
      </c>
      <c r="J42" s="134">
        <v>2882.983333333334</v>
      </c>
      <c r="K42" s="134">
        <v>2932.416666666667</v>
      </c>
      <c r="L42" s="129">
        <v>2833.55</v>
      </c>
      <c r="M42" s="129">
        <v>2713.85</v>
      </c>
      <c r="N42" s="145">
        <v>2467800</v>
      </c>
      <c r="O42" s="318">
        <v>3.9052965584574079E-3</v>
      </c>
    </row>
    <row r="43" spans="1:15" ht="15">
      <c r="A43" s="128">
        <v>33</v>
      </c>
      <c r="B43" s="112" t="s">
        <v>1912</v>
      </c>
      <c r="C43" s="128" t="s">
        <v>191</v>
      </c>
      <c r="D43" s="133">
        <v>225</v>
      </c>
      <c r="E43" s="133">
        <v>227</v>
      </c>
      <c r="F43" s="134">
        <v>222.15</v>
      </c>
      <c r="G43" s="134">
        <v>219.3</v>
      </c>
      <c r="H43" s="134">
        <v>214.45000000000002</v>
      </c>
      <c r="I43" s="134">
        <v>229.85</v>
      </c>
      <c r="J43" s="134">
        <v>234.70000000000002</v>
      </c>
      <c r="K43" s="134">
        <v>237.54999999999998</v>
      </c>
      <c r="L43" s="129">
        <v>231.85</v>
      </c>
      <c r="M43" s="129">
        <v>224.15</v>
      </c>
      <c r="N43" s="145">
        <v>15921600</v>
      </c>
      <c r="O43" s="318">
        <v>-1.2111585426387373E-2</v>
      </c>
    </row>
    <row r="44" spans="1:15" ht="15">
      <c r="A44" s="128">
        <v>34</v>
      </c>
      <c r="B44" s="112" t="s">
        <v>1901</v>
      </c>
      <c r="C44" s="128" t="s">
        <v>52</v>
      </c>
      <c r="D44" s="133">
        <v>265.75</v>
      </c>
      <c r="E44" s="133">
        <v>266.93333333333334</v>
      </c>
      <c r="F44" s="134">
        <v>262.4666666666667</v>
      </c>
      <c r="G44" s="134">
        <v>259.18333333333334</v>
      </c>
      <c r="H44" s="134">
        <v>254.7166666666667</v>
      </c>
      <c r="I44" s="134">
        <v>270.2166666666667</v>
      </c>
      <c r="J44" s="134">
        <v>274.68333333333328</v>
      </c>
      <c r="K44" s="134">
        <v>277.9666666666667</v>
      </c>
      <c r="L44" s="129">
        <v>271.39999999999998</v>
      </c>
      <c r="M44" s="129">
        <v>263.64999999999998</v>
      </c>
      <c r="N44" s="145">
        <v>10960000</v>
      </c>
      <c r="O44" s="318">
        <v>-1.1722272317403066E-2</v>
      </c>
    </row>
    <row r="45" spans="1:15" ht="15">
      <c r="A45" s="128">
        <v>35</v>
      </c>
      <c r="B45" s="112" t="s">
        <v>1902</v>
      </c>
      <c r="C45" s="128" t="s">
        <v>228</v>
      </c>
      <c r="D45" s="133">
        <v>125.5</v>
      </c>
      <c r="E45" s="133">
        <v>127.01666666666667</v>
      </c>
      <c r="F45" s="134">
        <v>123.48333333333332</v>
      </c>
      <c r="G45" s="134">
        <v>121.46666666666665</v>
      </c>
      <c r="H45" s="134">
        <v>117.93333333333331</v>
      </c>
      <c r="I45" s="134">
        <v>129.03333333333333</v>
      </c>
      <c r="J45" s="134">
        <v>132.56666666666666</v>
      </c>
      <c r="K45" s="134">
        <v>134.58333333333334</v>
      </c>
      <c r="L45" s="129">
        <v>130.55000000000001</v>
      </c>
      <c r="M45" s="129">
        <v>125</v>
      </c>
      <c r="N45" s="145">
        <v>9292200</v>
      </c>
      <c r="O45" s="318">
        <v>1.9395747855277881E-2</v>
      </c>
    </row>
    <row r="46" spans="1:15" ht="15">
      <c r="A46" s="128">
        <v>36</v>
      </c>
      <c r="B46" s="112" t="s">
        <v>1908</v>
      </c>
      <c r="C46" s="128" t="s">
        <v>53</v>
      </c>
      <c r="D46" s="133">
        <v>917</v>
      </c>
      <c r="E46" s="133">
        <v>924.5</v>
      </c>
      <c r="F46" s="134">
        <v>903</v>
      </c>
      <c r="G46" s="134">
        <v>889</v>
      </c>
      <c r="H46" s="134">
        <v>867.5</v>
      </c>
      <c r="I46" s="134">
        <v>938.5</v>
      </c>
      <c r="J46" s="134">
        <v>960</v>
      </c>
      <c r="K46" s="134">
        <v>974</v>
      </c>
      <c r="L46" s="129">
        <v>946</v>
      </c>
      <c r="M46" s="129">
        <v>910.5</v>
      </c>
      <c r="N46" s="145">
        <v>4399800</v>
      </c>
      <c r="O46" s="318">
        <v>-8.3840432724814062E-3</v>
      </c>
    </row>
    <row r="47" spans="1:15" ht="15">
      <c r="A47" s="128">
        <v>37</v>
      </c>
      <c r="B47" s="112" t="s">
        <v>1897</v>
      </c>
      <c r="C47" s="128" t="s">
        <v>54</v>
      </c>
      <c r="D47" s="133">
        <v>759.6</v>
      </c>
      <c r="E47" s="133">
        <v>764.11666666666667</v>
      </c>
      <c r="F47" s="134">
        <v>747.58333333333337</v>
      </c>
      <c r="G47" s="134">
        <v>735.56666666666672</v>
      </c>
      <c r="H47" s="134">
        <v>719.03333333333342</v>
      </c>
      <c r="I47" s="134">
        <v>776.13333333333333</v>
      </c>
      <c r="J47" s="134">
        <v>792.66666666666663</v>
      </c>
      <c r="K47" s="134">
        <v>804.68333333333328</v>
      </c>
      <c r="L47" s="129">
        <v>780.65</v>
      </c>
      <c r="M47" s="129">
        <v>752.1</v>
      </c>
      <c r="N47" s="145">
        <v>1031200</v>
      </c>
      <c r="O47" s="318">
        <v>8.3193277310924366E-2</v>
      </c>
    </row>
    <row r="48" spans="1:15" ht="15">
      <c r="A48" s="128">
        <v>38</v>
      </c>
      <c r="B48" s="112" t="s">
        <v>1900</v>
      </c>
      <c r="C48" s="128" t="s">
        <v>617</v>
      </c>
      <c r="D48" s="133">
        <v>264.89999999999998</v>
      </c>
      <c r="E48" s="133">
        <v>266.51666666666665</v>
      </c>
      <c r="F48" s="134">
        <v>258.38333333333333</v>
      </c>
      <c r="G48" s="134">
        <v>251.86666666666667</v>
      </c>
      <c r="H48" s="134">
        <v>243.73333333333335</v>
      </c>
      <c r="I48" s="134">
        <v>273.0333333333333</v>
      </c>
      <c r="J48" s="134">
        <v>281.16666666666663</v>
      </c>
      <c r="K48" s="134">
        <v>287.68333333333328</v>
      </c>
      <c r="L48" s="129">
        <v>274.64999999999998</v>
      </c>
      <c r="M48" s="129">
        <v>260</v>
      </c>
      <c r="N48" s="145">
        <v>3412500</v>
      </c>
      <c r="O48" s="318">
        <v>5.8953574060427415E-3</v>
      </c>
    </row>
    <row r="49" spans="1:15" ht="15">
      <c r="A49" s="128">
        <v>39</v>
      </c>
      <c r="B49" s="112" t="s">
        <v>1905</v>
      </c>
      <c r="C49" s="128" t="s">
        <v>55</v>
      </c>
      <c r="D49" s="133">
        <v>537.65</v>
      </c>
      <c r="E49" s="133">
        <v>542.25</v>
      </c>
      <c r="F49" s="134">
        <v>531.79999999999995</v>
      </c>
      <c r="G49" s="134">
        <v>525.94999999999993</v>
      </c>
      <c r="H49" s="134">
        <v>515.49999999999989</v>
      </c>
      <c r="I49" s="134">
        <v>548.1</v>
      </c>
      <c r="J49" s="134">
        <v>558.55000000000007</v>
      </c>
      <c r="K49" s="134">
        <v>564.40000000000009</v>
      </c>
      <c r="L49" s="129">
        <v>552.70000000000005</v>
      </c>
      <c r="M49" s="129">
        <v>536.4</v>
      </c>
      <c r="N49" s="145">
        <v>11046000</v>
      </c>
      <c r="O49" s="318">
        <v>-7.368799424874191E-3</v>
      </c>
    </row>
    <row r="50" spans="1:15" ht="15">
      <c r="A50" s="128">
        <v>40</v>
      </c>
      <c r="B50" s="112" t="s">
        <v>1901</v>
      </c>
      <c r="C50" s="128" t="s">
        <v>56</v>
      </c>
      <c r="D50" s="133">
        <v>222.25</v>
      </c>
      <c r="E50" s="133">
        <v>221.55000000000004</v>
      </c>
      <c r="F50" s="134">
        <v>218.50000000000009</v>
      </c>
      <c r="G50" s="134">
        <v>214.75000000000006</v>
      </c>
      <c r="H50" s="134">
        <v>211.7000000000001</v>
      </c>
      <c r="I50" s="134">
        <v>225.30000000000007</v>
      </c>
      <c r="J50" s="134">
        <v>228.35000000000002</v>
      </c>
      <c r="K50" s="134">
        <v>232.10000000000005</v>
      </c>
      <c r="L50" s="129">
        <v>224.6</v>
      </c>
      <c r="M50" s="129">
        <v>217.8</v>
      </c>
      <c r="N50" s="145">
        <v>38097400</v>
      </c>
      <c r="O50" s="318">
        <v>-4.5421972327876078E-2</v>
      </c>
    </row>
    <row r="51" spans="1:15" ht="15">
      <c r="A51" s="128">
        <v>41</v>
      </c>
      <c r="B51" s="112" t="s">
        <v>1899</v>
      </c>
      <c r="C51" s="128" t="s">
        <v>57</v>
      </c>
      <c r="D51" s="133">
        <v>1167.6500000000001</v>
      </c>
      <c r="E51" s="133">
        <v>1177.05</v>
      </c>
      <c r="F51" s="134">
        <v>1140.6999999999998</v>
      </c>
      <c r="G51" s="134">
        <v>1113.7499999999998</v>
      </c>
      <c r="H51" s="134">
        <v>1077.3999999999996</v>
      </c>
      <c r="I51" s="134">
        <v>1204</v>
      </c>
      <c r="J51" s="134">
        <v>1240.3499999999999</v>
      </c>
      <c r="K51" s="134">
        <v>1267.3000000000002</v>
      </c>
      <c r="L51" s="129">
        <v>1213.4000000000001</v>
      </c>
      <c r="M51" s="129">
        <v>1150.0999999999999</v>
      </c>
      <c r="N51" s="145">
        <v>2201500</v>
      </c>
      <c r="O51" s="318">
        <v>-1.2248743718592964E-2</v>
      </c>
    </row>
    <row r="52" spans="1:15" ht="15">
      <c r="A52" s="128">
        <v>42</v>
      </c>
      <c r="B52" s="112" t="s">
        <v>1904</v>
      </c>
      <c r="C52" s="128" t="s">
        <v>192</v>
      </c>
      <c r="D52" s="133">
        <v>537.25</v>
      </c>
      <c r="E52" s="133">
        <v>538.01666666666665</v>
      </c>
      <c r="F52" s="134">
        <v>532.48333333333335</v>
      </c>
      <c r="G52" s="134">
        <v>527.7166666666667</v>
      </c>
      <c r="H52" s="134">
        <v>522.18333333333339</v>
      </c>
      <c r="I52" s="134">
        <v>542.7833333333333</v>
      </c>
      <c r="J52" s="134">
        <v>548.31666666666661</v>
      </c>
      <c r="K52" s="134">
        <v>553.08333333333326</v>
      </c>
      <c r="L52" s="129">
        <v>543.54999999999995</v>
      </c>
      <c r="M52" s="129">
        <v>533.25</v>
      </c>
      <c r="N52" s="145">
        <v>2713368</v>
      </c>
      <c r="O52" s="318">
        <v>-2.3072594259988744E-2</v>
      </c>
    </row>
    <row r="53" spans="1:15" ht="15">
      <c r="A53" s="128">
        <v>43</v>
      </c>
      <c r="B53" s="112" t="s">
        <v>1899</v>
      </c>
      <c r="C53" s="128" t="s">
        <v>339</v>
      </c>
      <c r="D53" s="133">
        <v>724.25</v>
      </c>
      <c r="E53" s="133">
        <v>731.83333333333337</v>
      </c>
      <c r="F53" s="134">
        <v>714.61666666666679</v>
      </c>
      <c r="G53" s="134">
        <v>704.98333333333346</v>
      </c>
      <c r="H53" s="134">
        <v>687.76666666666688</v>
      </c>
      <c r="I53" s="134">
        <v>741.4666666666667</v>
      </c>
      <c r="J53" s="134">
        <v>758.68333333333317</v>
      </c>
      <c r="K53" s="134">
        <v>768.31666666666661</v>
      </c>
      <c r="L53" s="129">
        <v>749.05</v>
      </c>
      <c r="M53" s="129">
        <v>722.2</v>
      </c>
      <c r="N53" s="145">
        <v>2316300</v>
      </c>
      <c r="O53" s="318">
        <v>4.7815072830905636E-2</v>
      </c>
    </row>
    <row r="54" spans="1:15" ht="15">
      <c r="A54" s="128">
        <v>44</v>
      </c>
      <c r="B54" s="49" t="s">
        <v>1907</v>
      </c>
      <c r="C54" s="128" t="s">
        <v>58</v>
      </c>
      <c r="D54" s="133">
        <v>419.7</v>
      </c>
      <c r="E54" s="133">
        <v>423.26666666666665</v>
      </c>
      <c r="F54" s="134">
        <v>412.93333333333328</v>
      </c>
      <c r="G54" s="134">
        <v>406.16666666666663</v>
      </c>
      <c r="H54" s="134">
        <v>395.83333333333326</v>
      </c>
      <c r="I54" s="134">
        <v>430.0333333333333</v>
      </c>
      <c r="J54" s="134">
        <v>440.36666666666667</v>
      </c>
      <c r="K54" s="134">
        <v>447.13333333333333</v>
      </c>
      <c r="L54" s="129">
        <v>433.6</v>
      </c>
      <c r="M54" s="129">
        <v>416.5</v>
      </c>
      <c r="N54" s="145">
        <v>13596250</v>
      </c>
      <c r="O54" s="318">
        <v>-4.2264682574623583E-2</v>
      </c>
    </row>
    <row r="55" spans="1:15" ht="15">
      <c r="A55" s="128">
        <v>45</v>
      </c>
      <c r="B55" s="112" t="s">
        <v>1904</v>
      </c>
      <c r="C55" s="128" t="s">
        <v>229</v>
      </c>
      <c r="D55" s="133">
        <v>52.1</v>
      </c>
      <c r="E55" s="133">
        <v>52.316666666666663</v>
      </c>
      <c r="F55" s="134">
        <v>50.033333333333324</v>
      </c>
      <c r="G55" s="134">
        <v>47.966666666666661</v>
      </c>
      <c r="H55" s="134">
        <v>45.683333333333323</v>
      </c>
      <c r="I55" s="134">
        <v>54.383333333333326</v>
      </c>
      <c r="J55" s="134">
        <v>56.666666666666657</v>
      </c>
      <c r="K55" s="134">
        <v>58.733333333333327</v>
      </c>
      <c r="L55" s="129">
        <v>54.6</v>
      </c>
      <c r="M55" s="129">
        <v>50.25</v>
      </c>
      <c r="N55" s="145">
        <v>19892000</v>
      </c>
      <c r="O55" s="318">
        <v>-5.5998481397114656E-2</v>
      </c>
    </row>
    <row r="56" spans="1:15" ht="15">
      <c r="A56" s="128">
        <v>46</v>
      </c>
      <c r="B56" s="112" t="s">
        <v>1905</v>
      </c>
      <c r="C56" s="128" t="s">
        <v>59</v>
      </c>
      <c r="D56" s="133">
        <v>31.7</v>
      </c>
      <c r="E56" s="133">
        <v>31.866666666666671</v>
      </c>
      <c r="F56" s="134">
        <v>29.533333333333339</v>
      </c>
      <c r="G56" s="134">
        <v>27.366666666666667</v>
      </c>
      <c r="H56" s="134">
        <v>25.033333333333335</v>
      </c>
      <c r="I56" s="134">
        <v>34.033333333333346</v>
      </c>
      <c r="J56" s="134">
        <v>36.366666666666674</v>
      </c>
      <c r="K56" s="134">
        <v>38.533333333333346</v>
      </c>
      <c r="L56" s="129">
        <v>34.200000000000003</v>
      </c>
      <c r="M56" s="129">
        <v>29.7</v>
      </c>
      <c r="N56" s="145">
        <v>107954000</v>
      </c>
      <c r="O56" s="318">
        <v>-4.5184611412341855E-3</v>
      </c>
    </row>
    <row r="57" spans="1:15" ht="15">
      <c r="A57" s="128">
        <v>47</v>
      </c>
      <c r="B57" s="112" t="s">
        <v>1909</v>
      </c>
      <c r="C57" s="128" t="s">
        <v>60</v>
      </c>
      <c r="D57" s="133">
        <v>1621.8</v>
      </c>
      <c r="E57" s="133">
        <v>1632.8999999999999</v>
      </c>
      <c r="F57" s="134">
        <v>1606.8999999999996</v>
      </c>
      <c r="G57" s="134">
        <v>1591.9999999999998</v>
      </c>
      <c r="H57" s="134">
        <v>1565.9999999999995</v>
      </c>
      <c r="I57" s="134">
        <v>1647.7999999999997</v>
      </c>
      <c r="J57" s="134">
        <v>1673.8000000000002</v>
      </c>
      <c r="K57" s="134">
        <v>1688.6999999999998</v>
      </c>
      <c r="L57" s="129">
        <v>1658.9</v>
      </c>
      <c r="M57" s="129">
        <v>1618</v>
      </c>
      <c r="N57" s="145">
        <v>2759200</v>
      </c>
      <c r="O57" s="318">
        <v>-1.7518871955561885E-2</v>
      </c>
    </row>
    <row r="58" spans="1:15" ht="15">
      <c r="A58" s="128">
        <v>48</v>
      </c>
      <c r="B58" s="112" t="s">
        <v>1901</v>
      </c>
      <c r="C58" s="128" t="s">
        <v>61</v>
      </c>
      <c r="D58" s="133">
        <v>178.05</v>
      </c>
      <c r="E58" s="133">
        <v>179.26666666666665</v>
      </c>
      <c r="F58" s="134">
        <v>174.08333333333331</v>
      </c>
      <c r="G58" s="134">
        <v>170.11666666666667</v>
      </c>
      <c r="H58" s="134">
        <v>164.93333333333334</v>
      </c>
      <c r="I58" s="134">
        <v>183.23333333333329</v>
      </c>
      <c r="J58" s="134">
        <v>188.41666666666663</v>
      </c>
      <c r="K58" s="134">
        <v>192.38333333333327</v>
      </c>
      <c r="L58" s="129">
        <v>184.45</v>
      </c>
      <c r="M58" s="129">
        <v>175.3</v>
      </c>
      <c r="N58" s="145">
        <v>38449600</v>
      </c>
      <c r="O58" s="318">
        <v>-1.0020906928123423E-2</v>
      </c>
    </row>
    <row r="59" spans="1:15" ht="15">
      <c r="A59" s="128">
        <v>49</v>
      </c>
      <c r="B59" s="112" t="s">
        <v>1910</v>
      </c>
      <c r="C59" s="128" t="s">
        <v>62</v>
      </c>
      <c r="D59" s="133">
        <v>2618</v>
      </c>
      <c r="E59" s="133">
        <v>2636.3166666666666</v>
      </c>
      <c r="F59" s="134">
        <v>2588.6833333333334</v>
      </c>
      <c r="G59" s="134">
        <v>2559.3666666666668</v>
      </c>
      <c r="H59" s="134">
        <v>2511.7333333333336</v>
      </c>
      <c r="I59" s="134">
        <v>2665.6333333333332</v>
      </c>
      <c r="J59" s="134">
        <v>2713.2666666666664</v>
      </c>
      <c r="K59" s="134">
        <v>2742.583333333333</v>
      </c>
      <c r="L59" s="129">
        <v>2683.95</v>
      </c>
      <c r="M59" s="129">
        <v>2607</v>
      </c>
      <c r="N59" s="145">
        <v>3409250</v>
      </c>
      <c r="O59" s="318">
        <v>-1.9132561317701215E-2</v>
      </c>
    </row>
    <row r="60" spans="1:15" ht="15">
      <c r="A60" s="128">
        <v>50</v>
      </c>
      <c r="B60" s="112" t="s">
        <v>1901</v>
      </c>
      <c r="C60" s="128" t="s">
        <v>63</v>
      </c>
      <c r="D60" s="133">
        <v>17586.45</v>
      </c>
      <c r="E60" s="133">
        <v>17765.766666666666</v>
      </c>
      <c r="F60" s="134">
        <v>17155.033333333333</v>
      </c>
      <c r="G60" s="134">
        <v>16723.616666666665</v>
      </c>
      <c r="H60" s="134">
        <v>16112.883333333331</v>
      </c>
      <c r="I60" s="134">
        <v>18197.183333333334</v>
      </c>
      <c r="J60" s="134">
        <v>18807.916666666664</v>
      </c>
      <c r="K60" s="134">
        <v>19239.333333333336</v>
      </c>
      <c r="L60" s="129">
        <v>18376.5</v>
      </c>
      <c r="M60" s="129">
        <v>17334.349999999999</v>
      </c>
      <c r="N60" s="145">
        <v>431350</v>
      </c>
      <c r="O60" s="318">
        <v>3.7814881610332188E-3</v>
      </c>
    </row>
    <row r="61" spans="1:15" ht="15">
      <c r="A61" s="128">
        <v>51</v>
      </c>
      <c r="B61" s="112" t="s">
        <v>1903</v>
      </c>
      <c r="C61" s="128" t="s">
        <v>64</v>
      </c>
      <c r="D61" s="133">
        <v>106.55</v>
      </c>
      <c r="E61" s="133">
        <v>106.2</v>
      </c>
      <c r="F61" s="134">
        <v>104.95</v>
      </c>
      <c r="G61" s="134">
        <v>103.35</v>
      </c>
      <c r="H61" s="134">
        <v>102.1</v>
      </c>
      <c r="I61" s="134">
        <v>107.80000000000001</v>
      </c>
      <c r="J61" s="134">
        <v>109.05000000000001</v>
      </c>
      <c r="K61" s="134">
        <v>110.65000000000002</v>
      </c>
      <c r="L61" s="129">
        <v>107.45</v>
      </c>
      <c r="M61" s="129">
        <v>104.6</v>
      </c>
      <c r="N61" s="145">
        <v>9890000</v>
      </c>
      <c r="O61" s="318">
        <v>-4.5293072824156302E-2</v>
      </c>
    </row>
    <row r="62" spans="1:15" ht="15">
      <c r="A62" s="128">
        <v>52</v>
      </c>
      <c r="B62" s="112" t="s">
        <v>1911</v>
      </c>
      <c r="C62" s="128" t="s">
        <v>708</v>
      </c>
      <c r="D62" s="133">
        <v>115.7</v>
      </c>
      <c r="E62" s="133">
        <v>118.48333333333335</v>
      </c>
      <c r="F62" s="134">
        <v>112.3666666666667</v>
      </c>
      <c r="G62" s="134">
        <v>109.03333333333336</v>
      </c>
      <c r="H62" s="134">
        <v>102.91666666666671</v>
      </c>
      <c r="I62" s="134">
        <v>121.81666666666669</v>
      </c>
      <c r="J62" s="134">
        <v>127.93333333333334</v>
      </c>
      <c r="K62" s="134">
        <v>131.26666666666668</v>
      </c>
      <c r="L62" s="129">
        <v>124.6</v>
      </c>
      <c r="M62" s="129">
        <v>115.15</v>
      </c>
      <c r="N62" s="145">
        <v>12944000</v>
      </c>
      <c r="O62" s="318">
        <v>8.6270560590802278E-2</v>
      </c>
    </row>
    <row r="63" spans="1:15" ht="15">
      <c r="A63" s="128">
        <v>53</v>
      </c>
      <c r="B63" s="112" t="s">
        <v>1905</v>
      </c>
      <c r="C63" s="128" t="s">
        <v>714</v>
      </c>
      <c r="D63" s="133">
        <v>508.8</v>
      </c>
      <c r="E63" s="133">
        <v>515.69999999999993</v>
      </c>
      <c r="F63" s="134">
        <v>497.89999999999986</v>
      </c>
      <c r="G63" s="134">
        <v>486.99999999999994</v>
      </c>
      <c r="H63" s="134">
        <v>469.19999999999987</v>
      </c>
      <c r="I63" s="134">
        <v>526.59999999999991</v>
      </c>
      <c r="J63" s="134">
        <v>544.39999999999986</v>
      </c>
      <c r="K63" s="134">
        <v>555.29999999999984</v>
      </c>
      <c r="L63" s="129">
        <v>533.5</v>
      </c>
      <c r="M63" s="129">
        <v>504.8</v>
      </c>
      <c r="N63" s="145">
        <v>5878400</v>
      </c>
      <c r="O63" s="318">
        <v>-1.3293943870014771E-2</v>
      </c>
    </row>
    <row r="64" spans="1:15" ht="15">
      <c r="A64" s="128">
        <v>54</v>
      </c>
      <c r="B64" s="112" t="s">
        <v>1903</v>
      </c>
      <c r="C64" s="128" t="s">
        <v>65</v>
      </c>
      <c r="D64" s="133">
        <v>187.65</v>
      </c>
      <c r="E64" s="133">
        <v>192.18333333333331</v>
      </c>
      <c r="F64" s="134">
        <v>181.46666666666661</v>
      </c>
      <c r="G64" s="134">
        <v>175.2833333333333</v>
      </c>
      <c r="H64" s="134">
        <v>164.56666666666661</v>
      </c>
      <c r="I64" s="134">
        <v>198.36666666666662</v>
      </c>
      <c r="J64" s="134">
        <v>209.08333333333331</v>
      </c>
      <c r="K64" s="134">
        <v>215.26666666666662</v>
      </c>
      <c r="L64" s="129">
        <v>202.9</v>
      </c>
      <c r="M64" s="129">
        <v>186</v>
      </c>
      <c r="N64" s="145">
        <v>8815200</v>
      </c>
      <c r="O64" s="318">
        <v>9.871373018247083E-2</v>
      </c>
    </row>
    <row r="65" spans="1:15" ht="15">
      <c r="A65" s="128">
        <v>55</v>
      </c>
      <c r="B65" s="112" t="s">
        <v>1903</v>
      </c>
      <c r="C65" s="128" t="s">
        <v>66</v>
      </c>
      <c r="D65" s="133">
        <v>98.8</v>
      </c>
      <c r="E65" s="133">
        <v>99.033333333333346</v>
      </c>
      <c r="F65" s="134">
        <v>98.116666666666688</v>
      </c>
      <c r="G65" s="134">
        <v>97.433333333333337</v>
      </c>
      <c r="H65" s="134">
        <v>96.51666666666668</v>
      </c>
      <c r="I65" s="134">
        <v>99.716666666666697</v>
      </c>
      <c r="J65" s="134">
        <v>100.63333333333335</v>
      </c>
      <c r="K65" s="134">
        <v>101.31666666666671</v>
      </c>
      <c r="L65" s="129">
        <v>99.95</v>
      </c>
      <c r="M65" s="129">
        <v>98.35</v>
      </c>
      <c r="N65" s="145">
        <v>45661000</v>
      </c>
      <c r="O65" s="318">
        <v>-5.6688358640636295E-2</v>
      </c>
    </row>
    <row r="66" spans="1:15" ht="15">
      <c r="A66" s="128">
        <v>56</v>
      </c>
      <c r="B66" s="112" t="s">
        <v>1902</v>
      </c>
      <c r="C66" s="128" t="s">
        <v>67</v>
      </c>
      <c r="D66" s="133">
        <v>138</v>
      </c>
      <c r="E66" s="133">
        <v>139.66666666666666</v>
      </c>
      <c r="F66" s="134">
        <v>135.83333333333331</v>
      </c>
      <c r="G66" s="134">
        <v>133.66666666666666</v>
      </c>
      <c r="H66" s="134">
        <v>129.83333333333331</v>
      </c>
      <c r="I66" s="134">
        <v>141.83333333333331</v>
      </c>
      <c r="J66" s="134">
        <v>145.66666666666663</v>
      </c>
      <c r="K66" s="134">
        <v>147.83333333333331</v>
      </c>
      <c r="L66" s="129">
        <v>143.5</v>
      </c>
      <c r="M66" s="129">
        <v>137.5</v>
      </c>
      <c r="N66" s="145">
        <v>35060382</v>
      </c>
      <c r="O66" s="318">
        <v>2.4150825802430664E-2</v>
      </c>
    </row>
    <row r="67" spans="1:15" ht="15">
      <c r="A67" s="128">
        <v>57</v>
      </c>
      <c r="B67" s="112" t="s">
        <v>1908</v>
      </c>
      <c r="C67" s="128" t="s">
        <v>68</v>
      </c>
      <c r="D67" s="133">
        <v>432.6</v>
      </c>
      <c r="E67" s="133">
        <v>436.5333333333333</v>
      </c>
      <c r="F67" s="134">
        <v>427.06666666666661</v>
      </c>
      <c r="G67" s="134">
        <v>421.5333333333333</v>
      </c>
      <c r="H67" s="134">
        <v>412.06666666666661</v>
      </c>
      <c r="I67" s="134">
        <v>442.06666666666661</v>
      </c>
      <c r="J67" s="134">
        <v>451.5333333333333</v>
      </c>
      <c r="K67" s="134">
        <v>457.06666666666661</v>
      </c>
      <c r="L67" s="129">
        <v>446</v>
      </c>
      <c r="M67" s="129">
        <v>431</v>
      </c>
      <c r="N67" s="145">
        <v>6535000</v>
      </c>
      <c r="O67" s="318">
        <v>-2.1706586826347306E-2</v>
      </c>
    </row>
    <row r="68" spans="1:15" ht="15">
      <c r="A68" s="128">
        <v>58</v>
      </c>
      <c r="B68" s="112" t="s">
        <v>1901</v>
      </c>
      <c r="C68" s="128" t="s">
        <v>69</v>
      </c>
      <c r="D68" s="133">
        <v>14.7</v>
      </c>
      <c r="E68" s="133">
        <v>14.699999999999998</v>
      </c>
      <c r="F68" s="134">
        <v>14.549999999999995</v>
      </c>
      <c r="G68" s="134">
        <v>14.399999999999999</v>
      </c>
      <c r="H68" s="134">
        <v>14.249999999999996</v>
      </c>
      <c r="I68" s="134">
        <v>14.849999999999994</v>
      </c>
      <c r="J68" s="134">
        <v>14.999999999999996</v>
      </c>
      <c r="K68" s="134">
        <v>15.149999999999993</v>
      </c>
      <c r="L68" s="129">
        <v>14.85</v>
      </c>
      <c r="M68" s="129">
        <v>14.55</v>
      </c>
      <c r="N68" s="145">
        <v>184410000</v>
      </c>
      <c r="O68" s="318">
        <v>1.5110230369085955E-2</v>
      </c>
    </row>
    <row r="69" spans="1:15" ht="15">
      <c r="A69" s="128">
        <v>59</v>
      </c>
      <c r="B69" s="112" t="s">
        <v>1911</v>
      </c>
      <c r="C69" s="128" t="s">
        <v>335</v>
      </c>
      <c r="D69" s="133">
        <v>628.4</v>
      </c>
      <c r="E69" s="133">
        <v>636.30000000000007</v>
      </c>
      <c r="F69" s="134">
        <v>618.20000000000016</v>
      </c>
      <c r="G69" s="134">
        <v>608.00000000000011</v>
      </c>
      <c r="H69" s="134">
        <v>589.9000000000002</v>
      </c>
      <c r="I69" s="134">
        <v>646.50000000000011</v>
      </c>
      <c r="J69" s="134">
        <v>664.6</v>
      </c>
      <c r="K69" s="134">
        <v>674.80000000000007</v>
      </c>
      <c r="L69" s="129">
        <v>654.4</v>
      </c>
      <c r="M69" s="129">
        <v>626.1</v>
      </c>
      <c r="N69" s="145">
        <v>6087200</v>
      </c>
      <c r="O69" s="318">
        <v>-1.014700143098738E-2</v>
      </c>
    </row>
    <row r="70" spans="1:15" ht="15">
      <c r="A70" s="128">
        <v>60</v>
      </c>
      <c r="B70" s="112" t="s">
        <v>1904</v>
      </c>
      <c r="C70" s="128" t="s">
        <v>71</v>
      </c>
      <c r="D70" s="133">
        <v>881.15</v>
      </c>
      <c r="E70" s="133">
        <v>895.45000000000016</v>
      </c>
      <c r="F70" s="134">
        <v>861.90000000000032</v>
      </c>
      <c r="G70" s="134">
        <v>842.6500000000002</v>
      </c>
      <c r="H70" s="134">
        <v>809.10000000000036</v>
      </c>
      <c r="I70" s="134">
        <v>914.70000000000027</v>
      </c>
      <c r="J70" s="134">
        <v>948.25000000000023</v>
      </c>
      <c r="K70" s="134">
        <v>967.50000000000023</v>
      </c>
      <c r="L70" s="129">
        <v>929</v>
      </c>
      <c r="M70" s="129">
        <v>876.2</v>
      </c>
      <c r="N70" s="145">
        <v>12995250</v>
      </c>
      <c r="O70" s="318">
        <v>6.9739059685011914E-3</v>
      </c>
    </row>
    <row r="71" spans="1:15" ht="15">
      <c r="A71" s="128">
        <v>61</v>
      </c>
      <c r="B71" s="112" t="s">
        <v>1898</v>
      </c>
      <c r="C71" s="128" t="s">
        <v>72</v>
      </c>
      <c r="D71" s="133">
        <v>715.6</v>
      </c>
      <c r="E71" s="133">
        <v>714.43333333333339</v>
      </c>
      <c r="F71" s="134">
        <v>707.01666666666677</v>
      </c>
      <c r="G71" s="134">
        <v>698.43333333333339</v>
      </c>
      <c r="H71" s="134">
        <v>691.01666666666677</v>
      </c>
      <c r="I71" s="134">
        <v>723.01666666666677</v>
      </c>
      <c r="J71" s="134">
        <v>730.43333333333328</v>
      </c>
      <c r="K71" s="134">
        <v>739.01666666666677</v>
      </c>
      <c r="L71" s="129">
        <v>721.85</v>
      </c>
      <c r="M71" s="129">
        <v>705.85</v>
      </c>
      <c r="N71" s="145">
        <v>6004000</v>
      </c>
      <c r="O71" s="318">
        <v>-2.0394844183390441E-2</v>
      </c>
    </row>
    <row r="72" spans="1:15" ht="15">
      <c r="A72" s="128">
        <v>62</v>
      </c>
      <c r="B72" s="112" t="s">
        <v>1899</v>
      </c>
      <c r="C72" s="128" t="s">
        <v>73</v>
      </c>
      <c r="D72" s="133">
        <v>1016.2</v>
      </c>
      <c r="E72" s="133">
        <v>1019.5166666666668</v>
      </c>
      <c r="F72" s="134">
        <v>1007.6833333333336</v>
      </c>
      <c r="G72" s="134">
        <v>999.16666666666686</v>
      </c>
      <c r="H72" s="134">
        <v>987.33333333333371</v>
      </c>
      <c r="I72" s="134">
        <v>1028.0333333333335</v>
      </c>
      <c r="J72" s="134">
        <v>1039.8666666666668</v>
      </c>
      <c r="K72" s="134">
        <v>1048.3833333333334</v>
      </c>
      <c r="L72" s="129">
        <v>1031.3499999999999</v>
      </c>
      <c r="M72" s="129">
        <v>1011</v>
      </c>
      <c r="N72" s="145">
        <v>10533600</v>
      </c>
      <c r="O72" s="318">
        <v>-1.1820330969267139E-2</v>
      </c>
    </row>
    <row r="73" spans="1:15" ht="15">
      <c r="A73" s="128">
        <v>63</v>
      </c>
      <c r="B73" s="112" t="s">
        <v>1912</v>
      </c>
      <c r="C73" s="128" t="s">
        <v>74</v>
      </c>
      <c r="D73" s="133">
        <v>2299.15</v>
      </c>
      <c r="E73" s="133">
        <v>2309.1166666666663</v>
      </c>
      <c r="F73" s="134">
        <v>2280.9833333333327</v>
      </c>
      <c r="G73" s="134">
        <v>2262.8166666666662</v>
      </c>
      <c r="H73" s="134">
        <v>2234.6833333333325</v>
      </c>
      <c r="I73" s="134">
        <v>2327.2833333333328</v>
      </c>
      <c r="J73" s="134">
        <v>2355.416666666667</v>
      </c>
      <c r="K73" s="134">
        <v>2373.583333333333</v>
      </c>
      <c r="L73" s="129">
        <v>2337.25</v>
      </c>
      <c r="M73" s="129">
        <v>2290.9499999999998</v>
      </c>
      <c r="N73" s="145">
        <v>27906500</v>
      </c>
      <c r="O73" s="318">
        <v>-1.5990832157968971E-2</v>
      </c>
    </row>
    <row r="74" spans="1:15" ht="15">
      <c r="A74" s="128">
        <v>64</v>
      </c>
      <c r="B74" s="112" t="s">
        <v>1905</v>
      </c>
      <c r="C74" s="128" t="s">
        <v>75</v>
      </c>
      <c r="D74" s="133">
        <v>2376.65</v>
      </c>
      <c r="E74" s="133">
        <v>2388.5666666666666</v>
      </c>
      <c r="F74" s="134">
        <v>2356.6333333333332</v>
      </c>
      <c r="G74" s="134">
        <v>2336.6166666666668</v>
      </c>
      <c r="H74" s="134">
        <v>2304.6833333333334</v>
      </c>
      <c r="I74" s="134">
        <v>2408.583333333333</v>
      </c>
      <c r="J74" s="134">
        <v>2440.5166666666664</v>
      </c>
      <c r="K74" s="134">
        <v>2460.5333333333328</v>
      </c>
      <c r="L74" s="129">
        <v>2420.5</v>
      </c>
      <c r="M74" s="129">
        <v>2368.5500000000002</v>
      </c>
      <c r="N74" s="145">
        <v>16642250</v>
      </c>
      <c r="O74" s="318">
        <v>-3.2708514966579484E-2</v>
      </c>
    </row>
    <row r="75" spans="1:15" ht="15">
      <c r="A75" s="128">
        <v>65</v>
      </c>
      <c r="B75" s="112" t="s">
        <v>1902</v>
      </c>
      <c r="C75" s="128" t="s">
        <v>77</v>
      </c>
      <c r="D75" s="133">
        <v>2385.85</v>
      </c>
      <c r="E75" s="133">
        <v>2424.1</v>
      </c>
      <c r="F75" s="134">
        <v>2339.85</v>
      </c>
      <c r="G75" s="134">
        <v>2293.85</v>
      </c>
      <c r="H75" s="134">
        <v>2209.6</v>
      </c>
      <c r="I75" s="134">
        <v>2470.1</v>
      </c>
      <c r="J75" s="134">
        <v>2554.35</v>
      </c>
      <c r="K75" s="134">
        <v>2600.35</v>
      </c>
      <c r="L75" s="129">
        <v>2508.35</v>
      </c>
      <c r="M75" s="129">
        <v>2378.1</v>
      </c>
      <c r="N75" s="145">
        <v>2330600</v>
      </c>
      <c r="O75" s="318">
        <v>-7.0807750578103817E-2</v>
      </c>
    </row>
    <row r="76" spans="1:15" ht="15">
      <c r="A76" s="128">
        <v>66</v>
      </c>
      <c r="B76" s="112" t="s">
        <v>1903</v>
      </c>
      <c r="C76" s="128" t="s">
        <v>78</v>
      </c>
      <c r="D76" s="133">
        <v>353.3</v>
      </c>
      <c r="E76" s="133">
        <v>355.48333333333329</v>
      </c>
      <c r="F76" s="134">
        <v>347.46666666666658</v>
      </c>
      <c r="G76" s="134">
        <v>341.63333333333327</v>
      </c>
      <c r="H76" s="134">
        <v>333.61666666666656</v>
      </c>
      <c r="I76" s="134">
        <v>361.31666666666661</v>
      </c>
      <c r="J76" s="134">
        <v>369.33333333333337</v>
      </c>
      <c r="K76" s="134">
        <v>375.16666666666663</v>
      </c>
      <c r="L76" s="129">
        <v>363.5</v>
      </c>
      <c r="M76" s="129">
        <v>349.65</v>
      </c>
      <c r="N76" s="145">
        <v>2061000</v>
      </c>
      <c r="O76" s="318">
        <v>-2.9027576197387518E-3</v>
      </c>
    </row>
    <row r="77" spans="1:15" ht="15">
      <c r="A77" s="128">
        <v>67</v>
      </c>
      <c r="B77" s="112" t="s">
        <v>1912</v>
      </c>
      <c r="C77" s="128" t="s">
        <v>79</v>
      </c>
      <c r="D77" s="133">
        <v>195.85</v>
      </c>
      <c r="E77" s="133">
        <v>197.98333333333335</v>
      </c>
      <c r="F77" s="134">
        <v>192.56666666666669</v>
      </c>
      <c r="G77" s="134">
        <v>189.28333333333333</v>
      </c>
      <c r="H77" s="134">
        <v>183.86666666666667</v>
      </c>
      <c r="I77" s="134">
        <v>201.26666666666671</v>
      </c>
      <c r="J77" s="134">
        <v>206.68333333333334</v>
      </c>
      <c r="K77" s="134">
        <v>209.96666666666673</v>
      </c>
      <c r="L77" s="129">
        <v>203.4</v>
      </c>
      <c r="M77" s="129">
        <v>194.7</v>
      </c>
      <c r="N77" s="145">
        <v>34636000</v>
      </c>
      <c r="O77" s="318">
        <v>-7.4222668004012039E-3</v>
      </c>
    </row>
    <row r="78" spans="1:15" ht="15">
      <c r="A78" s="128">
        <v>68</v>
      </c>
      <c r="B78" s="112" t="s">
        <v>1913</v>
      </c>
      <c r="C78" s="128" t="s">
        <v>80</v>
      </c>
      <c r="D78" s="133">
        <v>292.14999999999998</v>
      </c>
      <c r="E78" s="133">
        <v>292.21666666666664</v>
      </c>
      <c r="F78" s="134">
        <v>289.48333333333329</v>
      </c>
      <c r="G78" s="134">
        <v>286.81666666666666</v>
      </c>
      <c r="H78" s="134">
        <v>284.08333333333331</v>
      </c>
      <c r="I78" s="134">
        <v>294.88333333333327</v>
      </c>
      <c r="J78" s="134">
        <v>297.61666666666662</v>
      </c>
      <c r="K78" s="134">
        <v>300.28333333333325</v>
      </c>
      <c r="L78" s="129">
        <v>294.95</v>
      </c>
      <c r="M78" s="129">
        <v>289.55</v>
      </c>
      <c r="N78" s="145">
        <v>16335900</v>
      </c>
      <c r="O78" s="318">
        <v>2.3822058436430638E-2</v>
      </c>
    </row>
    <row r="79" spans="1:15" ht="15">
      <c r="A79" s="128">
        <v>69</v>
      </c>
      <c r="B79" s="112" t="s">
        <v>1908</v>
      </c>
      <c r="C79" s="128" t="s">
        <v>81</v>
      </c>
      <c r="D79" s="133">
        <v>1723.7</v>
      </c>
      <c r="E79" s="133">
        <v>1734.2333333333333</v>
      </c>
      <c r="F79" s="134">
        <v>1702.4666666666667</v>
      </c>
      <c r="G79" s="134">
        <v>1681.2333333333333</v>
      </c>
      <c r="H79" s="134">
        <v>1649.4666666666667</v>
      </c>
      <c r="I79" s="134">
        <v>1755.4666666666667</v>
      </c>
      <c r="J79" s="134">
        <v>1787.2333333333336</v>
      </c>
      <c r="K79" s="134">
        <v>1808.4666666666667</v>
      </c>
      <c r="L79" s="129">
        <v>1766</v>
      </c>
      <c r="M79" s="129">
        <v>1713</v>
      </c>
      <c r="N79" s="145">
        <v>11275800</v>
      </c>
      <c r="O79" s="318">
        <v>-1.1427356560099924E-3</v>
      </c>
    </row>
    <row r="80" spans="1:15" ht="15">
      <c r="A80" s="128">
        <v>70</v>
      </c>
      <c r="B80" s="112" t="s">
        <v>1904</v>
      </c>
      <c r="C80" s="128" t="s">
        <v>82</v>
      </c>
      <c r="D80" s="133">
        <v>220.2</v>
      </c>
      <c r="E80" s="133">
        <v>222.26666666666665</v>
      </c>
      <c r="F80" s="134">
        <v>216.0333333333333</v>
      </c>
      <c r="G80" s="134">
        <v>211.86666666666665</v>
      </c>
      <c r="H80" s="134">
        <v>205.6333333333333</v>
      </c>
      <c r="I80" s="134">
        <v>226.43333333333331</v>
      </c>
      <c r="J80" s="134">
        <v>232.66666666666666</v>
      </c>
      <c r="K80" s="134">
        <v>236.83333333333331</v>
      </c>
      <c r="L80" s="129">
        <v>228.5</v>
      </c>
      <c r="M80" s="129">
        <v>218.1</v>
      </c>
      <c r="N80" s="145">
        <v>7734400</v>
      </c>
      <c r="O80" s="318">
        <v>5.638111888111888E-2</v>
      </c>
    </row>
    <row r="81" spans="1:15" ht="15">
      <c r="A81" s="128">
        <v>71</v>
      </c>
      <c r="B81" s="112" t="s">
        <v>1913</v>
      </c>
      <c r="C81" s="128" t="s">
        <v>84</v>
      </c>
      <c r="D81" s="133">
        <v>635.70000000000005</v>
      </c>
      <c r="E81" s="133">
        <v>646.06666666666672</v>
      </c>
      <c r="F81" s="134">
        <v>620.63333333333344</v>
      </c>
      <c r="G81" s="134">
        <v>605.56666666666672</v>
      </c>
      <c r="H81" s="134">
        <v>580.13333333333344</v>
      </c>
      <c r="I81" s="134">
        <v>661.13333333333344</v>
      </c>
      <c r="J81" s="134">
        <v>686.56666666666661</v>
      </c>
      <c r="K81" s="134">
        <v>701.63333333333344</v>
      </c>
      <c r="L81" s="129">
        <v>671.5</v>
      </c>
      <c r="M81" s="129">
        <v>631</v>
      </c>
      <c r="N81" s="145">
        <v>19198400</v>
      </c>
      <c r="O81" s="318">
        <v>1.5315620240311389E-2</v>
      </c>
    </row>
    <row r="82" spans="1:15" ht="15">
      <c r="A82" s="128">
        <v>72</v>
      </c>
      <c r="B82" s="112" t="s">
        <v>1905</v>
      </c>
      <c r="C82" s="128" t="s">
        <v>85</v>
      </c>
      <c r="D82" s="133">
        <v>410.15</v>
      </c>
      <c r="E82" s="133">
        <v>412.91666666666669</v>
      </c>
      <c r="F82" s="134">
        <v>405.93333333333339</v>
      </c>
      <c r="G82" s="134">
        <v>401.7166666666667</v>
      </c>
      <c r="H82" s="134">
        <v>394.73333333333341</v>
      </c>
      <c r="I82" s="134">
        <v>417.13333333333338</v>
      </c>
      <c r="J82" s="134">
        <v>424.11666666666662</v>
      </c>
      <c r="K82" s="134">
        <v>428.33333333333337</v>
      </c>
      <c r="L82" s="129">
        <v>419.9</v>
      </c>
      <c r="M82" s="129">
        <v>408.7</v>
      </c>
      <c r="N82" s="145">
        <v>86935750</v>
      </c>
      <c r="O82" s="318">
        <v>-3.5674521467246242E-2</v>
      </c>
    </row>
    <row r="83" spans="1:15" ht="15">
      <c r="A83" s="128">
        <v>73</v>
      </c>
      <c r="B83" s="112" t="s">
        <v>1902</v>
      </c>
      <c r="C83" s="128" t="s">
        <v>1865</v>
      </c>
      <c r="D83" s="133">
        <v>377.45</v>
      </c>
      <c r="E83" s="133">
        <v>380.08333333333331</v>
      </c>
      <c r="F83" s="134">
        <v>373.21666666666664</v>
      </c>
      <c r="G83" s="134">
        <v>368.98333333333335</v>
      </c>
      <c r="H83" s="134">
        <v>362.11666666666667</v>
      </c>
      <c r="I83" s="134">
        <v>384.31666666666661</v>
      </c>
      <c r="J83" s="134">
        <v>391.18333333333328</v>
      </c>
      <c r="K83" s="134">
        <v>395.41666666666657</v>
      </c>
      <c r="L83" s="129">
        <v>386.95</v>
      </c>
      <c r="M83" s="129">
        <v>375.85</v>
      </c>
      <c r="N83" s="145">
        <v>4690500</v>
      </c>
      <c r="O83" s="318">
        <v>3.2694848084544252E-2</v>
      </c>
    </row>
    <row r="84" spans="1:15" ht="15">
      <c r="A84" s="128">
        <v>74</v>
      </c>
      <c r="B84" s="112" t="s">
        <v>1905</v>
      </c>
      <c r="C84" s="128" t="s">
        <v>86</v>
      </c>
      <c r="D84" s="133">
        <v>33.950000000000003</v>
      </c>
      <c r="E84" s="133">
        <v>34.06666666666667</v>
      </c>
      <c r="F84" s="134">
        <v>33.433333333333337</v>
      </c>
      <c r="G84" s="134">
        <v>32.916666666666664</v>
      </c>
      <c r="H84" s="134">
        <v>32.283333333333331</v>
      </c>
      <c r="I84" s="134">
        <v>34.583333333333343</v>
      </c>
      <c r="J84" s="134">
        <v>35.216666666666683</v>
      </c>
      <c r="K84" s="134">
        <v>35.733333333333348</v>
      </c>
      <c r="L84" s="129">
        <v>34.700000000000003</v>
      </c>
      <c r="M84" s="129">
        <v>33.549999999999997</v>
      </c>
      <c r="N84" s="145">
        <v>29472000</v>
      </c>
      <c r="O84" s="318">
        <v>-1.2200081333875558E-3</v>
      </c>
    </row>
    <row r="85" spans="1:15" ht="15">
      <c r="A85" s="128">
        <v>75</v>
      </c>
      <c r="B85" s="112" t="s">
        <v>1902</v>
      </c>
      <c r="C85" s="128" t="s">
        <v>87</v>
      </c>
      <c r="D85" s="133">
        <v>10.95</v>
      </c>
      <c r="E85" s="133">
        <v>11.133333333333333</v>
      </c>
      <c r="F85" s="134">
        <v>10.516666666666666</v>
      </c>
      <c r="G85" s="134">
        <v>10.083333333333332</v>
      </c>
      <c r="H85" s="134">
        <v>9.466666666666665</v>
      </c>
      <c r="I85" s="134">
        <v>11.566666666666666</v>
      </c>
      <c r="J85" s="134">
        <v>12.183333333333334</v>
      </c>
      <c r="K85" s="134">
        <v>12.616666666666667</v>
      </c>
      <c r="L85" s="129">
        <v>11.75</v>
      </c>
      <c r="M85" s="129">
        <v>10.7</v>
      </c>
      <c r="N85" s="145">
        <v>419216000</v>
      </c>
      <c r="O85" s="318">
        <v>3.1697905181918409E-2</v>
      </c>
    </row>
    <row r="86" spans="1:15" ht="15">
      <c r="A86" s="128">
        <v>76</v>
      </c>
      <c r="B86" s="112" t="s">
        <v>1906</v>
      </c>
      <c r="C86" s="128" t="s">
        <v>3186</v>
      </c>
      <c r="D86" s="133">
        <v>40</v>
      </c>
      <c r="E86" s="133">
        <v>40.466666666666669</v>
      </c>
      <c r="F86" s="134">
        <v>39.233333333333334</v>
      </c>
      <c r="G86" s="134">
        <v>38.466666666666669</v>
      </c>
      <c r="H86" s="134">
        <v>37.233333333333334</v>
      </c>
      <c r="I86" s="134">
        <v>41.233333333333334</v>
      </c>
      <c r="J86" s="134">
        <v>42.466666666666669</v>
      </c>
      <c r="K86" s="134">
        <v>43.233333333333334</v>
      </c>
      <c r="L86" s="129">
        <v>41.7</v>
      </c>
      <c r="M86" s="129">
        <v>39.700000000000003</v>
      </c>
      <c r="N86" s="145">
        <v>161076000</v>
      </c>
      <c r="O86" s="318">
        <v>1.512516070483249E-2</v>
      </c>
    </row>
    <row r="87" spans="1:15" ht="15">
      <c r="A87" s="128">
        <v>77</v>
      </c>
      <c r="B87" s="112" t="s">
        <v>1902</v>
      </c>
      <c r="C87" s="128" t="s">
        <v>90</v>
      </c>
      <c r="D87" s="133">
        <v>319.89999999999998</v>
      </c>
      <c r="E87" s="133">
        <v>319.40000000000003</v>
      </c>
      <c r="F87" s="134">
        <v>315.25000000000006</v>
      </c>
      <c r="G87" s="134">
        <v>310.60000000000002</v>
      </c>
      <c r="H87" s="134">
        <v>306.45000000000005</v>
      </c>
      <c r="I87" s="134">
        <v>324.05000000000007</v>
      </c>
      <c r="J87" s="134">
        <v>328.20000000000005</v>
      </c>
      <c r="K87" s="134">
        <v>332.85000000000008</v>
      </c>
      <c r="L87" s="129">
        <v>323.55</v>
      </c>
      <c r="M87" s="129">
        <v>314.75</v>
      </c>
      <c r="N87" s="145">
        <v>4774000</v>
      </c>
      <c r="O87" s="318">
        <v>0.11282051282051282</v>
      </c>
    </row>
    <row r="88" spans="1:15" ht="15">
      <c r="A88" s="128">
        <v>78</v>
      </c>
      <c r="B88" s="112" t="s">
        <v>1908</v>
      </c>
      <c r="C88" s="128" t="s">
        <v>911</v>
      </c>
      <c r="D88" s="133">
        <v>1467.15</v>
      </c>
      <c r="E88" s="133">
        <v>1468.7166666666665</v>
      </c>
      <c r="F88" s="134">
        <v>1451.4333333333329</v>
      </c>
      <c r="G88" s="134">
        <v>1435.7166666666665</v>
      </c>
      <c r="H88" s="134">
        <v>1418.4333333333329</v>
      </c>
      <c r="I88" s="134">
        <v>1484.4333333333329</v>
      </c>
      <c r="J88" s="134">
        <v>1501.7166666666662</v>
      </c>
      <c r="K88" s="134">
        <v>1517.4333333333329</v>
      </c>
      <c r="L88" s="129">
        <v>1486</v>
      </c>
      <c r="M88" s="129">
        <v>1453</v>
      </c>
      <c r="N88" s="145">
        <v>4714800</v>
      </c>
      <c r="O88" s="318">
        <v>2.7055286890602534E-2</v>
      </c>
    </row>
    <row r="89" spans="1:15" ht="15">
      <c r="A89" s="128">
        <v>79</v>
      </c>
      <c r="B89" s="112" t="s">
        <v>1899</v>
      </c>
      <c r="C89" s="128" t="s">
        <v>92</v>
      </c>
      <c r="D89" s="133">
        <v>1421.45</v>
      </c>
      <c r="E89" s="133">
        <v>1438.75</v>
      </c>
      <c r="F89" s="134">
        <v>1387.8</v>
      </c>
      <c r="G89" s="134">
        <v>1354.1499999999999</v>
      </c>
      <c r="H89" s="134">
        <v>1303.1999999999998</v>
      </c>
      <c r="I89" s="134">
        <v>1472.4</v>
      </c>
      <c r="J89" s="134">
        <v>1523.35</v>
      </c>
      <c r="K89" s="134">
        <v>1557.0000000000002</v>
      </c>
      <c r="L89" s="129">
        <v>1489.7</v>
      </c>
      <c r="M89" s="129">
        <v>1405.1</v>
      </c>
      <c r="N89" s="145">
        <v>11760000</v>
      </c>
      <c r="O89" s="318">
        <v>-4.4741202846281317E-2</v>
      </c>
    </row>
    <row r="90" spans="1:15" ht="15">
      <c r="A90" s="128">
        <v>80</v>
      </c>
      <c r="B90" s="112" t="s">
        <v>1902</v>
      </c>
      <c r="C90" s="128" t="s">
        <v>188</v>
      </c>
      <c r="D90" s="133">
        <v>259.45</v>
      </c>
      <c r="E90" s="133">
        <v>261.11666666666667</v>
      </c>
      <c r="F90" s="134">
        <v>255.48333333333335</v>
      </c>
      <c r="G90" s="134">
        <v>251.51666666666665</v>
      </c>
      <c r="H90" s="134">
        <v>245.88333333333333</v>
      </c>
      <c r="I90" s="134">
        <v>265.08333333333337</v>
      </c>
      <c r="J90" s="134">
        <v>270.7166666666667</v>
      </c>
      <c r="K90" s="134">
        <v>274.68333333333339</v>
      </c>
      <c r="L90" s="129">
        <v>266.75</v>
      </c>
      <c r="M90" s="129">
        <v>257.14999999999998</v>
      </c>
      <c r="N90" s="145">
        <v>6750000</v>
      </c>
      <c r="O90" s="318">
        <v>-5.3050397877984082E-3</v>
      </c>
    </row>
    <row r="91" spans="1:15" ht="15">
      <c r="A91" s="128">
        <v>81</v>
      </c>
      <c r="B91" s="112" t="s">
        <v>1906</v>
      </c>
      <c r="C91" s="128" t="s">
        <v>93</v>
      </c>
      <c r="D91" s="133">
        <v>787.3</v>
      </c>
      <c r="E91" s="133">
        <v>788.73333333333323</v>
      </c>
      <c r="F91" s="134">
        <v>781.71666666666647</v>
      </c>
      <c r="G91" s="134">
        <v>776.13333333333321</v>
      </c>
      <c r="H91" s="134">
        <v>769.11666666666645</v>
      </c>
      <c r="I91" s="134">
        <v>794.31666666666649</v>
      </c>
      <c r="J91" s="134">
        <v>801.33333333333314</v>
      </c>
      <c r="K91" s="134">
        <v>806.91666666666652</v>
      </c>
      <c r="L91" s="129">
        <v>795.75</v>
      </c>
      <c r="M91" s="129">
        <v>783.15</v>
      </c>
      <c r="N91" s="145">
        <v>61338000</v>
      </c>
      <c r="O91" s="318">
        <v>-4.0527638680513609E-3</v>
      </c>
    </row>
    <row r="92" spans="1:15" ht="15">
      <c r="A92" s="128">
        <v>82</v>
      </c>
      <c r="B92" s="112" t="s">
        <v>1912</v>
      </c>
      <c r="C92" s="128" t="s">
        <v>95</v>
      </c>
      <c r="D92" s="133">
        <v>146.85</v>
      </c>
      <c r="E92" s="133">
        <v>147.28333333333333</v>
      </c>
      <c r="F92" s="134">
        <v>144.26666666666665</v>
      </c>
      <c r="G92" s="134">
        <v>141.68333333333331</v>
      </c>
      <c r="H92" s="134">
        <v>138.66666666666663</v>
      </c>
      <c r="I92" s="134">
        <v>149.86666666666667</v>
      </c>
      <c r="J92" s="134">
        <v>152.88333333333338</v>
      </c>
      <c r="K92" s="134">
        <v>155.4666666666667</v>
      </c>
      <c r="L92" s="129">
        <v>150.30000000000001</v>
      </c>
      <c r="M92" s="129">
        <v>144.69999999999999</v>
      </c>
      <c r="N92" s="145">
        <v>56731500</v>
      </c>
      <c r="O92" s="318">
        <v>5.6993805021193347E-2</v>
      </c>
    </row>
    <row r="93" spans="1:15" ht="15">
      <c r="A93" s="128">
        <v>83</v>
      </c>
      <c r="B93" s="112" t="s">
        <v>1908</v>
      </c>
      <c r="C93" s="128" t="s">
        <v>97</v>
      </c>
      <c r="D93" s="133">
        <v>268.7</v>
      </c>
      <c r="E93" s="133">
        <v>270.36666666666667</v>
      </c>
      <c r="F93" s="134">
        <v>266.48333333333335</v>
      </c>
      <c r="G93" s="134">
        <v>264.26666666666665</v>
      </c>
      <c r="H93" s="134">
        <v>260.38333333333333</v>
      </c>
      <c r="I93" s="134">
        <v>272.58333333333337</v>
      </c>
      <c r="J93" s="134">
        <v>276.4666666666667</v>
      </c>
      <c r="K93" s="134">
        <v>278.68333333333339</v>
      </c>
      <c r="L93" s="129">
        <v>274.25</v>
      </c>
      <c r="M93" s="129">
        <v>268.14999999999998</v>
      </c>
      <c r="N93" s="145">
        <v>89025600</v>
      </c>
      <c r="O93" s="318">
        <v>-4.4284602377948953E-3</v>
      </c>
    </row>
    <row r="94" spans="1:15" ht="15">
      <c r="A94" s="128">
        <v>84</v>
      </c>
      <c r="B94" s="49" t="s">
        <v>1904</v>
      </c>
      <c r="C94" s="128" t="s">
        <v>98</v>
      </c>
      <c r="D94" s="133">
        <v>139.15</v>
      </c>
      <c r="E94" s="133">
        <v>140.70000000000002</v>
      </c>
      <c r="F94" s="134">
        <v>136.70000000000005</v>
      </c>
      <c r="G94" s="134">
        <v>134.25000000000003</v>
      </c>
      <c r="H94" s="134">
        <v>130.25000000000006</v>
      </c>
      <c r="I94" s="134">
        <v>143.15000000000003</v>
      </c>
      <c r="J94" s="134">
        <v>147.14999999999998</v>
      </c>
      <c r="K94" s="134">
        <v>149.60000000000002</v>
      </c>
      <c r="L94" s="129">
        <v>144.69999999999999</v>
      </c>
      <c r="M94" s="129">
        <v>138.25</v>
      </c>
      <c r="N94" s="145">
        <v>36544000</v>
      </c>
      <c r="O94" s="318">
        <v>-4.61954153229321E-3</v>
      </c>
    </row>
    <row r="95" spans="1:15" ht="15">
      <c r="A95" s="128">
        <v>85</v>
      </c>
      <c r="B95" s="112" t="s">
        <v>1913</v>
      </c>
      <c r="C95" s="128" t="s">
        <v>102</v>
      </c>
      <c r="D95" s="133">
        <v>259.35000000000002</v>
      </c>
      <c r="E95" s="133">
        <v>262.43333333333334</v>
      </c>
      <c r="F95" s="134">
        <v>255.41666666666669</v>
      </c>
      <c r="G95" s="134">
        <v>251.48333333333335</v>
      </c>
      <c r="H95" s="134">
        <v>244.4666666666667</v>
      </c>
      <c r="I95" s="134">
        <v>266.36666666666667</v>
      </c>
      <c r="J95" s="134">
        <v>273.38333333333333</v>
      </c>
      <c r="K95" s="134">
        <v>277.31666666666666</v>
      </c>
      <c r="L95" s="129">
        <v>269.45</v>
      </c>
      <c r="M95" s="129">
        <v>258.5</v>
      </c>
      <c r="N95" s="145">
        <v>52186000</v>
      </c>
      <c r="O95" s="318">
        <v>5.8594502910450635E-3</v>
      </c>
    </row>
    <row r="96" spans="1:15" ht="15">
      <c r="A96" s="128">
        <v>86</v>
      </c>
      <c r="B96" s="112" t="s">
        <v>1913</v>
      </c>
      <c r="C96" s="128" t="s">
        <v>103</v>
      </c>
      <c r="D96" s="133">
        <v>1214.8</v>
      </c>
      <c r="E96" s="133">
        <v>1222.5</v>
      </c>
      <c r="F96" s="134">
        <v>1194.95</v>
      </c>
      <c r="G96" s="134">
        <v>1175.1000000000001</v>
      </c>
      <c r="H96" s="134">
        <v>1147.5500000000002</v>
      </c>
      <c r="I96" s="134">
        <v>1242.3499999999999</v>
      </c>
      <c r="J96" s="134">
        <v>1269.9000000000001</v>
      </c>
      <c r="K96" s="134">
        <v>1289.7499999999998</v>
      </c>
      <c r="L96" s="129">
        <v>1250.05</v>
      </c>
      <c r="M96" s="129">
        <v>1202.6500000000001</v>
      </c>
      <c r="N96" s="145">
        <v>2728000</v>
      </c>
      <c r="O96" s="318">
        <v>-2.9239766081871343E-3</v>
      </c>
    </row>
    <row r="97" spans="1:15" ht="15">
      <c r="A97" s="128">
        <v>87</v>
      </c>
      <c r="B97" s="112" t="s">
        <v>1899</v>
      </c>
      <c r="C97" s="128" t="s">
        <v>104</v>
      </c>
      <c r="D97" s="133">
        <v>737.85</v>
      </c>
      <c r="E97" s="133">
        <v>736.66666666666663</v>
      </c>
      <c r="F97" s="134">
        <v>727.5333333333333</v>
      </c>
      <c r="G97" s="134">
        <v>717.2166666666667</v>
      </c>
      <c r="H97" s="134">
        <v>708.08333333333337</v>
      </c>
      <c r="I97" s="134">
        <v>746.98333333333323</v>
      </c>
      <c r="J97" s="134">
        <v>756.11666666666667</v>
      </c>
      <c r="K97" s="134">
        <v>766.43333333333317</v>
      </c>
      <c r="L97" s="129">
        <v>745.8</v>
      </c>
      <c r="M97" s="129">
        <v>726.35</v>
      </c>
      <c r="N97" s="145">
        <v>3126200</v>
      </c>
      <c r="O97" s="318">
        <v>-3.5698348951360998E-3</v>
      </c>
    </row>
    <row r="98" spans="1:15" ht="15">
      <c r="A98" s="128">
        <v>88</v>
      </c>
      <c r="B98" s="112" t="s">
        <v>1899</v>
      </c>
      <c r="C98" s="128" t="s">
        <v>993</v>
      </c>
      <c r="D98" s="133">
        <v>530.25</v>
      </c>
      <c r="E98" s="133">
        <v>531.1</v>
      </c>
      <c r="F98" s="134">
        <v>522.95000000000005</v>
      </c>
      <c r="G98" s="134">
        <v>515.65</v>
      </c>
      <c r="H98" s="134">
        <v>507.5</v>
      </c>
      <c r="I98" s="134">
        <v>538.40000000000009</v>
      </c>
      <c r="J98" s="134">
        <v>546.54999999999995</v>
      </c>
      <c r="K98" s="134">
        <v>553.85000000000014</v>
      </c>
      <c r="L98" s="129">
        <v>539.25</v>
      </c>
      <c r="M98" s="129">
        <v>523.79999999999995</v>
      </c>
      <c r="N98" s="145">
        <v>2871700</v>
      </c>
      <c r="O98" s="318">
        <v>4.1489863272041488E-2</v>
      </c>
    </row>
    <row r="99" spans="1:15" ht="15">
      <c r="A99" s="128">
        <v>89</v>
      </c>
      <c r="B99" s="112" t="s">
        <v>1899</v>
      </c>
      <c r="C99" s="128" t="s">
        <v>105</v>
      </c>
      <c r="D99" s="133">
        <v>1495.25</v>
      </c>
      <c r="E99" s="133">
        <v>1506.4166666666667</v>
      </c>
      <c r="F99" s="134">
        <v>1476.3333333333335</v>
      </c>
      <c r="G99" s="134">
        <v>1457.4166666666667</v>
      </c>
      <c r="H99" s="134">
        <v>1427.3333333333335</v>
      </c>
      <c r="I99" s="134">
        <v>1525.3333333333335</v>
      </c>
      <c r="J99" s="134">
        <v>1555.416666666667</v>
      </c>
      <c r="K99" s="134">
        <v>1574.3333333333335</v>
      </c>
      <c r="L99" s="129">
        <v>1536.5</v>
      </c>
      <c r="M99" s="129">
        <v>1487.5</v>
      </c>
      <c r="N99" s="145">
        <v>10478000</v>
      </c>
      <c r="O99" s="318">
        <v>2.75619186157792E-3</v>
      </c>
    </row>
    <row r="100" spans="1:15" ht="15">
      <c r="A100" s="128">
        <v>90</v>
      </c>
      <c r="B100" s="112" t="s">
        <v>1902</v>
      </c>
      <c r="C100" s="128" t="s">
        <v>3235</v>
      </c>
      <c r="D100" s="133">
        <v>73.849999999999994</v>
      </c>
      <c r="E100" s="133">
        <v>73.966666666666654</v>
      </c>
      <c r="F100" s="134">
        <v>72.383333333333312</v>
      </c>
      <c r="G100" s="134">
        <v>70.916666666666657</v>
      </c>
      <c r="H100" s="134">
        <v>69.333333333333314</v>
      </c>
      <c r="I100" s="134">
        <v>75.433333333333309</v>
      </c>
      <c r="J100" s="134">
        <v>77.016666666666652</v>
      </c>
      <c r="K100" s="134">
        <v>78.483333333333306</v>
      </c>
      <c r="L100" s="129">
        <v>75.55</v>
      </c>
      <c r="M100" s="129">
        <v>72.5</v>
      </c>
      <c r="N100" s="145">
        <v>3060000</v>
      </c>
      <c r="O100" s="318">
        <v>-8.2644628099173556E-3</v>
      </c>
    </row>
    <row r="101" spans="1:15" ht="15">
      <c r="A101" s="128">
        <v>91</v>
      </c>
      <c r="B101" s="112" t="s">
        <v>1905</v>
      </c>
      <c r="C101" s="128" t="s">
        <v>107</v>
      </c>
      <c r="D101" s="133">
        <v>110.15</v>
      </c>
      <c r="E101" s="133">
        <v>112.13333333333333</v>
      </c>
      <c r="F101" s="134">
        <v>107.26666666666665</v>
      </c>
      <c r="G101" s="134">
        <v>104.38333333333333</v>
      </c>
      <c r="H101" s="134">
        <v>99.516666666666652</v>
      </c>
      <c r="I101" s="134">
        <v>115.01666666666665</v>
      </c>
      <c r="J101" s="134">
        <v>119.88333333333333</v>
      </c>
      <c r="K101" s="134">
        <v>122.76666666666665</v>
      </c>
      <c r="L101" s="129">
        <v>117</v>
      </c>
      <c r="M101" s="129">
        <v>109.25</v>
      </c>
      <c r="N101" s="145">
        <v>36589500</v>
      </c>
      <c r="O101" s="318">
        <v>-2.8206047567825982E-2</v>
      </c>
    </row>
    <row r="102" spans="1:15" ht="15">
      <c r="A102" s="128">
        <v>92</v>
      </c>
      <c r="B102" s="112" t="s">
        <v>1905</v>
      </c>
      <c r="C102" s="128" t="s">
        <v>108</v>
      </c>
      <c r="D102" s="133">
        <v>524.15</v>
      </c>
      <c r="E102" s="133">
        <v>528.0333333333333</v>
      </c>
      <c r="F102" s="134">
        <v>518.41666666666663</v>
      </c>
      <c r="G102" s="134">
        <v>512.68333333333328</v>
      </c>
      <c r="H102" s="134">
        <v>503.06666666666661</v>
      </c>
      <c r="I102" s="134">
        <v>533.76666666666665</v>
      </c>
      <c r="J102" s="134">
        <v>543.38333333333344</v>
      </c>
      <c r="K102" s="134">
        <v>549.11666666666667</v>
      </c>
      <c r="L102" s="129">
        <v>537.65</v>
      </c>
      <c r="M102" s="129">
        <v>522.29999999999995</v>
      </c>
      <c r="N102" s="145">
        <v>9619500</v>
      </c>
      <c r="O102" s="318">
        <v>-3.7593984962406013E-3</v>
      </c>
    </row>
    <row r="103" spans="1:15" ht="15">
      <c r="A103" s="128">
        <v>93</v>
      </c>
      <c r="B103" s="112" t="s">
        <v>1907</v>
      </c>
      <c r="C103" s="128" t="s">
        <v>109</v>
      </c>
      <c r="D103" s="133">
        <v>1397.05</v>
      </c>
      <c r="E103" s="133">
        <v>1405.4499999999998</v>
      </c>
      <c r="F103" s="134">
        <v>1377.5499999999997</v>
      </c>
      <c r="G103" s="134">
        <v>1358.05</v>
      </c>
      <c r="H103" s="134">
        <v>1330.1499999999999</v>
      </c>
      <c r="I103" s="134">
        <v>1424.9499999999996</v>
      </c>
      <c r="J103" s="134">
        <v>1452.8499999999997</v>
      </c>
      <c r="K103" s="134">
        <v>1472.3499999999995</v>
      </c>
      <c r="L103" s="129">
        <v>1433.35</v>
      </c>
      <c r="M103" s="129">
        <v>1385.95</v>
      </c>
      <c r="N103" s="145">
        <v>14650125</v>
      </c>
      <c r="O103" s="318">
        <v>1.8271386123129854E-2</v>
      </c>
    </row>
    <row r="104" spans="1:15" ht="15">
      <c r="A104" s="128">
        <v>94</v>
      </c>
      <c r="B104" s="112" t="s">
        <v>1901</v>
      </c>
      <c r="C104" s="128" t="s">
        <v>110</v>
      </c>
      <c r="D104" s="133">
        <v>745.8</v>
      </c>
      <c r="E104" s="133">
        <v>750.31666666666661</v>
      </c>
      <c r="F104" s="134">
        <v>736.63333333333321</v>
      </c>
      <c r="G104" s="134">
        <v>727.46666666666658</v>
      </c>
      <c r="H104" s="134">
        <v>713.78333333333319</v>
      </c>
      <c r="I104" s="134">
        <v>759.48333333333323</v>
      </c>
      <c r="J104" s="134">
        <v>773.16666666666663</v>
      </c>
      <c r="K104" s="134">
        <v>782.33333333333326</v>
      </c>
      <c r="L104" s="129">
        <v>764</v>
      </c>
      <c r="M104" s="129">
        <v>741.15</v>
      </c>
      <c r="N104" s="145">
        <v>8885800</v>
      </c>
      <c r="O104" s="318">
        <v>-3.2977386934673367E-3</v>
      </c>
    </row>
    <row r="105" spans="1:15" ht="15">
      <c r="A105" s="128">
        <v>95</v>
      </c>
      <c r="B105" s="112" t="s">
        <v>1903</v>
      </c>
      <c r="C105" s="128" t="s">
        <v>111</v>
      </c>
      <c r="D105" s="133">
        <v>572.4</v>
      </c>
      <c r="E105" s="133">
        <v>581.86666666666667</v>
      </c>
      <c r="F105" s="134">
        <v>561.73333333333335</v>
      </c>
      <c r="G105" s="134">
        <v>551.06666666666672</v>
      </c>
      <c r="H105" s="134">
        <v>530.93333333333339</v>
      </c>
      <c r="I105" s="134">
        <v>592.5333333333333</v>
      </c>
      <c r="J105" s="134">
        <v>612.66666666666674</v>
      </c>
      <c r="K105" s="134">
        <v>623.33333333333326</v>
      </c>
      <c r="L105" s="129">
        <v>602</v>
      </c>
      <c r="M105" s="129">
        <v>571.20000000000005</v>
      </c>
      <c r="N105" s="145">
        <v>22564000</v>
      </c>
      <c r="O105" s="318">
        <v>3.5520881138136763E-2</v>
      </c>
    </row>
    <row r="106" spans="1:15" ht="15">
      <c r="A106" s="128">
        <v>96</v>
      </c>
      <c r="B106" s="112" t="s">
        <v>1905</v>
      </c>
      <c r="C106" s="128" t="s">
        <v>112</v>
      </c>
      <c r="D106" s="133">
        <v>361.7</v>
      </c>
      <c r="E106" s="133">
        <v>367.01666666666671</v>
      </c>
      <c r="F106" s="134">
        <v>353.78333333333342</v>
      </c>
      <c r="G106" s="134">
        <v>345.86666666666673</v>
      </c>
      <c r="H106" s="134">
        <v>332.63333333333344</v>
      </c>
      <c r="I106" s="134">
        <v>374.93333333333339</v>
      </c>
      <c r="J106" s="134">
        <v>388.16666666666663</v>
      </c>
      <c r="K106" s="134">
        <v>396.08333333333337</v>
      </c>
      <c r="L106" s="129">
        <v>380.25</v>
      </c>
      <c r="M106" s="129">
        <v>359.1</v>
      </c>
      <c r="N106" s="145">
        <v>13392500</v>
      </c>
      <c r="O106" s="318">
        <v>-7.4115249212525474E-3</v>
      </c>
    </row>
    <row r="107" spans="1:15" ht="15">
      <c r="A107" s="128">
        <v>97</v>
      </c>
      <c r="B107" s="112" t="s">
        <v>1905</v>
      </c>
      <c r="C107" s="128" t="s">
        <v>1110</v>
      </c>
      <c r="D107" s="133">
        <v>123.4</v>
      </c>
      <c r="E107" s="133">
        <v>125.76666666666667</v>
      </c>
      <c r="F107" s="134">
        <v>119.73333333333332</v>
      </c>
      <c r="G107" s="134">
        <v>116.06666666666665</v>
      </c>
      <c r="H107" s="134">
        <v>110.0333333333333</v>
      </c>
      <c r="I107" s="134">
        <v>129.43333333333334</v>
      </c>
      <c r="J107" s="134">
        <v>135.46666666666667</v>
      </c>
      <c r="K107" s="134">
        <v>139.13333333333335</v>
      </c>
      <c r="L107" s="129">
        <v>131.80000000000001</v>
      </c>
      <c r="M107" s="129">
        <v>122.1</v>
      </c>
      <c r="N107" s="145">
        <v>13428000</v>
      </c>
      <c r="O107" s="318">
        <v>5.119774542038516E-2</v>
      </c>
    </row>
    <row r="108" spans="1:15" ht="15">
      <c r="A108" s="128">
        <v>98</v>
      </c>
      <c r="B108" s="112" t="s">
        <v>1904</v>
      </c>
      <c r="C108" s="128" t="s">
        <v>237</v>
      </c>
      <c r="D108" s="133">
        <v>365.1</v>
      </c>
      <c r="E108" s="133">
        <v>367.35000000000008</v>
      </c>
      <c r="F108" s="134">
        <v>360.85000000000014</v>
      </c>
      <c r="G108" s="134">
        <v>356.60000000000008</v>
      </c>
      <c r="H108" s="134">
        <v>350.10000000000014</v>
      </c>
      <c r="I108" s="134">
        <v>371.60000000000014</v>
      </c>
      <c r="J108" s="134">
        <v>378.1</v>
      </c>
      <c r="K108" s="134">
        <v>382.35000000000014</v>
      </c>
      <c r="L108" s="129">
        <v>373.85</v>
      </c>
      <c r="M108" s="129">
        <v>363.1</v>
      </c>
      <c r="N108" s="145">
        <v>8717800</v>
      </c>
      <c r="O108" s="318">
        <v>1.7602427921092564E-2</v>
      </c>
    </row>
    <row r="109" spans="1:15" ht="15">
      <c r="A109" s="128">
        <v>99</v>
      </c>
      <c r="B109" s="112" t="s">
        <v>1903</v>
      </c>
      <c r="C109" s="128" t="s">
        <v>113</v>
      </c>
      <c r="D109" s="133">
        <v>5777.7</v>
      </c>
      <c r="E109" s="133">
        <v>5796.7166666666672</v>
      </c>
      <c r="F109" s="134">
        <v>5685.8333333333339</v>
      </c>
      <c r="G109" s="134">
        <v>5593.9666666666672</v>
      </c>
      <c r="H109" s="134">
        <v>5483.0833333333339</v>
      </c>
      <c r="I109" s="134">
        <v>5888.5833333333339</v>
      </c>
      <c r="J109" s="134">
        <v>5999.4666666666672</v>
      </c>
      <c r="K109" s="134">
        <v>6091.3333333333339</v>
      </c>
      <c r="L109" s="129">
        <v>5907.6</v>
      </c>
      <c r="M109" s="129">
        <v>5704.85</v>
      </c>
      <c r="N109" s="145">
        <v>3362250</v>
      </c>
      <c r="O109" s="318">
        <v>1.6783851213427081E-2</v>
      </c>
    </row>
    <row r="110" spans="1:15" ht="15">
      <c r="A110" s="128">
        <v>100</v>
      </c>
      <c r="B110" s="112" t="s">
        <v>1904</v>
      </c>
      <c r="C110" s="128" t="s">
        <v>342</v>
      </c>
      <c r="D110" s="133">
        <v>582.70000000000005</v>
      </c>
      <c r="E110" s="133">
        <v>590.31666666666672</v>
      </c>
      <c r="F110" s="134">
        <v>571.58333333333348</v>
      </c>
      <c r="G110" s="134">
        <v>560.46666666666681</v>
      </c>
      <c r="H110" s="134">
        <v>541.73333333333358</v>
      </c>
      <c r="I110" s="134">
        <v>601.43333333333339</v>
      </c>
      <c r="J110" s="134">
        <v>620.16666666666674</v>
      </c>
      <c r="K110" s="134">
        <v>631.2833333333333</v>
      </c>
      <c r="L110" s="129">
        <v>609.04999999999995</v>
      </c>
      <c r="M110" s="129">
        <v>579.20000000000005</v>
      </c>
      <c r="N110" s="145">
        <v>11395000</v>
      </c>
      <c r="O110" s="318">
        <v>1.2438916037316748E-2</v>
      </c>
    </row>
    <row r="111" spans="1:15" ht="15">
      <c r="A111" s="128">
        <v>101</v>
      </c>
      <c r="B111" s="112" t="s">
        <v>1899</v>
      </c>
      <c r="C111" s="128" t="s">
        <v>1134</v>
      </c>
      <c r="D111" s="133">
        <v>859.7</v>
      </c>
      <c r="E111" s="133">
        <v>863.41666666666663</v>
      </c>
      <c r="F111" s="134">
        <v>849.88333333333321</v>
      </c>
      <c r="G111" s="134">
        <v>840.06666666666661</v>
      </c>
      <c r="H111" s="134">
        <v>826.53333333333319</v>
      </c>
      <c r="I111" s="134">
        <v>873.23333333333323</v>
      </c>
      <c r="J111" s="134">
        <v>886.76666666666677</v>
      </c>
      <c r="K111" s="134">
        <v>896.58333333333326</v>
      </c>
      <c r="L111" s="129">
        <v>876.95</v>
      </c>
      <c r="M111" s="129">
        <v>853.6</v>
      </c>
      <c r="N111" s="145">
        <v>2082500</v>
      </c>
      <c r="O111" s="318">
        <v>0</v>
      </c>
    </row>
    <row r="112" spans="1:15" ht="15">
      <c r="A112" s="128">
        <v>102</v>
      </c>
      <c r="B112" s="112" t="s">
        <v>1905</v>
      </c>
      <c r="C112" s="128" t="s">
        <v>346</v>
      </c>
      <c r="D112" s="133">
        <v>407.1</v>
      </c>
      <c r="E112" s="133">
        <v>414.14999999999992</v>
      </c>
      <c r="F112" s="134">
        <v>398.34999999999985</v>
      </c>
      <c r="G112" s="134">
        <v>389.59999999999991</v>
      </c>
      <c r="H112" s="134">
        <v>373.79999999999984</v>
      </c>
      <c r="I112" s="134">
        <v>422.89999999999986</v>
      </c>
      <c r="J112" s="134">
        <v>438.69999999999993</v>
      </c>
      <c r="K112" s="134">
        <v>447.44999999999987</v>
      </c>
      <c r="L112" s="129">
        <v>429.95</v>
      </c>
      <c r="M112" s="129">
        <v>405.4</v>
      </c>
      <c r="N112" s="145">
        <v>2877600</v>
      </c>
      <c r="O112" s="318">
        <v>-2.9542695265074869E-2</v>
      </c>
    </row>
    <row r="113" spans="1:15" ht="15">
      <c r="A113" s="128">
        <v>103</v>
      </c>
      <c r="B113" s="112" t="s">
        <v>1908</v>
      </c>
      <c r="C113" s="128" t="s">
        <v>1800</v>
      </c>
      <c r="D113" s="133">
        <v>778.6</v>
      </c>
      <c r="E113" s="133">
        <v>782.93333333333339</v>
      </c>
      <c r="F113" s="134">
        <v>769.11666666666679</v>
      </c>
      <c r="G113" s="134">
        <v>759.63333333333344</v>
      </c>
      <c r="H113" s="134">
        <v>745.81666666666683</v>
      </c>
      <c r="I113" s="134">
        <v>792.41666666666674</v>
      </c>
      <c r="J113" s="134">
        <v>806.23333333333335</v>
      </c>
      <c r="K113" s="134">
        <v>815.7166666666667</v>
      </c>
      <c r="L113" s="129">
        <v>796.75</v>
      </c>
      <c r="M113" s="129">
        <v>773.45</v>
      </c>
      <c r="N113" s="145">
        <v>1221000</v>
      </c>
      <c r="O113" s="318">
        <v>7.9575596816976124E-2</v>
      </c>
    </row>
    <row r="114" spans="1:15" ht="15">
      <c r="A114" s="128">
        <v>104</v>
      </c>
      <c r="B114" s="112" t="s">
        <v>1912</v>
      </c>
      <c r="C114" s="128" t="s">
        <v>115</v>
      </c>
      <c r="D114" s="133">
        <v>669.35</v>
      </c>
      <c r="E114" s="133">
        <v>680.26666666666665</v>
      </c>
      <c r="F114" s="134">
        <v>651.5333333333333</v>
      </c>
      <c r="G114" s="134">
        <v>633.7166666666667</v>
      </c>
      <c r="H114" s="134">
        <v>604.98333333333335</v>
      </c>
      <c r="I114" s="134">
        <v>698.08333333333326</v>
      </c>
      <c r="J114" s="134">
        <v>726.81666666666661</v>
      </c>
      <c r="K114" s="134">
        <v>744.63333333333321</v>
      </c>
      <c r="L114" s="129">
        <v>709</v>
      </c>
      <c r="M114" s="129">
        <v>662.45</v>
      </c>
      <c r="N114" s="145">
        <v>1987200</v>
      </c>
      <c r="O114" s="318">
        <v>1.9704433497536946E-2</v>
      </c>
    </row>
    <row r="115" spans="1:15" ht="15">
      <c r="A115" s="128">
        <v>105</v>
      </c>
      <c r="B115" s="112" t="s">
        <v>1903</v>
      </c>
      <c r="C115" s="128" t="s">
        <v>116</v>
      </c>
      <c r="D115" s="133">
        <v>110.35</v>
      </c>
      <c r="E115" s="133">
        <v>112.41666666666667</v>
      </c>
      <c r="F115" s="134">
        <v>107.68333333333334</v>
      </c>
      <c r="G115" s="134">
        <v>105.01666666666667</v>
      </c>
      <c r="H115" s="134">
        <v>100.28333333333333</v>
      </c>
      <c r="I115" s="134">
        <v>115.08333333333334</v>
      </c>
      <c r="J115" s="134">
        <v>119.81666666666666</v>
      </c>
      <c r="K115" s="134">
        <v>122.48333333333335</v>
      </c>
      <c r="L115" s="129">
        <v>117.15</v>
      </c>
      <c r="M115" s="129">
        <v>109.75</v>
      </c>
      <c r="N115" s="145">
        <v>28403100</v>
      </c>
      <c r="O115" s="318">
        <v>3.4370868885951207E-2</v>
      </c>
    </row>
    <row r="116" spans="1:15" ht="15">
      <c r="A116" s="128">
        <v>106</v>
      </c>
      <c r="B116" s="112" t="s">
        <v>1903</v>
      </c>
      <c r="C116" s="128" t="s">
        <v>117</v>
      </c>
      <c r="D116" s="133">
        <v>53206.15</v>
      </c>
      <c r="E116" s="133">
        <v>53995.25</v>
      </c>
      <c r="F116" s="134">
        <v>52166.65</v>
      </c>
      <c r="G116" s="134">
        <v>51127.15</v>
      </c>
      <c r="H116" s="134">
        <v>49298.55</v>
      </c>
      <c r="I116" s="134">
        <v>55034.75</v>
      </c>
      <c r="J116" s="134">
        <v>56863.350000000006</v>
      </c>
      <c r="K116" s="134">
        <v>57902.85</v>
      </c>
      <c r="L116" s="129">
        <v>55823.85</v>
      </c>
      <c r="M116" s="129">
        <v>52955.75</v>
      </c>
      <c r="N116" s="145">
        <v>29210</v>
      </c>
      <c r="O116" s="318">
        <v>-7.8125E-3</v>
      </c>
    </row>
    <row r="117" spans="1:15" ht="15">
      <c r="A117" s="128">
        <v>107</v>
      </c>
      <c r="B117" s="112" t="s">
        <v>1905</v>
      </c>
      <c r="C117" s="128" t="s">
        <v>1188</v>
      </c>
      <c r="D117" s="133">
        <v>607.85</v>
      </c>
      <c r="E117" s="133">
        <v>612.1</v>
      </c>
      <c r="F117" s="134">
        <v>589.95000000000005</v>
      </c>
      <c r="G117" s="134">
        <v>572.05000000000007</v>
      </c>
      <c r="H117" s="134">
        <v>549.90000000000009</v>
      </c>
      <c r="I117" s="134">
        <v>630</v>
      </c>
      <c r="J117" s="134">
        <v>652.14999999999986</v>
      </c>
      <c r="K117" s="134">
        <v>670.05</v>
      </c>
      <c r="L117" s="129">
        <v>634.25</v>
      </c>
      <c r="M117" s="129">
        <v>594.20000000000005</v>
      </c>
      <c r="N117" s="145">
        <v>3315000</v>
      </c>
      <c r="O117" s="318">
        <v>2.3148148148148147E-2</v>
      </c>
    </row>
    <row r="118" spans="1:15" ht="15">
      <c r="A118" s="128">
        <v>108</v>
      </c>
      <c r="B118" s="112" t="s">
        <v>1913</v>
      </c>
      <c r="C118" s="128" t="s">
        <v>1203</v>
      </c>
      <c r="D118" s="133">
        <v>45.75</v>
      </c>
      <c r="E118" s="133">
        <v>46.033333333333331</v>
      </c>
      <c r="F118" s="134">
        <v>45.316666666666663</v>
      </c>
      <c r="G118" s="134">
        <v>44.883333333333333</v>
      </c>
      <c r="H118" s="134">
        <v>44.166666666666664</v>
      </c>
      <c r="I118" s="134">
        <v>46.466666666666661</v>
      </c>
      <c r="J118" s="134">
        <v>47.18333333333333</v>
      </c>
      <c r="K118" s="134">
        <v>47.61666666666666</v>
      </c>
      <c r="L118" s="129">
        <v>46.75</v>
      </c>
      <c r="M118" s="129">
        <v>45.6</v>
      </c>
      <c r="N118" s="145">
        <v>44690000</v>
      </c>
      <c r="O118" s="318">
        <v>4.2696629213483149E-3</v>
      </c>
    </row>
    <row r="119" spans="1:15" ht="15">
      <c r="A119" s="128">
        <v>109</v>
      </c>
      <c r="B119" s="112" t="s">
        <v>1911</v>
      </c>
      <c r="C119" s="128" t="s">
        <v>360</v>
      </c>
      <c r="D119" s="133">
        <v>51.3</v>
      </c>
      <c r="E119" s="133">
        <v>51.483333333333327</v>
      </c>
      <c r="F119" s="134">
        <v>50.516666666666652</v>
      </c>
      <c r="G119" s="134">
        <v>49.733333333333327</v>
      </c>
      <c r="H119" s="134">
        <v>48.766666666666652</v>
      </c>
      <c r="I119" s="134">
        <v>52.266666666666652</v>
      </c>
      <c r="J119" s="134">
        <v>53.233333333333334</v>
      </c>
      <c r="K119" s="134">
        <v>54.016666666666652</v>
      </c>
      <c r="L119" s="129">
        <v>52.45</v>
      </c>
      <c r="M119" s="129">
        <v>50.7</v>
      </c>
      <c r="N119" s="145">
        <v>38284000</v>
      </c>
      <c r="O119" s="318">
        <v>1.1907436531116602E-2</v>
      </c>
    </row>
    <row r="120" spans="1:15" ht="15">
      <c r="A120" s="128">
        <v>110</v>
      </c>
      <c r="B120" s="112" t="s">
        <v>1911</v>
      </c>
      <c r="C120" s="128" t="s">
        <v>238</v>
      </c>
      <c r="D120" s="133">
        <v>78.7</v>
      </c>
      <c r="E120" s="133">
        <v>79.566666666666663</v>
      </c>
      <c r="F120" s="134">
        <v>75.683333333333323</v>
      </c>
      <c r="G120" s="134">
        <v>72.666666666666657</v>
      </c>
      <c r="H120" s="134">
        <v>68.783333333333317</v>
      </c>
      <c r="I120" s="134">
        <v>82.583333333333329</v>
      </c>
      <c r="J120" s="134">
        <v>86.466666666666654</v>
      </c>
      <c r="K120" s="134">
        <v>89.483333333333334</v>
      </c>
      <c r="L120" s="129">
        <v>83.45</v>
      </c>
      <c r="M120" s="129">
        <v>76.55</v>
      </c>
      <c r="N120" s="145">
        <v>43416000</v>
      </c>
      <c r="O120" s="318">
        <v>1.5151515151515152E-2</v>
      </c>
    </row>
    <row r="121" spans="1:15" ht="15">
      <c r="A121" s="128">
        <v>111</v>
      </c>
      <c r="B121" s="112" t="s">
        <v>1904</v>
      </c>
      <c r="C121" s="128" t="s">
        <v>1221</v>
      </c>
      <c r="D121" s="133">
        <v>11558.95</v>
      </c>
      <c r="E121" s="133">
        <v>11602.4</v>
      </c>
      <c r="F121" s="134">
        <v>11477.8</v>
      </c>
      <c r="G121" s="134">
        <v>11396.65</v>
      </c>
      <c r="H121" s="134">
        <v>11272.05</v>
      </c>
      <c r="I121" s="134">
        <v>11683.55</v>
      </c>
      <c r="J121" s="134">
        <v>11808.150000000001</v>
      </c>
      <c r="K121" s="134">
        <v>11889.3</v>
      </c>
      <c r="L121" s="129">
        <v>11727</v>
      </c>
      <c r="M121" s="129">
        <v>11521.25</v>
      </c>
      <c r="N121" s="145">
        <v>368650</v>
      </c>
      <c r="O121" s="318">
        <v>2.0385974449578688E-3</v>
      </c>
    </row>
    <row r="122" spans="1:15" ht="15">
      <c r="A122" s="128">
        <v>112</v>
      </c>
      <c r="B122" s="112" t="s">
        <v>1912</v>
      </c>
      <c r="C122" s="128" t="s">
        <v>1234</v>
      </c>
      <c r="D122" s="133">
        <v>1316.2</v>
      </c>
      <c r="E122" s="133">
        <v>1321.3</v>
      </c>
      <c r="F122" s="134">
        <v>1308.8999999999999</v>
      </c>
      <c r="G122" s="134">
        <v>1301.5999999999999</v>
      </c>
      <c r="H122" s="134">
        <v>1289.1999999999998</v>
      </c>
      <c r="I122" s="134">
        <v>1328.6</v>
      </c>
      <c r="J122" s="134">
        <v>1341</v>
      </c>
      <c r="K122" s="134">
        <v>1348.3</v>
      </c>
      <c r="L122" s="129">
        <v>1333.7</v>
      </c>
      <c r="M122" s="129">
        <v>1314</v>
      </c>
      <c r="N122" s="145">
        <v>1461750</v>
      </c>
      <c r="O122" s="318">
        <v>-2.9865604778496764E-2</v>
      </c>
    </row>
    <row r="123" spans="1:15" ht="15">
      <c r="A123" s="128">
        <v>113</v>
      </c>
      <c r="B123" s="112" t="s">
        <v>1913</v>
      </c>
      <c r="C123" s="128" t="s">
        <v>119</v>
      </c>
      <c r="D123" s="133">
        <v>115.2</v>
      </c>
      <c r="E123" s="133">
        <v>115.68333333333334</v>
      </c>
      <c r="F123" s="134">
        <v>114.01666666666668</v>
      </c>
      <c r="G123" s="134">
        <v>112.83333333333334</v>
      </c>
      <c r="H123" s="134">
        <v>111.16666666666669</v>
      </c>
      <c r="I123" s="134">
        <v>116.86666666666667</v>
      </c>
      <c r="J123" s="134">
        <v>118.53333333333333</v>
      </c>
      <c r="K123" s="134">
        <v>119.71666666666667</v>
      </c>
      <c r="L123" s="129">
        <v>117.35</v>
      </c>
      <c r="M123" s="129">
        <v>114.5</v>
      </c>
      <c r="N123" s="145">
        <v>30876000</v>
      </c>
      <c r="O123" s="318">
        <v>3.6663980660757454E-2</v>
      </c>
    </row>
    <row r="124" spans="1:15" ht="15">
      <c r="A124" s="128">
        <v>114</v>
      </c>
      <c r="B124" s="112" t="s">
        <v>1900</v>
      </c>
      <c r="C124" s="128" t="s">
        <v>120</v>
      </c>
      <c r="D124" s="133">
        <v>130.05000000000001</v>
      </c>
      <c r="E124" s="133">
        <v>129.13333333333335</v>
      </c>
      <c r="F124" s="134">
        <v>127.1166666666667</v>
      </c>
      <c r="G124" s="134">
        <v>124.18333333333335</v>
      </c>
      <c r="H124" s="134">
        <v>122.1666666666667</v>
      </c>
      <c r="I124" s="134">
        <v>132.06666666666672</v>
      </c>
      <c r="J124" s="134">
        <v>134.08333333333337</v>
      </c>
      <c r="K124" s="134">
        <v>137.01666666666671</v>
      </c>
      <c r="L124" s="129">
        <v>131.15</v>
      </c>
      <c r="M124" s="129">
        <v>126.2</v>
      </c>
      <c r="N124" s="145">
        <v>96000000</v>
      </c>
      <c r="O124" s="318">
        <v>3.8098204090106925E-2</v>
      </c>
    </row>
    <row r="125" spans="1:15" ht="15">
      <c r="A125" s="128">
        <v>115</v>
      </c>
      <c r="B125" s="112" t="s">
        <v>1912</v>
      </c>
      <c r="C125" s="128" t="s">
        <v>121</v>
      </c>
      <c r="D125" s="133">
        <v>3329.1</v>
      </c>
      <c r="E125" s="133">
        <v>3342.8166666666671</v>
      </c>
      <c r="F125" s="134">
        <v>3292.7833333333342</v>
      </c>
      <c r="G125" s="134">
        <v>3256.4666666666672</v>
      </c>
      <c r="H125" s="134">
        <v>3206.4333333333343</v>
      </c>
      <c r="I125" s="134">
        <v>3379.1333333333341</v>
      </c>
      <c r="J125" s="134">
        <v>3429.166666666667</v>
      </c>
      <c r="K125" s="134">
        <v>3465.483333333334</v>
      </c>
      <c r="L125" s="129">
        <v>3392.85</v>
      </c>
      <c r="M125" s="129">
        <v>3306.5</v>
      </c>
      <c r="N125" s="145">
        <v>266550</v>
      </c>
      <c r="O125" s="318">
        <v>-3.6334056399132321E-2</v>
      </c>
    </row>
    <row r="126" spans="1:15" ht="15">
      <c r="A126" s="128">
        <v>116</v>
      </c>
      <c r="B126" s="112" t="s">
        <v>1908</v>
      </c>
      <c r="C126" s="128" t="s">
        <v>202</v>
      </c>
      <c r="D126" s="133">
        <v>157.9</v>
      </c>
      <c r="E126" s="133">
        <v>159.86666666666667</v>
      </c>
      <c r="F126" s="134">
        <v>154.83333333333334</v>
      </c>
      <c r="G126" s="134">
        <v>151.76666666666668</v>
      </c>
      <c r="H126" s="134">
        <v>146.73333333333335</v>
      </c>
      <c r="I126" s="134">
        <v>162.93333333333334</v>
      </c>
      <c r="J126" s="134">
        <v>167.96666666666664</v>
      </c>
      <c r="K126" s="134">
        <v>171.03333333333333</v>
      </c>
      <c r="L126" s="129">
        <v>164.9</v>
      </c>
      <c r="M126" s="129">
        <v>156.80000000000001</v>
      </c>
      <c r="N126" s="145">
        <v>13385262</v>
      </c>
      <c r="O126" s="318">
        <v>0.2458082885162923</v>
      </c>
    </row>
    <row r="127" spans="1:15" ht="15">
      <c r="A127" s="128">
        <v>117</v>
      </c>
      <c r="B127" s="112" t="s">
        <v>1908</v>
      </c>
      <c r="C127" s="128" t="s">
        <v>122</v>
      </c>
      <c r="D127" s="133">
        <v>144.19999999999999</v>
      </c>
      <c r="E127" s="133">
        <v>143.68333333333331</v>
      </c>
      <c r="F127" s="134">
        <v>141.11666666666662</v>
      </c>
      <c r="G127" s="134">
        <v>138.0333333333333</v>
      </c>
      <c r="H127" s="134">
        <v>135.46666666666661</v>
      </c>
      <c r="I127" s="134">
        <v>146.76666666666662</v>
      </c>
      <c r="J127" s="134">
        <v>149.33333333333329</v>
      </c>
      <c r="K127" s="134">
        <v>152.41666666666663</v>
      </c>
      <c r="L127" s="129">
        <v>146.25</v>
      </c>
      <c r="M127" s="129">
        <v>140.6</v>
      </c>
      <c r="N127" s="145">
        <v>69255000</v>
      </c>
      <c r="O127" s="318">
        <v>4.9616368286445015E-2</v>
      </c>
    </row>
    <row r="128" spans="1:15" ht="15">
      <c r="A128" s="128">
        <v>118</v>
      </c>
      <c r="B128" s="49" t="s">
        <v>1897</v>
      </c>
      <c r="C128" s="128" t="s">
        <v>226</v>
      </c>
      <c r="D128" s="133">
        <v>19864.349999999999</v>
      </c>
      <c r="E128" s="133">
        <v>19912.100000000002</v>
      </c>
      <c r="F128" s="134">
        <v>19632.250000000004</v>
      </c>
      <c r="G128" s="134">
        <v>19400.150000000001</v>
      </c>
      <c r="H128" s="134">
        <v>19120.300000000003</v>
      </c>
      <c r="I128" s="134">
        <v>20144.200000000004</v>
      </c>
      <c r="J128" s="134">
        <v>20424.050000000003</v>
      </c>
      <c r="K128" s="134">
        <v>20656.150000000005</v>
      </c>
      <c r="L128" s="129">
        <v>20191.95</v>
      </c>
      <c r="M128" s="129">
        <v>19680</v>
      </c>
      <c r="N128" s="145">
        <v>201525</v>
      </c>
      <c r="O128" s="318">
        <v>3.6917931566761E-2</v>
      </c>
    </row>
    <row r="129" spans="1:15" ht="15">
      <c r="A129" s="128">
        <v>119</v>
      </c>
      <c r="B129" s="112" t="s">
        <v>1901</v>
      </c>
      <c r="C129" s="128" t="s">
        <v>204</v>
      </c>
      <c r="D129" s="133">
        <v>1895.2</v>
      </c>
      <c r="E129" s="133">
        <v>1934.8833333333332</v>
      </c>
      <c r="F129" s="134">
        <v>1846.9666666666665</v>
      </c>
      <c r="G129" s="134">
        <v>1798.7333333333333</v>
      </c>
      <c r="H129" s="134">
        <v>1710.8166666666666</v>
      </c>
      <c r="I129" s="134">
        <v>1983.1166666666663</v>
      </c>
      <c r="J129" s="134">
        <v>2071.0333333333333</v>
      </c>
      <c r="K129" s="134">
        <v>2119.2666666666664</v>
      </c>
      <c r="L129" s="129">
        <v>2022.8</v>
      </c>
      <c r="M129" s="129">
        <v>1886.65</v>
      </c>
      <c r="N129" s="145">
        <v>3703124</v>
      </c>
      <c r="O129" s="318">
        <v>6.3394328332321573E-2</v>
      </c>
    </row>
    <row r="130" spans="1:15" ht="15">
      <c r="A130" s="128">
        <v>120</v>
      </c>
      <c r="B130" s="112" t="s">
        <v>1908</v>
      </c>
      <c r="C130" s="128" t="s">
        <v>124</v>
      </c>
      <c r="D130" s="133">
        <v>242.5</v>
      </c>
      <c r="E130" s="133">
        <v>243.53333333333333</v>
      </c>
      <c r="F130" s="134">
        <v>240.06666666666666</v>
      </c>
      <c r="G130" s="134">
        <v>237.63333333333333</v>
      </c>
      <c r="H130" s="134">
        <v>234.16666666666666</v>
      </c>
      <c r="I130" s="134">
        <v>245.96666666666667</v>
      </c>
      <c r="J130" s="134">
        <v>249.43333333333331</v>
      </c>
      <c r="K130" s="134">
        <v>251.86666666666667</v>
      </c>
      <c r="L130" s="129">
        <v>247</v>
      </c>
      <c r="M130" s="129">
        <v>241.1</v>
      </c>
      <c r="N130" s="145">
        <v>17739000</v>
      </c>
      <c r="O130" s="318">
        <v>-1.021091396049548E-2</v>
      </c>
    </row>
    <row r="131" spans="1:15" ht="15">
      <c r="A131" s="128">
        <v>121</v>
      </c>
      <c r="B131" s="112" t="s">
        <v>1905</v>
      </c>
      <c r="C131" s="128" t="s">
        <v>125</v>
      </c>
      <c r="D131" s="133">
        <v>119.6</v>
      </c>
      <c r="E131" s="133">
        <v>120.85000000000001</v>
      </c>
      <c r="F131" s="134">
        <v>117.50000000000001</v>
      </c>
      <c r="G131" s="134">
        <v>115.4</v>
      </c>
      <c r="H131" s="134">
        <v>112.05000000000001</v>
      </c>
      <c r="I131" s="134">
        <v>122.95000000000002</v>
      </c>
      <c r="J131" s="134">
        <v>126.30000000000001</v>
      </c>
      <c r="K131" s="134">
        <v>128.40000000000003</v>
      </c>
      <c r="L131" s="129">
        <v>124.2</v>
      </c>
      <c r="M131" s="129">
        <v>118.75</v>
      </c>
      <c r="N131" s="145">
        <v>50399800</v>
      </c>
      <c r="O131" s="318">
        <v>0.16244816244816246</v>
      </c>
    </row>
    <row r="132" spans="1:15" ht="15">
      <c r="A132" s="128">
        <v>122</v>
      </c>
      <c r="B132" s="112" t="s">
        <v>1904</v>
      </c>
      <c r="C132" s="128" t="s">
        <v>203</v>
      </c>
      <c r="D132" s="133">
        <v>1198.05</v>
      </c>
      <c r="E132" s="133">
        <v>1207.1666666666667</v>
      </c>
      <c r="F132" s="134">
        <v>1184.3833333333334</v>
      </c>
      <c r="G132" s="134">
        <v>1170.7166666666667</v>
      </c>
      <c r="H132" s="134">
        <v>1147.9333333333334</v>
      </c>
      <c r="I132" s="134">
        <v>1220.8333333333335</v>
      </c>
      <c r="J132" s="134">
        <v>1243.6166666666668</v>
      </c>
      <c r="K132" s="134">
        <v>1257.2833333333335</v>
      </c>
      <c r="L132" s="129">
        <v>1229.95</v>
      </c>
      <c r="M132" s="129">
        <v>1193.5</v>
      </c>
      <c r="N132" s="145">
        <v>2643500</v>
      </c>
      <c r="O132" s="318">
        <v>-2.20125786163522E-2</v>
      </c>
    </row>
    <row r="133" spans="1:15" ht="15">
      <c r="A133" s="128">
        <v>123</v>
      </c>
      <c r="B133" s="112" t="s">
        <v>1902</v>
      </c>
      <c r="C133" s="128" t="s">
        <v>126</v>
      </c>
      <c r="D133" s="133">
        <v>72.75</v>
      </c>
      <c r="E133" s="133">
        <v>72.933333333333337</v>
      </c>
      <c r="F133" s="134">
        <v>72.066666666666677</v>
      </c>
      <c r="G133" s="134">
        <v>71.38333333333334</v>
      </c>
      <c r="H133" s="134">
        <v>70.51666666666668</v>
      </c>
      <c r="I133" s="134">
        <v>73.616666666666674</v>
      </c>
      <c r="J133" s="134">
        <v>74.483333333333348</v>
      </c>
      <c r="K133" s="134">
        <v>75.166666666666671</v>
      </c>
      <c r="L133" s="129">
        <v>73.8</v>
      </c>
      <c r="M133" s="129">
        <v>72.25</v>
      </c>
      <c r="N133" s="145">
        <v>109466000</v>
      </c>
      <c r="O133" s="318">
        <v>5.529835390946502E-3</v>
      </c>
    </row>
    <row r="134" spans="1:15" ht="15">
      <c r="A134" s="128">
        <v>124</v>
      </c>
      <c r="B134" s="112" t="s">
        <v>1900</v>
      </c>
      <c r="C134" s="128" t="s">
        <v>127</v>
      </c>
      <c r="D134" s="133">
        <v>205.5</v>
      </c>
      <c r="E134" s="133">
        <v>205.5</v>
      </c>
      <c r="F134" s="134">
        <v>202.75</v>
      </c>
      <c r="G134" s="134">
        <v>200</v>
      </c>
      <c r="H134" s="134">
        <v>197.25</v>
      </c>
      <c r="I134" s="134">
        <v>208.25</v>
      </c>
      <c r="J134" s="134">
        <v>211</v>
      </c>
      <c r="K134" s="134">
        <v>213.75</v>
      </c>
      <c r="L134" s="129">
        <v>208.25</v>
      </c>
      <c r="M134" s="129">
        <v>202.75</v>
      </c>
      <c r="N134" s="145">
        <v>33756000</v>
      </c>
      <c r="O134" s="318">
        <v>7.2809739794700403E-3</v>
      </c>
    </row>
    <row r="135" spans="1:15" ht="15">
      <c r="A135" s="128">
        <v>125</v>
      </c>
      <c r="B135" s="112" t="s">
        <v>1909</v>
      </c>
      <c r="C135" s="128" t="s">
        <v>1341</v>
      </c>
      <c r="D135" s="133">
        <v>1724.6</v>
      </c>
      <c r="E135" s="133">
        <v>1722.3333333333333</v>
      </c>
      <c r="F135" s="134">
        <v>1704.6666666666665</v>
      </c>
      <c r="G135" s="134">
        <v>1684.7333333333333</v>
      </c>
      <c r="H135" s="134">
        <v>1667.0666666666666</v>
      </c>
      <c r="I135" s="134">
        <v>1742.2666666666664</v>
      </c>
      <c r="J135" s="134">
        <v>1759.9333333333329</v>
      </c>
      <c r="K135" s="134">
        <v>1779.8666666666663</v>
      </c>
      <c r="L135" s="129">
        <v>1740</v>
      </c>
      <c r="M135" s="129">
        <v>1702.4</v>
      </c>
      <c r="N135" s="145">
        <v>853600</v>
      </c>
      <c r="O135" s="318">
        <v>-2.1998166819431713E-2</v>
      </c>
    </row>
    <row r="136" spans="1:15" ht="15">
      <c r="A136" s="128">
        <v>126</v>
      </c>
      <c r="B136" s="112" t="s">
        <v>1898</v>
      </c>
      <c r="C136" s="128" t="s">
        <v>209</v>
      </c>
      <c r="D136" s="133">
        <v>762.6</v>
      </c>
      <c r="E136" s="133">
        <v>769.96666666666658</v>
      </c>
      <c r="F136" s="134">
        <v>751.93333333333317</v>
      </c>
      <c r="G136" s="134">
        <v>741.26666666666654</v>
      </c>
      <c r="H136" s="134">
        <v>723.23333333333312</v>
      </c>
      <c r="I136" s="134">
        <v>780.63333333333321</v>
      </c>
      <c r="J136" s="134">
        <v>798.66666666666674</v>
      </c>
      <c r="K136" s="134">
        <v>809.33333333333326</v>
      </c>
      <c r="L136" s="129">
        <v>788</v>
      </c>
      <c r="M136" s="129">
        <v>759.3</v>
      </c>
      <c r="N136" s="145">
        <v>953600</v>
      </c>
      <c r="O136" s="318">
        <v>-5.1710421638822592E-2</v>
      </c>
    </row>
    <row r="137" spans="1:15" ht="15">
      <c r="A137" s="128">
        <v>127</v>
      </c>
      <c r="B137" s="112" t="s">
        <v>1897</v>
      </c>
      <c r="C137" s="128" t="s">
        <v>1363</v>
      </c>
      <c r="D137" s="133">
        <v>677.2</v>
      </c>
      <c r="E137" s="133">
        <v>684.94999999999993</v>
      </c>
      <c r="F137" s="134">
        <v>667.24999999999989</v>
      </c>
      <c r="G137" s="134">
        <v>657.3</v>
      </c>
      <c r="H137" s="134">
        <v>639.59999999999991</v>
      </c>
      <c r="I137" s="134">
        <v>694.89999999999986</v>
      </c>
      <c r="J137" s="134">
        <v>712.59999999999991</v>
      </c>
      <c r="K137" s="134">
        <v>722.54999999999984</v>
      </c>
      <c r="L137" s="129">
        <v>702.65</v>
      </c>
      <c r="M137" s="129">
        <v>675</v>
      </c>
      <c r="N137" s="145">
        <v>2708800</v>
      </c>
      <c r="O137" s="318">
        <v>-1.2252042007001166E-2</v>
      </c>
    </row>
    <row r="138" spans="1:15" ht="15">
      <c r="A138" s="128">
        <v>128</v>
      </c>
      <c r="B138" s="112" t="s">
        <v>1902</v>
      </c>
      <c r="C138" s="128" t="s">
        <v>1845</v>
      </c>
      <c r="D138" s="133">
        <v>501.55</v>
      </c>
      <c r="E138" s="133">
        <v>530.1</v>
      </c>
      <c r="F138" s="134">
        <v>469.20000000000005</v>
      </c>
      <c r="G138" s="134">
        <v>436.85</v>
      </c>
      <c r="H138" s="134">
        <v>375.95000000000005</v>
      </c>
      <c r="I138" s="134">
        <v>562.45000000000005</v>
      </c>
      <c r="J138" s="134">
        <v>623.34999999999991</v>
      </c>
      <c r="K138" s="134">
        <v>655.7</v>
      </c>
      <c r="L138" s="129">
        <v>591</v>
      </c>
      <c r="M138" s="129">
        <v>497.75</v>
      </c>
      <c r="N138" s="145">
        <v>11502000</v>
      </c>
      <c r="O138" s="318">
        <v>0.25589622641509435</v>
      </c>
    </row>
    <row r="139" spans="1:15" ht="15">
      <c r="A139" s="128">
        <v>129</v>
      </c>
      <c r="B139" s="112" t="s">
        <v>1900</v>
      </c>
      <c r="C139" s="128" t="s">
        <v>130</v>
      </c>
      <c r="D139" s="133">
        <v>148.19999999999999</v>
      </c>
      <c r="E139" s="133">
        <v>148.25</v>
      </c>
      <c r="F139" s="134">
        <v>146.30000000000001</v>
      </c>
      <c r="G139" s="134">
        <v>144.4</v>
      </c>
      <c r="H139" s="134">
        <v>142.45000000000002</v>
      </c>
      <c r="I139" s="134">
        <v>150.15</v>
      </c>
      <c r="J139" s="134">
        <v>152.1</v>
      </c>
      <c r="K139" s="134">
        <v>154</v>
      </c>
      <c r="L139" s="129">
        <v>150.19999999999999</v>
      </c>
      <c r="M139" s="129">
        <v>146.35</v>
      </c>
      <c r="N139" s="145">
        <v>53058000</v>
      </c>
      <c r="O139" s="318">
        <v>-2.6208567338398856E-2</v>
      </c>
    </row>
    <row r="140" spans="1:15" ht="15">
      <c r="A140" s="128">
        <v>130</v>
      </c>
      <c r="B140" s="112" t="s">
        <v>1905</v>
      </c>
      <c r="C140" s="128" t="s">
        <v>131</v>
      </c>
      <c r="D140" s="133">
        <v>50.4</v>
      </c>
      <c r="E140" s="133">
        <v>50.583333333333336</v>
      </c>
      <c r="F140" s="134">
        <v>48.166666666666671</v>
      </c>
      <c r="G140" s="134">
        <v>45.933333333333337</v>
      </c>
      <c r="H140" s="134">
        <v>43.516666666666673</v>
      </c>
      <c r="I140" s="134">
        <v>52.81666666666667</v>
      </c>
      <c r="J140" s="134">
        <v>55.233333333333341</v>
      </c>
      <c r="K140" s="134">
        <v>57.466666666666669</v>
      </c>
      <c r="L140" s="129">
        <v>53</v>
      </c>
      <c r="M140" s="129">
        <v>48.35</v>
      </c>
      <c r="N140" s="145">
        <v>13410000</v>
      </c>
      <c r="O140" s="318">
        <v>-2.7626713073743744E-2</v>
      </c>
    </row>
    <row r="141" spans="1:15" ht="15">
      <c r="A141" s="128">
        <v>131</v>
      </c>
      <c r="B141" s="112" t="s">
        <v>1908</v>
      </c>
      <c r="C141" s="128" t="s">
        <v>132</v>
      </c>
      <c r="D141" s="133">
        <v>1251.25</v>
      </c>
      <c r="E141" s="133">
        <v>1256.5166666666667</v>
      </c>
      <c r="F141" s="134">
        <v>1239.0833333333333</v>
      </c>
      <c r="G141" s="134">
        <v>1226.9166666666665</v>
      </c>
      <c r="H141" s="134">
        <v>1209.4833333333331</v>
      </c>
      <c r="I141" s="134">
        <v>1268.6833333333334</v>
      </c>
      <c r="J141" s="134">
        <v>1286.1166666666668</v>
      </c>
      <c r="K141" s="134">
        <v>1298.2833333333335</v>
      </c>
      <c r="L141" s="129">
        <v>1273.95</v>
      </c>
      <c r="M141" s="129">
        <v>1244.3499999999999</v>
      </c>
      <c r="N141" s="145">
        <v>43491500</v>
      </c>
      <c r="O141" s="318">
        <v>4.0979821766634348E-3</v>
      </c>
    </row>
    <row r="142" spans="1:15" ht="15">
      <c r="A142" s="128">
        <v>132</v>
      </c>
      <c r="B142" s="112" t="s">
        <v>1900</v>
      </c>
      <c r="C142" s="128" t="s">
        <v>133</v>
      </c>
      <c r="D142" s="133">
        <v>42.4</v>
      </c>
      <c r="E142" s="133">
        <v>44.166666666666664</v>
      </c>
      <c r="F142" s="134">
        <v>39.983333333333327</v>
      </c>
      <c r="G142" s="134">
        <v>37.566666666666663</v>
      </c>
      <c r="H142" s="134">
        <v>33.383333333333326</v>
      </c>
      <c r="I142" s="134">
        <v>46.583333333333329</v>
      </c>
      <c r="J142" s="134">
        <v>50.766666666666666</v>
      </c>
      <c r="K142" s="134">
        <v>53.18333333333333</v>
      </c>
      <c r="L142" s="129">
        <v>48.35</v>
      </c>
      <c r="M142" s="129">
        <v>41.75</v>
      </c>
      <c r="N142" s="145">
        <v>15668000</v>
      </c>
      <c r="O142" s="318">
        <v>-4.2298288508557456E-2</v>
      </c>
    </row>
    <row r="143" spans="1:15" ht="15">
      <c r="A143" s="128">
        <v>133</v>
      </c>
      <c r="B143" s="112" t="s">
        <v>1913</v>
      </c>
      <c r="C143" s="128" t="s">
        <v>135</v>
      </c>
      <c r="D143" s="133">
        <v>44.7</v>
      </c>
      <c r="E143" s="133">
        <v>45.04999999999999</v>
      </c>
      <c r="F143" s="134">
        <v>43.949999999999982</v>
      </c>
      <c r="G143" s="134">
        <v>43.199999999999989</v>
      </c>
      <c r="H143" s="134">
        <v>42.09999999999998</v>
      </c>
      <c r="I143" s="134">
        <v>45.799999999999983</v>
      </c>
      <c r="J143" s="134">
        <v>46.899999999999991</v>
      </c>
      <c r="K143" s="134">
        <v>47.649999999999984</v>
      </c>
      <c r="L143" s="129">
        <v>46.15</v>
      </c>
      <c r="M143" s="129">
        <v>44.3</v>
      </c>
      <c r="N143" s="145">
        <v>116196000</v>
      </c>
      <c r="O143" s="318">
        <v>5.6173647469458986E-2</v>
      </c>
    </row>
    <row r="144" spans="1:15" ht="15">
      <c r="A144" s="128">
        <v>134</v>
      </c>
      <c r="B144" s="112" t="s">
        <v>1902</v>
      </c>
      <c r="C144" s="128" t="s">
        <v>136</v>
      </c>
      <c r="D144" s="133">
        <v>356.9</v>
      </c>
      <c r="E144" s="133">
        <v>359.76666666666665</v>
      </c>
      <c r="F144" s="134">
        <v>352.83333333333331</v>
      </c>
      <c r="G144" s="134">
        <v>348.76666666666665</v>
      </c>
      <c r="H144" s="134">
        <v>341.83333333333331</v>
      </c>
      <c r="I144" s="134">
        <v>363.83333333333331</v>
      </c>
      <c r="J144" s="134">
        <v>370.76666666666671</v>
      </c>
      <c r="K144" s="134">
        <v>374.83333333333331</v>
      </c>
      <c r="L144" s="129">
        <v>366.7</v>
      </c>
      <c r="M144" s="129">
        <v>355.7</v>
      </c>
      <c r="N144" s="145">
        <v>69951000</v>
      </c>
      <c r="O144" s="318">
        <v>-9.178600263459822E-3</v>
      </c>
    </row>
    <row r="145" spans="1:15" ht="15">
      <c r="A145" s="128">
        <v>135</v>
      </c>
      <c r="B145" s="112" t="s">
        <v>1898</v>
      </c>
      <c r="C145" s="128" t="s">
        <v>207</v>
      </c>
      <c r="D145" s="133">
        <v>21108.45</v>
      </c>
      <c r="E145" s="133">
        <v>21301.483333333334</v>
      </c>
      <c r="F145" s="134">
        <v>20839.366666666669</v>
      </c>
      <c r="G145" s="134">
        <v>20570.283333333336</v>
      </c>
      <c r="H145" s="134">
        <v>20108.166666666672</v>
      </c>
      <c r="I145" s="134">
        <v>21570.566666666666</v>
      </c>
      <c r="J145" s="134">
        <v>22032.683333333327</v>
      </c>
      <c r="K145" s="134">
        <v>22301.766666666663</v>
      </c>
      <c r="L145" s="129">
        <v>21763.599999999999</v>
      </c>
      <c r="M145" s="129">
        <v>21032.400000000001</v>
      </c>
      <c r="N145" s="145">
        <v>135100</v>
      </c>
      <c r="O145" s="318">
        <v>2.3484848484848483E-2</v>
      </c>
    </row>
    <row r="146" spans="1:15" ht="15">
      <c r="A146" s="128">
        <v>136</v>
      </c>
      <c r="B146" s="112" t="s">
        <v>1907</v>
      </c>
      <c r="C146" s="128" t="s">
        <v>137</v>
      </c>
      <c r="D146" s="133">
        <v>1194.2</v>
      </c>
      <c r="E146" s="133">
        <v>1202.75</v>
      </c>
      <c r="F146" s="134">
        <v>1180.3</v>
      </c>
      <c r="G146" s="134">
        <v>1166.3999999999999</v>
      </c>
      <c r="H146" s="134">
        <v>1143.9499999999998</v>
      </c>
      <c r="I146" s="134">
        <v>1216.6500000000001</v>
      </c>
      <c r="J146" s="134">
        <v>1239.0999999999999</v>
      </c>
      <c r="K146" s="134">
        <v>1253.0000000000002</v>
      </c>
      <c r="L146" s="129">
        <v>1225.2</v>
      </c>
      <c r="M146" s="129">
        <v>1188.8499999999999</v>
      </c>
      <c r="N146" s="145">
        <v>1273250</v>
      </c>
      <c r="O146" s="318">
        <v>-2.2381756756756757E-2</v>
      </c>
    </row>
    <row r="147" spans="1:15" ht="15">
      <c r="A147" s="128">
        <v>137</v>
      </c>
      <c r="B147" s="112" t="s">
        <v>1897</v>
      </c>
      <c r="C147" s="128" t="s">
        <v>225</v>
      </c>
      <c r="D147" s="133">
        <v>2681.85</v>
      </c>
      <c r="E147" s="133">
        <v>2680.0166666666664</v>
      </c>
      <c r="F147" s="134">
        <v>2649.333333333333</v>
      </c>
      <c r="G147" s="134">
        <v>2616.8166666666666</v>
      </c>
      <c r="H147" s="134">
        <v>2586.1333333333332</v>
      </c>
      <c r="I147" s="134">
        <v>2712.5333333333328</v>
      </c>
      <c r="J147" s="134">
        <v>2743.2166666666662</v>
      </c>
      <c r="K147" s="134">
        <v>2775.7333333333327</v>
      </c>
      <c r="L147" s="129">
        <v>2710.7</v>
      </c>
      <c r="M147" s="129">
        <v>2647.5</v>
      </c>
      <c r="N147" s="145">
        <v>1179500</v>
      </c>
      <c r="O147" s="318">
        <v>0.11960132890365449</v>
      </c>
    </row>
    <row r="148" spans="1:15" ht="15">
      <c r="A148" s="128">
        <v>138</v>
      </c>
      <c r="B148" s="112" t="s">
        <v>1905</v>
      </c>
      <c r="C148" s="128" t="s">
        <v>138</v>
      </c>
      <c r="D148" s="133">
        <v>1061.3</v>
      </c>
      <c r="E148" s="133">
        <v>1056.7166666666667</v>
      </c>
      <c r="F148" s="134">
        <v>1044.4333333333334</v>
      </c>
      <c r="G148" s="134">
        <v>1027.5666666666666</v>
      </c>
      <c r="H148" s="134">
        <v>1015.2833333333333</v>
      </c>
      <c r="I148" s="134">
        <v>1073.5833333333335</v>
      </c>
      <c r="J148" s="134">
        <v>1085.8666666666668</v>
      </c>
      <c r="K148" s="134">
        <v>1102.7333333333336</v>
      </c>
      <c r="L148" s="129">
        <v>1069</v>
      </c>
      <c r="M148" s="129">
        <v>1039.8499999999999</v>
      </c>
      <c r="N148" s="145">
        <v>4394400</v>
      </c>
      <c r="O148" s="318">
        <v>-2.7744590468604804E-2</v>
      </c>
    </row>
    <row r="149" spans="1:15" ht="15">
      <c r="A149" s="128">
        <v>139</v>
      </c>
      <c r="B149" s="112" t="s">
        <v>1901</v>
      </c>
      <c r="C149" s="128" t="s">
        <v>139</v>
      </c>
      <c r="D149" s="133">
        <v>348.25</v>
      </c>
      <c r="E149" s="133">
        <v>353.95</v>
      </c>
      <c r="F149" s="134">
        <v>341.15</v>
      </c>
      <c r="G149" s="134">
        <v>334.05</v>
      </c>
      <c r="H149" s="134">
        <v>321.25</v>
      </c>
      <c r="I149" s="134">
        <v>361.04999999999995</v>
      </c>
      <c r="J149" s="134">
        <v>373.85</v>
      </c>
      <c r="K149" s="134">
        <v>380.94999999999993</v>
      </c>
      <c r="L149" s="129">
        <v>366.75</v>
      </c>
      <c r="M149" s="129">
        <v>346.85</v>
      </c>
      <c r="N149" s="145">
        <v>3650400</v>
      </c>
      <c r="O149" s="318">
        <v>-3.3057851239669422E-2</v>
      </c>
    </row>
    <row r="150" spans="1:15" ht="15">
      <c r="A150" s="128">
        <v>140</v>
      </c>
      <c r="B150" s="112" t="s">
        <v>1901</v>
      </c>
      <c r="C150" s="128" t="s">
        <v>140</v>
      </c>
      <c r="D150" s="133">
        <v>421</v>
      </c>
      <c r="E150" s="133">
        <v>422.16666666666669</v>
      </c>
      <c r="F150" s="134">
        <v>414.83333333333337</v>
      </c>
      <c r="G150" s="134">
        <v>408.66666666666669</v>
      </c>
      <c r="H150" s="134">
        <v>401.33333333333337</v>
      </c>
      <c r="I150" s="134">
        <v>428.33333333333337</v>
      </c>
      <c r="J150" s="134">
        <v>435.66666666666674</v>
      </c>
      <c r="K150" s="134">
        <v>441.83333333333337</v>
      </c>
      <c r="L150" s="129">
        <v>429.5</v>
      </c>
      <c r="M150" s="129">
        <v>416</v>
      </c>
      <c r="N150" s="145">
        <v>54400500</v>
      </c>
      <c r="O150" s="318">
        <v>-2.4325284090909092E-2</v>
      </c>
    </row>
    <row r="151" spans="1:15" ht="15">
      <c r="A151" s="128">
        <v>141</v>
      </c>
      <c r="B151" s="112" t="s">
        <v>1909</v>
      </c>
      <c r="C151" s="128" t="s">
        <v>141</v>
      </c>
      <c r="D151" s="133">
        <v>461.65</v>
      </c>
      <c r="E151" s="133">
        <v>465.15000000000003</v>
      </c>
      <c r="F151" s="134">
        <v>456.30000000000007</v>
      </c>
      <c r="G151" s="134">
        <v>450.95000000000005</v>
      </c>
      <c r="H151" s="134">
        <v>442.10000000000008</v>
      </c>
      <c r="I151" s="134">
        <v>470.50000000000006</v>
      </c>
      <c r="J151" s="134">
        <v>479.35000000000008</v>
      </c>
      <c r="K151" s="134">
        <v>484.70000000000005</v>
      </c>
      <c r="L151" s="129">
        <v>474</v>
      </c>
      <c r="M151" s="129">
        <v>459.8</v>
      </c>
      <c r="N151" s="145">
        <v>7159000</v>
      </c>
      <c r="O151" s="318">
        <v>4.5414719626168228E-2</v>
      </c>
    </row>
    <row r="152" spans="1:15" ht="15">
      <c r="A152" s="128">
        <v>142</v>
      </c>
      <c r="B152" s="112" t="s">
        <v>3453</v>
      </c>
      <c r="C152" s="128" t="s">
        <v>143</v>
      </c>
      <c r="D152" s="133">
        <v>592.35</v>
      </c>
      <c r="E152" s="133">
        <v>597.75</v>
      </c>
      <c r="F152" s="134">
        <v>585.65</v>
      </c>
      <c r="G152" s="134">
        <v>578.94999999999993</v>
      </c>
      <c r="H152" s="134">
        <v>566.84999999999991</v>
      </c>
      <c r="I152" s="134">
        <v>604.45000000000005</v>
      </c>
      <c r="J152" s="134">
        <v>616.54999999999995</v>
      </c>
      <c r="K152" s="134">
        <v>623.25000000000011</v>
      </c>
      <c r="L152" s="129">
        <v>609.85</v>
      </c>
      <c r="M152" s="129">
        <v>591.04999999999995</v>
      </c>
      <c r="N152" s="145">
        <v>2600100</v>
      </c>
      <c r="O152" s="318">
        <v>1.6180091452690819E-2</v>
      </c>
    </row>
    <row r="153" spans="1:15" ht="15">
      <c r="A153" s="128">
        <v>143</v>
      </c>
      <c r="B153" s="112" t="s">
        <v>1912</v>
      </c>
      <c r="C153" s="128" t="s">
        <v>344</v>
      </c>
      <c r="D153" s="133">
        <v>701.25</v>
      </c>
      <c r="E153" s="133">
        <v>713.15</v>
      </c>
      <c r="F153" s="134">
        <v>675.09999999999991</v>
      </c>
      <c r="G153" s="134">
        <v>648.94999999999993</v>
      </c>
      <c r="H153" s="134">
        <v>610.89999999999986</v>
      </c>
      <c r="I153" s="134">
        <v>739.3</v>
      </c>
      <c r="J153" s="134">
        <v>777.34999999999991</v>
      </c>
      <c r="K153" s="134">
        <v>803.5</v>
      </c>
      <c r="L153" s="129">
        <v>751.2</v>
      </c>
      <c r="M153" s="129">
        <v>687</v>
      </c>
      <c r="N153" s="145">
        <v>2346600</v>
      </c>
      <c r="O153" s="318">
        <v>-0.13968323801143862</v>
      </c>
    </row>
    <row r="154" spans="1:15" ht="15">
      <c r="A154" s="128">
        <v>144</v>
      </c>
      <c r="B154" s="112" t="s">
        <v>1904</v>
      </c>
      <c r="C154" s="128" t="s">
        <v>145</v>
      </c>
      <c r="D154" s="133">
        <v>249.15</v>
      </c>
      <c r="E154" s="133">
        <v>250.53333333333333</v>
      </c>
      <c r="F154" s="134">
        <v>244.61666666666667</v>
      </c>
      <c r="G154" s="134">
        <v>240.08333333333334</v>
      </c>
      <c r="H154" s="134">
        <v>234.16666666666669</v>
      </c>
      <c r="I154" s="134">
        <v>255.06666666666666</v>
      </c>
      <c r="J154" s="134">
        <v>260.98333333333335</v>
      </c>
      <c r="K154" s="134">
        <v>265.51666666666665</v>
      </c>
      <c r="L154" s="129">
        <v>256.45</v>
      </c>
      <c r="M154" s="129">
        <v>246</v>
      </c>
      <c r="N154" s="145">
        <v>7136100</v>
      </c>
      <c r="O154" s="318">
        <v>1.7321016166281754E-2</v>
      </c>
    </row>
    <row r="155" spans="1:15" ht="15">
      <c r="A155" s="128">
        <v>145</v>
      </c>
      <c r="B155" s="112" t="s">
        <v>1903</v>
      </c>
      <c r="C155" s="128" t="s">
        <v>146</v>
      </c>
      <c r="D155" s="133">
        <v>154.75</v>
      </c>
      <c r="E155" s="133">
        <v>156.85</v>
      </c>
      <c r="F155" s="134">
        <v>151.44999999999999</v>
      </c>
      <c r="G155" s="134">
        <v>148.15</v>
      </c>
      <c r="H155" s="134">
        <v>142.75</v>
      </c>
      <c r="I155" s="134">
        <v>160.14999999999998</v>
      </c>
      <c r="J155" s="134">
        <v>165.55</v>
      </c>
      <c r="K155" s="134">
        <v>168.84999999999997</v>
      </c>
      <c r="L155" s="129">
        <v>162.25</v>
      </c>
      <c r="M155" s="129">
        <v>153.55000000000001</v>
      </c>
      <c r="N155" s="145">
        <v>68253000</v>
      </c>
      <c r="O155" s="318">
        <v>1.3187972569017056E-4</v>
      </c>
    </row>
    <row r="156" spans="1:15" ht="15">
      <c r="A156" s="128">
        <v>146</v>
      </c>
      <c r="B156" s="112" t="s">
        <v>1903</v>
      </c>
      <c r="C156" s="128" t="s">
        <v>147</v>
      </c>
      <c r="D156" s="133">
        <v>73.599999999999994</v>
      </c>
      <c r="E156" s="133">
        <v>74.783333333333346</v>
      </c>
      <c r="F156" s="134">
        <v>72.116666666666688</v>
      </c>
      <c r="G156" s="134">
        <v>70.63333333333334</v>
      </c>
      <c r="H156" s="134">
        <v>67.966666666666683</v>
      </c>
      <c r="I156" s="134">
        <v>76.266666666666694</v>
      </c>
      <c r="J156" s="134">
        <v>78.933333333333351</v>
      </c>
      <c r="K156" s="134">
        <v>80.4166666666667</v>
      </c>
      <c r="L156" s="129">
        <v>77.45</v>
      </c>
      <c r="M156" s="129">
        <v>73.3</v>
      </c>
      <c r="N156" s="145">
        <v>32298000</v>
      </c>
      <c r="O156" s="318">
        <v>-2.9915300054063794E-2</v>
      </c>
    </row>
    <row r="157" spans="1:15" ht="15">
      <c r="A157" s="128">
        <v>147</v>
      </c>
      <c r="B157" s="112" t="s">
        <v>1900</v>
      </c>
      <c r="C157" s="128" t="s">
        <v>148</v>
      </c>
      <c r="D157" s="133">
        <v>66.599999999999994</v>
      </c>
      <c r="E157" s="133">
        <v>66.433333333333337</v>
      </c>
      <c r="F157" s="134">
        <v>65.466666666666669</v>
      </c>
      <c r="G157" s="134">
        <v>64.333333333333329</v>
      </c>
      <c r="H157" s="134">
        <v>63.36666666666666</v>
      </c>
      <c r="I157" s="134">
        <v>67.566666666666677</v>
      </c>
      <c r="J157" s="134">
        <v>68.533333333333346</v>
      </c>
      <c r="K157" s="134">
        <v>69.666666666666686</v>
      </c>
      <c r="L157" s="129">
        <v>67.400000000000006</v>
      </c>
      <c r="M157" s="129">
        <v>65.3</v>
      </c>
      <c r="N157" s="145">
        <v>52083000</v>
      </c>
      <c r="O157" s="318">
        <v>-4.7407407407407405E-2</v>
      </c>
    </row>
    <row r="158" spans="1:15" ht="15">
      <c r="A158" s="128">
        <v>148</v>
      </c>
      <c r="B158" s="112" t="s">
        <v>1913</v>
      </c>
      <c r="C158" s="128" t="s">
        <v>149</v>
      </c>
      <c r="D158" s="133">
        <v>458.3</v>
      </c>
      <c r="E158" s="133">
        <v>461.55</v>
      </c>
      <c r="F158" s="134">
        <v>449.75</v>
      </c>
      <c r="G158" s="134">
        <v>441.2</v>
      </c>
      <c r="H158" s="134">
        <v>429.4</v>
      </c>
      <c r="I158" s="134">
        <v>470.1</v>
      </c>
      <c r="J158" s="134">
        <v>481.90000000000009</v>
      </c>
      <c r="K158" s="134">
        <v>490.45000000000005</v>
      </c>
      <c r="L158" s="129">
        <v>473.35</v>
      </c>
      <c r="M158" s="129">
        <v>453</v>
      </c>
      <c r="N158" s="145">
        <v>33063943</v>
      </c>
      <c r="O158" s="318">
        <v>2.1771205613298796E-2</v>
      </c>
    </row>
    <row r="159" spans="1:15" ht="15">
      <c r="A159" s="128">
        <v>149</v>
      </c>
      <c r="B159" s="112" t="s">
        <v>1912</v>
      </c>
      <c r="C159" s="128" t="s">
        <v>150</v>
      </c>
      <c r="D159" s="133">
        <v>2080.9499999999998</v>
      </c>
      <c r="E159" s="133">
        <v>2082.2166666666667</v>
      </c>
      <c r="F159" s="134">
        <v>2064.8333333333335</v>
      </c>
      <c r="G159" s="134">
        <v>2048.7166666666667</v>
      </c>
      <c r="H159" s="134">
        <v>2031.3333333333335</v>
      </c>
      <c r="I159" s="134">
        <v>2098.3333333333335</v>
      </c>
      <c r="J159" s="134">
        <v>2115.7166666666667</v>
      </c>
      <c r="K159" s="134">
        <v>2131.8333333333335</v>
      </c>
      <c r="L159" s="129">
        <v>2099.6</v>
      </c>
      <c r="M159" s="129">
        <v>2066.1</v>
      </c>
      <c r="N159" s="145">
        <v>16606500</v>
      </c>
      <c r="O159" s="318">
        <v>-1.0398665157022823E-2</v>
      </c>
    </row>
    <row r="160" spans="1:15" ht="15">
      <c r="A160" s="128">
        <v>150</v>
      </c>
      <c r="B160" s="112" t="s">
        <v>1912</v>
      </c>
      <c r="C160" s="128" t="s">
        <v>151</v>
      </c>
      <c r="D160" s="133">
        <v>660.4</v>
      </c>
      <c r="E160" s="133">
        <v>662.9666666666667</v>
      </c>
      <c r="F160" s="134">
        <v>649.53333333333342</v>
      </c>
      <c r="G160" s="134">
        <v>638.66666666666674</v>
      </c>
      <c r="H160" s="134">
        <v>625.23333333333346</v>
      </c>
      <c r="I160" s="134">
        <v>673.83333333333337</v>
      </c>
      <c r="J160" s="134">
        <v>687.26666666666677</v>
      </c>
      <c r="K160" s="134">
        <v>698.13333333333333</v>
      </c>
      <c r="L160" s="129">
        <v>676.4</v>
      </c>
      <c r="M160" s="129">
        <v>652.1</v>
      </c>
      <c r="N160" s="145">
        <v>16760400</v>
      </c>
      <c r="O160" s="318">
        <v>-4.4194169220899563E-3</v>
      </c>
    </row>
    <row r="161" spans="1:15" ht="15">
      <c r="A161" s="128">
        <v>151</v>
      </c>
      <c r="B161" s="112" t="s">
        <v>1904</v>
      </c>
      <c r="C161" s="128" t="s">
        <v>152</v>
      </c>
      <c r="D161" s="133">
        <v>1090.55</v>
      </c>
      <c r="E161" s="133">
        <v>1090.0166666666667</v>
      </c>
      <c r="F161" s="134">
        <v>1079.0333333333333</v>
      </c>
      <c r="G161" s="134">
        <v>1067.5166666666667</v>
      </c>
      <c r="H161" s="134">
        <v>1056.5333333333333</v>
      </c>
      <c r="I161" s="134">
        <v>1101.5333333333333</v>
      </c>
      <c r="J161" s="134">
        <v>1112.5166666666664</v>
      </c>
      <c r="K161" s="134">
        <v>1124.0333333333333</v>
      </c>
      <c r="L161" s="129">
        <v>1101</v>
      </c>
      <c r="M161" s="129">
        <v>1078.5</v>
      </c>
      <c r="N161" s="145">
        <v>9813750</v>
      </c>
      <c r="O161" s="318">
        <v>-3.6734393404004709E-2</v>
      </c>
    </row>
    <row r="162" spans="1:15" ht="15">
      <c r="A162" s="128">
        <v>152</v>
      </c>
      <c r="B162" s="112" t="s">
        <v>1901</v>
      </c>
      <c r="C162" s="128" t="s">
        <v>211</v>
      </c>
      <c r="D162" s="133">
        <v>1514</v>
      </c>
      <c r="E162" s="133">
        <v>1517.9666666666665</v>
      </c>
      <c r="F162" s="134">
        <v>1480.9333333333329</v>
      </c>
      <c r="G162" s="134">
        <v>1447.8666666666666</v>
      </c>
      <c r="H162" s="134">
        <v>1410.833333333333</v>
      </c>
      <c r="I162" s="134">
        <v>1551.0333333333328</v>
      </c>
      <c r="J162" s="134">
        <v>1588.0666666666662</v>
      </c>
      <c r="K162" s="134">
        <v>1621.1333333333328</v>
      </c>
      <c r="L162" s="129">
        <v>1555</v>
      </c>
      <c r="M162" s="129">
        <v>1484.9</v>
      </c>
      <c r="N162" s="145">
        <v>836000</v>
      </c>
      <c r="O162" s="318">
        <v>2.5766871165644172E-2</v>
      </c>
    </row>
    <row r="163" spans="1:15" ht="15">
      <c r="A163" s="128">
        <v>153</v>
      </c>
      <c r="B163" s="112" t="s">
        <v>1900</v>
      </c>
      <c r="C163" s="128" t="s">
        <v>212</v>
      </c>
      <c r="D163" s="133">
        <v>306.5</v>
      </c>
      <c r="E163" s="133">
        <v>305.5333333333333</v>
      </c>
      <c r="F163" s="134">
        <v>303.16666666666663</v>
      </c>
      <c r="G163" s="134">
        <v>299.83333333333331</v>
      </c>
      <c r="H163" s="134">
        <v>297.46666666666664</v>
      </c>
      <c r="I163" s="134">
        <v>308.86666666666662</v>
      </c>
      <c r="J163" s="134">
        <v>311.23333333333329</v>
      </c>
      <c r="K163" s="134">
        <v>314.56666666666661</v>
      </c>
      <c r="L163" s="129">
        <v>307.89999999999998</v>
      </c>
      <c r="M163" s="129">
        <v>302.2</v>
      </c>
      <c r="N163" s="145">
        <v>4329000</v>
      </c>
      <c r="O163" s="318">
        <v>5.4054054054054057E-2</v>
      </c>
    </row>
    <row r="164" spans="1:15" ht="15">
      <c r="A164" s="128">
        <v>154</v>
      </c>
      <c r="B164" s="112" t="s">
        <v>1903</v>
      </c>
      <c r="C164" s="128" t="s">
        <v>153</v>
      </c>
      <c r="D164" s="133">
        <v>395.55</v>
      </c>
      <c r="E164" s="133">
        <v>400.40000000000003</v>
      </c>
      <c r="F164" s="134">
        <v>386.65000000000009</v>
      </c>
      <c r="G164" s="134">
        <v>377.75000000000006</v>
      </c>
      <c r="H164" s="134">
        <v>364.00000000000011</v>
      </c>
      <c r="I164" s="134">
        <v>409.30000000000007</v>
      </c>
      <c r="J164" s="134">
        <v>423.04999999999995</v>
      </c>
      <c r="K164" s="134">
        <v>431.95000000000005</v>
      </c>
      <c r="L164" s="129">
        <v>414.15</v>
      </c>
      <c r="M164" s="129">
        <v>391.5</v>
      </c>
      <c r="N164" s="145">
        <v>9056300</v>
      </c>
      <c r="O164" s="318">
        <v>4.4796954314720812E-2</v>
      </c>
    </row>
    <row r="165" spans="1:15" ht="15">
      <c r="A165" s="128">
        <v>155</v>
      </c>
      <c r="B165" s="112" t="s">
        <v>1904</v>
      </c>
      <c r="C165" s="128" t="s">
        <v>154</v>
      </c>
      <c r="D165" s="133">
        <v>1373.1</v>
      </c>
      <c r="E165" s="133">
        <v>1383.7666666666667</v>
      </c>
      <c r="F165" s="134">
        <v>1356.3333333333333</v>
      </c>
      <c r="G165" s="134">
        <v>1339.5666666666666</v>
      </c>
      <c r="H165" s="134">
        <v>1312.1333333333332</v>
      </c>
      <c r="I165" s="134">
        <v>1400.5333333333333</v>
      </c>
      <c r="J165" s="134">
        <v>1427.9666666666667</v>
      </c>
      <c r="K165" s="134">
        <v>1444.7333333333333</v>
      </c>
      <c r="L165" s="129">
        <v>1411.2</v>
      </c>
      <c r="M165" s="129">
        <v>1367</v>
      </c>
      <c r="N165" s="145">
        <v>1127000</v>
      </c>
      <c r="O165" s="318">
        <v>-9.1422121896162528E-2</v>
      </c>
    </row>
    <row r="166" spans="1:15" ht="15">
      <c r="A166" s="128">
        <v>156</v>
      </c>
      <c r="B166" s="112" t="s">
        <v>1905</v>
      </c>
      <c r="C166" s="128" t="s">
        <v>1672</v>
      </c>
      <c r="D166" s="133">
        <v>269.45</v>
      </c>
      <c r="E166" s="133">
        <v>274.41666666666669</v>
      </c>
      <c r="F166" s="134">
        <v>261.33333333333337</v>
      </c>
      <c r="G166" s="134">
        <v>253.2166666666667</v>
      </c>
      <c r="H166" s="134">
        <v>240.13333333333338</v>
      </c>
      <c r="I166" s="134">
        <v>282.53333333333336</v>
      </c>
      <c r="J166" s="134">
        <v>295.61666666666673</v>
      </c>
      <c r="K166" s="134">
        <v>303.73333333333335</v>
      </c>
      <c r="L166" s="129">
        <v>287.5</v>
      </c>
      <c r="M166" s="129">
        <v>266.3</v>
      </c>
      <c r="N166" s="145">
        <v>6507200</v>
      </c>
      <c r="O166" s="318">
        <v>-1.9291053773812395E-2</v>
      </c>
    </row>
    <row r="167" spans="1:15" ht="15">
      <c r="A167" s="128">
        <v>157</v>
      </c>
      <c r="B167" s="112" t="s">
        <v>1898</v>
      </c>
      <c r="C167" s="128" t="s">
        <v>156</v>
      </c>
      <c r="D167" s="133">
        <v>4532.6499999999996</v>
      </c>
      <c r="E167" s="133">
        <v>4584.6833333333334</v>
      </c>
      <c r="F167" s="134">
        <v>4450.9666666666672</v>
      </c>
      <c r="G167" s="134">
        <v>4369.2833333333338</v>
      </c>
      <c r="H167" s="134">
        <v>4235.5666666666675</v>
      </c>
      <c r="I167" s="134">
        <v>4666.3666666666668</v>
      </c>
      <c r="J167" s="134">
        <v>4800.0833333333321</v>
      </c>
      <c r="K167" s="134">
        <v>4881.7666666666664</v>
      </c>
      <c r="L167" s="129">
        <v>4718.3999999999996</v>
      </c>
      <c r="M167" s="129">
        <v>4503</v>
      </c>
      <c r="N167" s="145">
        <v>2297800</v>
      </c>
      <c r="O167" s="318">
        <v>2.7546731061622396E-2</v>
      </c>
    </row>
    <row r="168" spans="1:15" ht="15">
      <c r="A168" s="128">
        <v>158</v>
      </c>
      <c r="B168" s="49" t="s">
        <v>1902</v>
      </c>
      <c r="C168" s="128" t="s">
        <v>157</v>
      </c>
      <c r="D168" s="133">
        <v>73.8</v>
      </c>
      <c r="E168" s="133">
        <v>74.2</v>
      </c>
      <c r="F168" s="134">
        <v>72.75</v>
      </c>
      <c r="G168" s="134">
        <v>71.7</v>
      </c>
      <c r="H168" s="134">
        <v>70.25</v>
      </c>
      <c r="I168" s="134">
        <v>75.25</v>
      </c>
      <c r="J168" s="134">
        <v>76.700000000000017</v>
      </c>
      <c r="K168" s="134">
        <v>77.75</v>
      </c>
      <c r="L168" s="129">
        <v>75.650000000000006</v>
      </c>
      <c r="M168" s="129">
        <v>73.150000000000006</v>
      </c>
      <c r="N168" s="145">
        <v>34335000</v>
      </c>
      <c r="O168" s="318">
        <v>2.2514071294559099E-2</v>
      </c>
    </row>
    <row r="169" spans="1:15" ht="15">
      <c r="A169" s="128">
        <v>159</v>
      </c>
      <c r="B169" s="112" t="s">
        <v>3453</v>
      </c>
      <c r="C169" s="128" t="s">
        <v>158</v>
      </c>
      <c r="D169" s="133">
        <v>643.79999999999995</v>
      </c>
      <c r="E169" s="133">
        <v>646.24999999999989</v>
      </c>
      <c r="F169" s="134">
        <v>629.0999999999998</v>
      </c>
      <c r="G169" s="134">
        <v>614.39999999999986</v>
      </c>
      <c r="H169" s="134">
        <v>597.24999999999977</v>
      </c>
      <c r="I169" s="134">
        <v>660.94999999999982</v>
      </c>
      <c r="J169" s="134">
        <v>678.09999999999991</v>
      </c>
      <c r="K169" s="134">
        <v>692.79999999999984</v>
      </c>
      <c r="L169" s="129">
        <v>663.4</v>
      </c>
      <c r="M169" s="129">
        <v>631.54999999999995</v>
      </c>
      <c r="N169" s="145">
        <v>15392700</v>
      </c>
      <c r="O169" s="318">
        <v>5.8472693252251197E-5</v>
      </c>
    </row>
    <row r="170" spans="1:15" ht="15">
      <c r="A170" s="128">
        <v>160</v>
      </c>
      <c r="B170" s="112" t="s">
        <v>1913</v>
      </c>
      <c r="C170" s="128" t="s">
        <v>223</v>
      </c>
      <c r="D170" s="133">
        <v>161.75</v>
      </c>
      <c r="E170" s="133">
        <v>163</v>
      </c>
      <c r="F170" s="134">
        <v>159.85</v>
      </c>
      <c r="G170" s="134">
        <v>157.94999999999999</v>
      </c>
      <c r="H170" s="134">
        <v>154.79999999999998</v>
      </c>
      <c r="I170" s="134">
        <v>164.9</v>
      </c>
      <c r="J170" s="134">
        <v>168.04999999999998</v>
      </c>
      <c r="K170" s="134">
        <v>169.95000000000002</v>
      </c>
      <c r="L170" s="129">
        <v>166.15</v>
      </c>
      <c r="M170" s="129">
        <v>161.1</v>
      </c>
      <c r="N170" s="145">
        <v>63615000</v>
      </c>
      <c r="O170" s="318">
        <v>1.9814360602125717E-2</v>
      </c>
    </row>
    <row r="171" spans="1:15" ht="15">
      <c r="A171" s="128">
        <v>161</v>
      </c>
      <c r="B171" s="112" t="s">
        <v>1907</v>
      </c>
      <c r="C171" s="128" t="s">
        <v>159</v>
      </c>
      <c r="D171" s="133">
        <v>576.15</v>
      </c>
      <c r="E171" s="133">
        <v>576.48333333333323</v>
      </c>
      <c r="F171" s="134">
        <v>569.26666666666642</v>
      </c>
      <c r="G171" s="134">
        <v>562.38333333333321</v>
      </c>
      <c r="H171" s="134">
        <v>555.1666666666664</v>
      </c>
      <c r="I171" s="134">
        <v>583.36666666666645</v>
      </c>
      <c r="J171" s="134">
        <v>590.58333333333337</v>
      </c>
      <c r="K171" s="134">
        <v>597.46666666666647</v>
      </c>
      <c r="L171" s="129">
        <v>583.70000000000005</v>
      </c>
      <c r="M171" s="129">
        <v>569.6</v>
      </c>
      <c r="N171" s="145">
        <v>3908000</v>
      </c>
      <c r="O171" s="318">
        <v>-6.7303102625298331E-2</v>
      </c>
    </row>
    <row r="172" spans="1:15" ht="15">
      <c r="A172" s="128">
        <v>162</v>
      </c>
      <c r="B172" s="112" t="s">
        <v>1912</v>
      </c>
      <c r="C172" s="128" t="s">
        <v>160</v>
      </c>
      <c r="D172" s="133">
        <v>265.60000000000002</v>
      </c>
      <c r="E172" s="133">
        <v>266.41666666666669</v>
      </c>
      <c r="F172" s="134">
        <v>263.23333333333335</v>
      </c>
      <c r="G172" s="134">
        <v>260.86666666666667</v>
      </c>
      <c r="H172" s="134">
        <v>257.68333333333334</v>
      </c>
      <c r="I172" s="134">
        <v>268.78333333333336</v>
      </c>
      <c r="J172" s="134">
        <v>271.96666666666664</v>
      </c>
      <c r="K172" s="134">
        <v>274.33333333333337</v>
      </c>
      <c r="L172" s="129">
        <v>269.60000000000002</v>
      </c>
      <c r="M172" s="129">
        <v>264.05</v>
      </c>
      <c r="N172" s="145">
        <v>34448000</v>
      </c>
      <c r="O172" s="318">
        <v>-6.5781480517226418E-2</v>
      </c>
    </row>
    <row r="173" spans="1:15" ht="15">
      <c r="A173" s="128">
        <v>163</v>
      </c>
      <c r="B173" s="112" t="s">
        <v>1902</v>
      </c>
      <c r="C173" s="128" t="s">
        <v>162</v>
      </c>
      <c r="D173" s="133">
        <v>83.35</v>
      </c>
      <c r="E173" s="133">
        <v>84.383333333333326</v>
      </c>
      <c r="F173" s="134">
        <v>81.716666666666654</v>
      </c>
      <c r="G173" s="134">
        <v>80.083333333333329</v>
      </c>
      <c r="H173" s="134">
        <v>77.416666666666657</v>
      </c>
      <c r="I173" s="134">
        <v>86.016666666666652</v>
      </c>
      <c r="J173" s="134">
        <v>88.683333333333337</v>
      </c>
      <c r="K173" s="134">
        <v>90.316666666666649</v>
      </c>
      <c r="L173" s="129">
        <v>87.05</v>
      </c>
      <c r="M173" s="129">
        <v>82.75</v>
      </c>
      <c r="N173" s="145">
        <v>148308600</v>
      </c>
      <c r="O173" s="318">
        <v>-6.2649252631268608E-3</v>
      </c>
    </row>
    <row r="174" spans="1:15" ht="15">
      <c r="A174" s="128">
        <v>164</v>
      </c>
      <c r="B174" s="112" t="s">
        <v>1909</v>
      </c>
      <c r="C174" s="128" t="s">
        <v>163</v>
      </c>
      <c r="D174" s="133">
        <v>352.55</v>
      </c>
      <c r="E174" s="133">
        <v>353.08333333333331</v>
      </c>
      <c r="F174" s="134">
        <v>342.16666666666663</v>
      </c>
      <c r="G174" s="134">
        <v>331.7833333333333</v>
      </c>
      <c r="H174" s="134">
        <v>320.86666666666662</v>
      </c>
      <c r="I174" s="134">
        <v>363.46666666666664</v>
      </c>
      <c r="J174" s="134">
        <v>374.38333333333327</v>
      </c>
      <c r="K174" s="134">
        <v>384.76666666666665</v>
      </c>
      <c r="L174" s="129">
        <v>364</v>
      </c>
      <c r="M174" s="129">
        <v>342.7</v>
      </c>
      <c r="N174" s="145">
        <v>24566100</v>
      </c>
      <c r="O174" s="318">
        <v>-3.3945094831552579E-2</v>
      </c>
    </row>
    <row r="175" spans="1:15" ht="15">
      <c r="A175" s="128"/>
      <c r="B175" s="112"/>
      <c r="C175" s="128"/>
      <c r="D175" s="133"/>
      <c r="E175" s="133"/>
      <c r="F175" s="134"/>
      <c r="G175" s="134"/>
      <c r="H175" s="134"/>
      <c r="I175" s="134"/>
      <c r="J175" s="134"/>
      <c r="K175" s="134"/>
      <c r="L175" s="129"/>
      <c r="M175" s="129"/>
      <c r="N175" s="145"/>
      <c r="O175" s="318"/>
    </row>
    <row r="176" spans="1:15" ht="15">
      <c r="A176" s="128"/>
      <c r="B176" s="112"/>
      <c r="C176" s="128"/>
      <c r="D176" s="133"/>
      <c r="E176" s="133"/>
      <c r="F176" s="134"/>
      <c r="G176" s="134"/>
      <c r="H176" s="134"/>
      <c r="I176" s="134"/>
      <c r="J176" s="134"/>
      <c r="K176" s="134"/>
      <c r="L176" s="129"/>
      <c r="M176" s="129"/>
      <c r="N176" s="145"/>
      <c r="O176" s="318"/>
    </row>
    <row r="177" spans="1:15" ht="15">
      <c r="A177" s="128"/>
      <c r="B177" s="112"/>
      <c r="C177" s="128"/>
      <c r="D177" s="133"/>
      <c r="E177" s="133"/>
      <c r="F177" s="134"/>
      <c r="G177" s="134"/>
      <c r="H177" s="134"/>
      <c r="I177" s="134"/>
      <c r="J177" s="134"/>
      <c r="K177" s="134"/>
      <c r="L177" s="129"/>
      <c r="M177" s="129"/>
      <c r="N177" s="145"/>
      <c r="O177" s="318"/>
    </row>
    <row r="178" spans="1:15" ht="15">
      <c r="A178" s="128"/>
      <c r="B178" s="112"/>
      <c r="C178" s="128"/>
      <c r="D178" s="133"/>
      <c r="E178" s="133"/>
      <c r="F178" s="134"/>
      <c r="G178" s="134"/>
      <c r="H178" s="134"/>
      <c r="I178" s="134"/>
      <c r="J178" s="134"/>
      <c r="K178" s="134"/>
      <c r="L178" s="129"/>
      <c r="M178" s="129"/>
      <c r="N178" s="145"/>
      <c r="O178" s="318"/>
    </row>
    <row r="179" spans="1:15" ht="15">
      <c r="A179" s="128"/>
      <c r="B179" s="112"/>
      <c r="C179" s="128"/>
      <c r="D179" s="133"/>
      <c r="E179" s="133"/>
      <c r="F179" s="134"/>
      <c r="G179" s="134"/>
      <c r="H179" s="134"/>
      <c r="I179" s="134"/>
      <c r="J179" s="134"/>
      <c r="K179" s="134"/>
      <c r="L179" s="129"/>
      <c r="M179" s="129"/>
      <c r="N179" s="145"/>
      <c r="O179" s="318"/>
    </row>
    <row r="180" spans="1:15" ht="15">
      <c r="A180" s="128"/>
      <c r="B180" s="112"/>
      <c r="C180" s="128"/>
      <c r="D180" s="133"/>
      <c r="E180" s="133"/>
      <c r="F180" s="134"/>
      <c r="G180" s="134"/>
      <c r="H180" s="134"/>
      <c r="I180" s="134"/>
      <c r="J180" s="134"/>
      <c r="K180" s="134"/>
      <c r="L180" s="129"/>
      <c r="M180" s="129"/>
      <c r="N180" s="145"/>
      <c r="O180" s="318"/>
    </row>
    <row r="181" spans="1:15" ht="15">
      <c r="A181" s="128"/>
      <c r="B181" s="112"/>
      <c r="C181" s="128"/>
      <c r="D181" s="133"/>
      <c r="E181" s="133"/>
      <c r="F181" s="134"/>
      <c r="G181" s="134"/>
      <c r="H181" s="134"/>
      <c r="I181" s="134"/>
      <c r="J181" s="134"/>
      <c r="K181" s="134"/>
      <c r="L181" s="129"/>
      <c r="M181" s="129"/>
      <c r="N181" s="145"/>
      <c r="O181" s="318"/>
    </row>
    <row r="182" spans="1:15" ht="15">
      <c r="A182" s="128"/>
      <c r="B182" s="112"/>
      <c r="C182" s="128"/>
      <c r="D182" s="133"/>
      <c r="E182" s="133"/>
      <c r="F182" s="134"/>
      <c r="G182" s="134"/>
      <c r="H182" s="134"/>
      <c r="I182" s="134"/>
      <c r="J182" s="134"/>
      <c r="K182" s="134"/>
      <c r="L182" s="129"/>
      <c r="M182" s="129"/>
      <c r="N182" s="145"/>
      <c r="O182" s="318"/>
    </row>
    <row r="183" spans="1:15" ht="15">
      <c r="A183" s="128"/>
      <c r="B183" s="112"/>
      <c r="C183" s="128"/>
      <c r="D183" s="133"/>
      <c r="E183" s="133"/>
      <c r="F183" s="134"/>
      <c r="G183" s="134"/>
      <c r="H183" s="134"/>
      <c r="I183" s="134"/>
      <c r="J183" s="134"/>
      <c r="K183" s="134"/>
      <c r="L183" s="129"/>
      <c r="M183" s="129"/>
      <c r="N183" s="145"/>
      <c r="O183" s="318"/>
    </row>
    <row r="184" spans="1:15" ht="15">
      <c r="A184" s="128"/>
      <c r="B184" s="112"/>
      <c r="C184" s="128"/>
      <c r="D184" s="133"/>
      <c r="E184" s="133"/>
      <c r="F184" s="134"/>
      <c r="G184" s="134"/>
      <c r="H184" s="134"/>
      <c r="I184" s="134"/>
      <c r="J184" s="134"/>
      <c r="K184" s="134"/>
      <c r="L184" s="129"/>
      <c r="M184" s="129"/>
      <c r="N184" s="145"/>
      <c r="O184" s="318"/>
    </row>
    <row r="185" spans="1:15" ht="15">
      <c r="A185" s="128"/>
      <c r="B185" s="112"/>
      <c r="C185" s="128"/>
      <c r="D185" s="133"/>
      <c r="E185" s="133"/>
      <c r="F185" s="134"/>
      <c r="G185" s="134"/>
      <c r="H185" s="134"/>
      <c r="I185" s="134"/>
      <c r="J185" s="134"/>
      <c r="K185" s="134"/>
      <c r="L185" s="129"/>
      <c r="M185" s="129"/>
      <c r="N185" s="145"/>
      <c r="O185" s="318"/>
    </row>
    <row r="186" spans="1:15" ht="15">
      <c r="A186" s="128"/>
      <c r="B186" s="112"/>
      <c r="C186" s="128"/>
      <c r="D186" s="133"/>
      <c r="E186" s="133"/>
      <c r="F186" s="134"/>
      <c r="G186" s="134"/>
      <c r="H186" s="134"/>
      <c r="I186" s="134"/>
      <c r="J186" s="134"/>
      <c r="K186" s="134"/>
      <c r="L186" s="129"/>
      <c r="M186" s="129"/>
      <c r="N186" s="145"/>
      <c r="O186" s="318"/>
    </row>
    <row r="187" spans="1:15" ht="15">
      <c r="A187" s="128"/>
      <c r="B187" s="112"/>
      <c r="C187" s="128"/>
      <c r="D187" s="133"/>
      <c r="E187" s="133"/>
      <c r="F187" s="134"/>
      <c r="G187" s="134"/>
      <c r="H187" s="134"/>
      <c r="I187" s="134"/>
      <c r="J187" s="134"/>
      <c r="K187" s="134"/>
      <c r="L187" s="129"/>
      <c r="M187" s="129"/>
      <c r="N187" s="145"/>
      <c r="O187" s="318"/>
    </row>
    <row r="188" spans="1:15" ht="15">
      <c r="A188" s="128"/>
      <c r="B188" s="112"/>
      <c r="C188" s="128"/>
      <c r="D188" s="133"/>
      <c r="E188" s="133"/>
      <c r="F188" s="134"/>
      <c r="G188" s="134"/>
      <c r="H188" s="134"/>
      <c r="I188" s="134"/>
      <c r="J188" s="134"/>
      <c r="K188" s="134"/>
      <c r="L188" s="129"/>
      <c r="M188" s="129"/>
      <c r="N188" s="145"/>
      <c r="O188" s="318"/>
    </row>
    <row r="189" spans="1:15" ht="15">
      <c r="A189" s="128"/>
      <c r="B189" s="112"/>
      <c r="C189" s="128"/>
      <c r="D189" s="133"/>
      <c r="E189" s="133"/>
      <c r="F189" s="134"/>
      <c r="G189" s="134"/>
      <c r="H189" s="134"/>
      <c r="I189" s="134"/>
      <c r="J189" s="134"/>
      <c r="K189" s="134"/>
      <c r="L189" s="129"/>
      <c r="M189" s="129"/>
      <c r="N189" s="145"/>
      <c r="O189" s="318"/>
    </row>
    <row r="190" spans="1:15" ht="15">
      <c r="A190" s="128"/>
      <c r="B190" s="112"/>
      <c r="C190" s="128"/>
      <c r="D190" s="133"/>
      <c r="E190" s="133"/>
      <c r="F190" s="134"/>
      <c r="G190" s="134"/>
      <c r="H190" s="134"/>
      <c r="I190" s="134"/>
      <c r="J190" s="134"/>
      <c r="K190" s="134"/>
      <c r="L190" s="129"/>
      <c r="M190" s="129"/>
      <c r="N190" s="145"/>
      <c r="O190" s="318"/>
    </row>
    <row r="191" spans="1:15" ht="15">
      <c r="A191" s="128"/>
      <c r="B191" s="112"/>
      <c r="C191" s="128"/>
      <c r="D191" s="133"/>
      <c r="E191" s="133"/>
      <c r="F191" s="134"/>
      <c r="G191" s="134"/>
      <c r="H191" s="134"/>
      <c r="I191" s="134"/>
      <c r="J191" s="134"/>
      <c r="K191" s="134"/>
      <c r="L191" s="129"/>
      <c r="M191" s="129"/>
      <c r="N191" s="145"/>
      <c r="O191" s="318"/>
    </row>
    <row r="192" spans="1:15" ht="15">
      <c r="A192" s="128"/>
      <c r="B192" s="112"/>
      <c r="C192" s="128"/>
      <c r="D192" s="133"/>
      <c r="E192" s="133"/>
      <c r="F192" s="134"/>
      <c r="G192" s="134"/>
      <c r="H192" s="134"/>
      <c r="I192" s="134"/>
      <c r="J192" s="134"/>
      <c r="K192" s="134"/>
      <c r="L192" s="129"/>
      <c r="M192" s="129"/>
      <c r="N192" s="145"/>
      <c r="O192" s="318"/>
    </row>
    <row r="193" spans="1:15" ht="15">
      <c r="A193" s="128"/>
      <c r="B193" s="112"/>
      <c r="C193" s="128"/>
      <c r="D193" s="133"/>
      <c r="E193" s="133"/>
      <c r="F193" s="134"/>
      <c r="G193" s="134"/>
      <c r="H193" s="134"/>
      <c r="I193" s="134"/>
      <c r="J193" s="134"/>
      <c r="K193" s="134"/>
      <c r="L193" s="129"/>
      <c r="M193" s="129"/>
      <c r="N193" s="145"/>
      <c r="O193" s="318"/>
    </row>
    <row r="194" spans="1:15" ht="15">
      <c r="A194" s="128"/>
      <c r="B194" s="112"/>
      <c r="C194" s="128"/>
      <c r="D194" s="133"/>
      <c r="E194" s="133"/>
      <c r="F194" s="134"/>
      <c r="G194" s="134"/>
      <c r="H194" s="134"/>
      <c r="I194" s="134"/>
      <c r="J194" s="134"/>
      <c r="K194" s="134"/>
      <c r="L194" s="129"/>
      <c r="M194" s="129"/>
      <c r="N194" s="145"/>
      <c r="O194" s="318"/>
    </row>
    <row r="195" spans="1:15" ht="15">
      <c r="A195" s="128"/>
      <c r="B195" s="112"/>
      <c r="C195" s="128"/>
      <c r="D195" s="133"/>
      <c r="E195" s="133"/>
      <c r="F195" s="134"/>
      <c r="G195" s="134"/>
      <c r="H195" s="134"/>
      <c r="I195" s="134"/>
      <c r="J195" s="134"/>
      <c r="K195" s="134"/>
      <c r="L195" s="129"/>
      <c r="M195" s="129"/>
      <c r="N195" s="145"/>
      <c r="O195" s="318"/>
    </row>
    <row r="196" spans="1:15" ht="15">
      <c r="A196" s="128"/>
      <c r="B196" s="112"/>
      <c r="C196" s="128"/>
      <c r="D196" s="133"/>
      <c r="E196" s="133"/>
      <c r="F196" s="134"/>
      <c r="G196" s="134"/>
      <c r="H196" s="134"/>
      <c r="I196" s="134"/>
      <c r="J196" s="134"/>
      <c r="K196" s="134"/>
      <c r="L196" s="129"/>
      <c r="M196" s="129"/>
      <c r="N196" s="67"/>
      <c r="O196" s="318"/>
    </row>
    <row r="197" spans="1:15" ht="15">
      <c r="A197" s="128"/>
      <c r="B197" s="112"/>
      <c r="C197" s="128"/>
      <c r="D197" s="133"/>
      <c r="E197" s="133"/>
      <c r="F197" s="134"/>
      <c r="G197" s="134"/>
      <c r="H197" s="134"/>
      <c r="I197" s="134"/>
      <c r="J197" s="134"/>
      <c r="K197" s="134"/>
      <c r="L197" s="129"/>
      <c r="M197" s="129"/>
      <c r="N197" s="67"/>
      <c r="O197" s="318"/>
    </row>
    <row r="198" spans="1:15" ht="15">
      <c r="A198" s="128"/>
      <c r="B198" s="112"/>
      <c r="C198" s="128"/>
      <c r="D198" s="133"/>
      <c r="E198" s="133"/>
      <c r="F198" s="134"/>
      <c r="G198" s="134"/>
      <c r="H198" s="134"/>
      <c r="I198" s="134"/>
      <c r="J198" s="134"/>
      <c r="K198" s="134"/>
      <c r="L198" s="129"/>
      <c r="M198" s="129"/>
      <c r="N198" s="67"/>
      <c r="O198" s="318"/>
    </row>
    <row r="199" spans="1:15" ht="15">
      <c r="A199" s="128"/>
      <c r="B199" s="112"/>
      <c r="C199" s="128"/>
      <c r="D199" s="133"/>
      <c r="E199" s="133"/>
      <c r="F199" s="134"/>
      <c r="G199" s="134"/>
      <c r="H199" s="134"/>
      <c r="I199" s="134"/>
      <c r="J199" s="134"/>
      <c r="K199" s="134"/>
      <c r="L199" s="129"/>
      <c r="M199" s="129"/>
      <c r="N199" s="67"/>
      <c r="O199" s="318"/>
    </row>
    <row r="200" spans="1:15" ht="15">
      <c r="A200" s="128"/>
      <c r="B200" s="112"/>
      <c r="C200" s="128"/>
      <c r="D200" s="133"/>
      <c r="E200" s="133"/>
      <c r="F200" s="134"/>
      <c r="G200" s="134"/>
      <c r="H200" s="134"/>
      <c r="I200" s="134"/>
      <c r="J200" s="134"/>
      <c r="K200" s="134"/>
      <c r="L200" s="129"/>
      <c r="M200" s="129"/>
      <c r="N200" s="67"/>
      <c r="O200" s="318"/>
    </row>
    <row r="201" spans="1:15" ht="15">
      <c r="A201" s="128"/>
      <c r="B201" s="112"/>
      <c r="C201" s="128"/>
      <c r="D201" s="133"/>
      <c r="E201" s="133"/>
      <c r="F201" s="134"/>
      <c r="G201" s="134"/>
      <c r="H201" s="134"/>
      <c r="I201" s="134"/>
      <c r="J201" s="134"/>
      <c r="K201" s="134"/>
      <c r="L201" s="129"/>
      <c r="M201" s="129"/>
      <c r="N201" s="67"/>
      <c r="O201" s="318"/>
    </row>
    <row r="202" spans="1:15" ht="15">
      <c r="A202" s="128"/>
      <c r="B202" s="112"/>
      <c r="C202" s="128"/>
      <c r="D202" s="133"/>
      <c r="E202" s="133"/>
      <c r="F202" s="134"/>
      <c r="G202" s="134"/>
      <c r="H202" s="134"/>
      <c r="I202" s="134"/>
      <c r="J202" s="134"/>
      <c r="K202" s="134"/>
      <c r="L202" s="129"/>
      <c r="M202" s="129"/>
      <c r="N202" s="67"/>
      <c r="O202" s="318"/>
    </row>
    <row r="203" spans="1:15" ht="15">
      <c r="A203" s="128"/>
      <c r="B203" s="112"/>
      <c r="C203" s="128"/>
      <c r="D203" s="133"/>
      <c r="E203" s="133"/>
      <c r="F203" s="134"/>
      <c r="G203" s="134"/>
      <c r="H203" s="134"/>
      <c r="I203" s="134"/>
      <c r="J203" s="134"/>
      <c r="K203" s="134"/>
      <c r="L203" s="129"/>
      <c r="M203" s="129"/>
      <c r="N203" s="67"/>
      <c r="O203" s="318"/>
    </row>
    <row r="204" spans="1:15" ht="15">
      <c r="A204" s="128"/>
      <c r="B204" s="112"/>
      <c r="C204" s="128"/>
      <c r="D204" s="133"/>
      <c r="E204" s="133"/>
      <c r="F204" s="134"/>
      <c r="G204" s="134"/>
      <c r="H204" s="134"/>
      <c r="I204" s="134"/>
      <c r="J204" s="134"/>
      <c r="K204" s="134"/>
      <c r="L204" s="129"/>
      <c r="M204" s="129"/>
      <c r="N204" s="67"/>
      <c r="O204" s="318"/>
    </row>
    <row r="205" spans="1:15" ht="15">
      <c r="A205" s="128"/>
      <c r="B205" s="112"/>
      <c r="C205" s="128"/>
      <c r="D205" s="133"/>
      <c r="E205" s="133"/>
      <c r="F205" s="134"/>
      <c r="G205" s="134"/>
      <c r="H205" s="134"/>
      <c r="I205" s="134"/>
      <c r="J205" s="134"/>
      <c r="K205" s="134"/>
      <c r="L205" s="129"/>
      <c r="M205" s="129"/>
      <c r="N205" s="67"/>
      <c r="O205" s="318"/>
    </row>
    <row r="206" spans="1:15" ht="15">
      <c r="A206" s="128"/>
      <c r="B206" s="112"/>
      <c r="C206" s="128"/>
      <c r="D206" s="133"/>
      <c r="E206" s="133"/>
      <c r="F206" s="134"/>
      <c r="G206" s="134"/>
      <c r="H206" s="134"/>
      <c r="I206" s="134"/>
      <c r="J206" s="134"/>
      <c r="K206" s="134"/>
      <c r="L206" s="129"/>
      <c r="M206" s="129"/>
      <c r="N206" s="67"/>
      <c r="O206" s="318"/>
    </row>
    <row r="207" spans="1:15" ht="15">
      <c r="A207" s="128"/>
      <c r="B207" s="112"/>
      <c r="C207" s="128"/>
      <c r="D207" s="133"/>
      <c r="E207" s="133"/>
      <c r="F207" s="134"/>
      <c r="G207" s="134"/>
      <c r="H207" s="134"/>
      <c r="I207" s="134"/>
      <c r="J207" s="134"/>
      <c r="K207" s="134"/>
      <c r="L207" s="129"/>
      <c r="M207" s="129"/>
      <c r="N207" s="67"/>
      <c r="O207" s="318"/>
    </row>
    <row r="208" spans="1:15" ht="15">
      <c r="A208" s="128"/>
      <c r="B208" s="112"/>
      <c r="C208" s="128"/>
      <c r="D208" s="133"/>
      <c r="E208" s="133"/>
      <c r="F208" s="134"/>
      <c r="G208" s="134"/>
      <c r="H208" s="134"/>
      <c r="I208" s="134"/>
      <c r="J208" s="134"/>
      <c r="K208" s="134"/>
      <c r="L208" s="129"/>
      <c r="M208" s="129"/>
      <c r="N208" s="67"/>
      <c r="O208" s="318"/>
    </row>
    <row r="209" spans="1:15" ht="15">
      <c r="A209" s="128"/>
      <c r="C209" s="128"/>
      <c r="D209" s="133"/>
      <c r="E209" s="133"/>
      <c r="F209" s="134"/>
      <c r="G209" s="134"/>
      <c r="H209" s="134"/>
      <c r="I209" s="134"/>
      <c r="J209" s="134"/>
      <c r="K209" s="134"/>
      <c r="L209" s="129"/>
      <c r="M209" s="129"/>
      <c r="N209" s="67"/>
      <c r="O209" s="318"/>
    </row>
    <row r="210" spans="1:15">
      <c r="A210" s="128"/>
      <c r="C210" s="147"/>
      <c r="D210" s="166"/>
      <c r="E210" s="166"/>
      <c r="F210" s="167"/>
      <c r="G210" s="167"/>
      <c r="H210" s="167"/>
      <c r="I210" s="167"/>
      <c r="J210" s="167"/>
      <c r="K210" s="167"/>
      <c r="L210" s="168"/>
      <c r="M210" s="168"/>
    </row>
    <row r="211" spans="1:15">
      <c r="A211" s="128"/>
      <c r="C211" s="26"/>
      <c r="D211" s="27"/>
      <c r="E211" s="27"/>
      <c r="F211" s="28"/>
      <c r="G211" s="28"/>
      <c r="H211" s="28"/>
      <c r="I211" s="28"/>
      <c r="J211" s="28"/>
      <c r="K211" s="28"/>
      <c r="L211" s="28"/>
      <c r="M211" s="28"/>
    </row>
    <row r="212" spans="1:15">
      <c r="A212" s="128"/>
      <c r="C212" s="26"/>
      <c r="D212" s="27"/>
      <c r="E212" s="27"/>
      <c r="F212" s="28"/>
      <c r="G212" s="28"/>
      <c r="H212" s="28"/>
      <c r="I212" s="28"/>
      <c r="J212" s="28"/>
      <c r="K212" s="28"/>
      <c r="L212" s="28"/>
      <c r="M212" s="28"/>
    </row>
    <row r="213" spans="1:15">
      <c r="A213" s="147"/>
      <c r="C213" s="26"/>
      <c r="D213" s="27"/>
      <c r="E213" s="27"/>
      <c r="F213" s="28"/>
      <c r="G213" s="28"/>
      <c r="H213" s="28"/>
      <c r="I213" s="28"/>
      <c r="J213" s="28"/>
      <c r="K213" s="28"/>
      <c r="L213" s="28"/>
      <c r="M213" s="28"/>
    </row>
    <row r="214" spans="1:15">
      <c r="A214" s="147"/>
      <c r="C214" s="26"/>
      <c r="D214" s="27"/>
      <c r="E214" s="27"/>
      <c r="F214" s="28"/>
      <c r="G214" s="28"/>
      <c r="H214" s="28"/>
      <c r="I214" s="28"/>
      <c r="J214" s="28"/>
      <c r="K214" s="28"/>
      <c r="L214" s="28"/>
      <c r="M214" s="28"/>
    </row>
    <row r="215" spans="1:15">
      <c r="C215" s="26"/>
      <c r="D215" s="27"/>
      <c r="E215" s="27"/>
      <c r="F215" s="28"/>
      <c r="G215" s="28"/>
      <c r="H215" s="28"/>
      <c r="I215" s="28"/>
      <c r="J215" s="28"/>
      <c r="K215" s="28"/>
      <c r="L215" s="28"/>
      <c r="M215" s="28"/>
    </row>
    <row r="217" spans="1:15">
      <c r="B217" s="26"/>
      <c r="C217" s="27"/>
      <c r="D217" s="27"/>
      <c r="E217" s="27"/>
      <c r="F217" s="28"/>
      <c r="G217" s="28"/>
      <c r="H217" s="28"/>
      <c r="I217" s="28"/>
      <c r="J217" s="28"/>
      <c r="K217" s="28"/>
      <c r="L217" s="28"/>
      <c r="M217" s="28"/>
    </row>
    <row r="218" spans="1:15">
      <c r="B218" s="26"/>
      <c r="C218" s="27"/>
      <c r="D218" s="27"/>
      <c r="E218" s="27"/>
      <c r="F218" s="28"/>
      <c r="G218" s="28"/>
      <c r="H218" s="28"/>
      <c r="I218" s="28"/>
      <c r="J218" s="28"/>
      <c r="K218" s="28"/>
      <c r="L218" s="28"/>
      <c r="M218" s="28"/>
    </row>
    <row r="219" spans="1:15">
      <c r="B219" s="26"/>
      <c r="C219" s="27"/>
      <c r="D219" s="27"/>
      <c r="E219" s="27"/>
      <c r="F219" s="28"/>
      <c r="G219" s="28"/>
      <c r="H219" s="28"/>
      <c r="I219" s="28"/>
      <c r="J219" s="28"/>
      <c r="K219" s="28"/>
      <c r="L219" s="28"/>
      <c r="M219" s="28"/>
    </row>
    <row r="220" spans="1:15">
      <c r="B220" s="26"/>
      <c r="C220" s="27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26" t="s">
        <v>164</v>
      </c>
      <c r="B221" s="26"/>
      <c r="C221" s="27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26" t="s">
        <v>165</v>
      </c>
      <c r="C222" s="27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26" t="s">
        <v>166</v>
      </c>
      <c r="B223" s="21"/>
      <c r="D223" s="29"/>
      <c r="E223" s="29"/>
      <c r="F223" s="25"/>
      <c r="G223" s="25"/>
      <c r="H223" s="28"/>
      <c r="I223" s="25"/>
      <c r="J223" s="25"/>
      <c r="K223" s="25"/>
      <c r="L223" s="25"/>
      <c r="M223" s="25"/>
    </row>
    <row r="224" spans="1:15">
      <c r="A224" s="26" t="s">
        <v>167</v>
      </c>
      <c r="B224" s="29"/>
      <c r="D224" s="29"/>
      <c r="E224" s="29"/>
      <c r="F224" s="25"/>
      <c r="G224" s="25"/>
      <c r="H224" s="25"/>
      <c r="I224" s="25"/>
      <c r="J224" s="25"/>
      <c r="K224" s="25"/>
      <c r="L224" s="25"/>
      <c r="M224" s="25"/>
    </row>
    <row r="225" spans="1:13">
      <c r="A225" s="26" t="s">
        <v>168</v>
      </c>
      <c r="B225" s="29"/>
      <c r="D225" s="30"/>
      <c r="E225" s="30"/>
      <c r="F225" s="25"/>
      <c r="G225" s="25"/>
      <c r="H225" s="25"/>
      <c r="I225" s="25"/>
      <c r="J225" s="25"/>
      <c r="K225" s="25"/>
      <c r="L225" s="25"/>
      <c r="M225" s="25"/>
    </row>
    <row r="226" spans="1:13">
      <c r="B226" s="29"/>
      <c r="D226" s="30"/>
      <c r="E226" s="30"/>
      <c r="F226" s="25"/>
      <c r="G226" s="25"/>
      <c r="H226" s="25"/>
      <c r="I226" s="25"/>
      <c r="J226" s="25"/>
      <c r="K226" s="25"/>
      <c r="L226" s="25"/>
      <c r="M226" s="25"/>
    </row>
    <row r="227" spans="1:13">
      <c r="A227" s="21" t="s">
        <v>169</v>
      </c>
      <c r="B227" s="30"/>
      <c r="D227" s="30"/>
      <c r="E227" s="30"/>
      <c r="F227" s="25"/>
      <c r="G227" s="25"/>
      <c r="H227" s="25"/>
      <c r="I227" s="25"/>
      <c r="J227" s="25"/>
      <c r="K227" s="25"/>
      <c r="L227" s="25"/>
      <c r="M227" s="25"/>
    </row>
    <row r="228" spans="1:13">
      <c r="A228" s="29" t="s">
        <v>170</v>
      </c>
      <c r="B228" s="30"/>
      <c r="D228" s="30"/>
      <c r="E228" s="30"/>
      <c r="F228" s="25"/>
      <c r="G228" s="25"/>
      <c r="H228" s="25"/>
      <c r="I228" s="25"/>
      <c r="J228" s="25"/>
      <c r="K228" s="25"/>
      <c r="L228" s="25"/>
      <c r="M228" s="25"/>
    </row>
    <row r="229" spans="1:13">
      <c r="A229" s="29" t="s">
        <v>171</v>
      </c>
      <c r="B229" s="30"/>
      <c r="D229" s="30"/>
      <c r="E229" s="30"/>
      <c r="F229" s="25"/>
      <c r="G229" s="25"/>
      <c r="H229" s="25"/>
      <c r="I229" s="25"/>
      <c r="J229" s="25"/>
      <c r="K229" s="25"/>
      <c r="L229" s="25"/>
      <c r="M229" s="25"/>
    </row>
    <row r="230" spans="1:13">
      <c r="A230" s="29" t="s">
        <v>172</v>
      </c>
      <c r="B230" s="30"/>
      <c r="D230" s="30"/>
      <c r="E230" s="30"/>
      <c r="F230" s="25"/>
      <c r="G230" s="25"/>
      <c r="H230" s="25"/>
      <c r="I230" s="25"/>
      <c r="J230" s="25"/>
      <c r="K230" s="25"/>
      <c r="L230" s="25"/>
      <c r="M230" s="25"/>
    </row>
    <row r="231" spans="1:13">
      <c r="A231" s="30" t="s">
        <v>173</v>
      </c>
      <c r="B231" s="30"/>
      <c r="H231" s="25"/>
    </row>
    <row r="232" spans="1:13">
      <c r="A232" s="30" t="s">
        <v>174</v>
      </c>
      <c r="B232" s="30"/>
    </row>
    <row r="233" spans="1:13">
      <c r="A233" s="30" t="s">
        <v>175</v>
      </c>
    </row>
    <row r="234" spans="1:13">
      <c r="A234" s="30" t="s">
        <v>176</v>
      </c>
    </row>
    <row r="235" spans="1:13">
      <c r="A235" s="30" t="s">
        <v>177</v>
      </c>
    </row>
    <row r="236" spans="1:13">
      <c r="A236" s="30" t="s">
        <v>178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47"/>
  <sheetViews>
    <sheetView workbookViewId="0">
      <pane ySplit="9" topLeftCell="A10" activePane="bottomLeft" state="frozen"/>
      <selection sqref="A1:B1"/>
      <selection pane="bottomLeft" activeCell="E14" sqref="E14"/>
    </sheetView>
  </sheetViews>
  <sheetFormatPr defaultColWidth="9.140625"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710937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231</v>
      </c>
    </row>
    <row r="6" spans="1:15">
      <c r="A6" s="21" t="s">
        <v>12</v>
      </c>
      <c r="K6" s="10">
        <f>Main!B10</f>
        <v>43668</v>
      </c>
    </row>
    <row r="7" spans="1:15" ht="13.5" thickBot="1">
      <c r="A7"/>
    </row>
    <row r="8" spans="1:15" ht="28.5" customHeight="1" thickBot="1">
      <c r="A8" s="637" t="s">
        <v>13</v>
      </c>
      <c r="B8" s="638" t="s">
        <v>14</v>
      </c>
      <c r="C8" s="636" t="s">
        <v>15</v>
      </c>
      <c r="D8" s="636" t="s">
        <v>16</v>
      </c>
      <c r="E8" s="636" t="s">
        <v>17</v>
      </c>
      <c r="F8" s="636"/>
      <c r="G8" s="636"/>
      <c r="H8" s="636" t="s">
        <v>18</v>
      </c>
      <c r="I8" s="636"/>
      <c r="J8" s="636"/>
      <c r="K8" s="23"/>
      <c r="L8" s="34"/>
      <c r="M8" s="34"/>
    </row>
    <row r="9" spans="1:15" ht="36" customHeight="1">
      <c r="A9" s="632"/>
      <c r="B9" s="634"/>
      <c r="C9" s="639" t="s">
        <v>19</v>
      </c>
      <c r="D9" s="63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233</v>
      </c>
    </row>
    <row r="10" spans="1:15">
      <c r="A10" s="66">
        <v>1</v>
      </c>
      <c r="B10" s="122" t="s">
        <v>242</v>
      </c>
      <c r="C10" s="125">
        <v>11419.25</v>
      </c>
      <c r="D10" s="126">
        <v>11486.299999999997</v>
      </c>
      <c r="E10" s="126">
        <v>11332.249999999995</v>
      </c>
      <c r="F10" s="126">
        <v>11245.249999999996</v>
      </c>
      <c r="G10" s="126">
        <v>11091.199999999993</v>
      </c>
      <c r="H10" s="126">
        <v>11573.299999999996</v>
      </c>
      <c r="I10" s="126">
        <v>11727.349999999999</v>
      </c>
      <c r="J10" s="126">
        <v>11814.349999999997</v>
      </c>
      <c r="K10" s="125">
        <v>11640.35</v>
      </c>
      <c r="L10" s="125">
        <v>11399.3</v>
      </c>
      <c r="M10" s="127"/>
    </row>
    <row r="11" spans="1:15">
      <c r="A11" s="66">
        <v>2</v>
      </c>
      <c r="B11" s="122" t="s">
        <v>243</v>
      </c>
      <c r="C11" s="124">
        <v>29770.35</v>
      </c>
      <c r="D11" s="123">
        <v>30006.616666666669</v>
      </c>
      <c r="E11" s="123">
        <v>29469.483333333337</v>
      </c>
      <c r="F11" s="123">
        <v>29168.616666666669</v>
      </c>
      <c r="G11" s="123">
        <v>28631.483333333337</v>
      </c>
      <c r="H11" s="123">
        <v>30307.483333333337</v>
      </c>
      <c r="I11" s="123">
        <v>30844.616666666669</v>
      </c>
      <c r="J11" s="123">
        <v>31145.483333333337</v>
      </c>
      <c r="K11" s="124">
        <v>30543.75</v>
      </c>
      <c r="L11" s="124">
        <v>29705.75</v>
      </c>
      <c r="M11" s="127"/>
    </row>
    <row r="12" spans="1:15">
      <c r="A12" s="66">
        <v>3</v>
      </c>
      <c r="B12" s="121" t="s">
        <v>1943</v>
      </c>
      <c r="C12" s="124">
        <v>2111.35</v>
      </c>
      <c r="D12" s="123">
        <v>2106.5666666666662</v>
      </c>
      <c r="E12" s="123">
        <v>2082.4333333333325</v>
      </c>
      <c r="F12" s="123">
        <v>2053.5166666666664</v>
      </c>
      <c r="G12" s="123">
        <v>2029.3833333333328</v>
      </c>
      <c r="H12" s="123">
        <v>2135.4833333333322</v>
      </c>
      <c r="I12" s="123">
        <v>2159.6166666666663</v>
      </c>
      <c r="J12" s="123">
        <v>2188.5333333333319</v>
      </c>
      <c r="K12" s="124">
        <v>2130.6999999999998</v>
      </c>
      <c r="L12" s="124">
        <v>2077.65</v>
      </c>
      <c r="M12" s="127"/>
    </row>
    <row r="13" spans="1:15">
      <c r="A13" s="66">
        <v>4</v>
      </c>
      <c r="B13" s="122" t="s">
        <v>244</v>
      </c>
      <c r="C13" s="124">
        <v>3171.1</v>
      </c>
      <c r="D13" s="123">
        <v>3183.4666666666667</v>
      </c>
      <c r="E13" s="123">
        <v>3147.0833333333335</v>
      </c>
      <c r="F13" s="123">
        <v>3123.0666666666666</v>
      </c>
      <c r="G13" s="123">
        <v>3086.6833333333334</v>
      </c>
      <c r="H13" s="123">
        <v>3207.4833333333336</v>
      </c>
      <c r="I13" s="123">
        <v>3243.8666666666668</v>
      </c>
      <c r="J13" s="123">
        <v>3267.8833333333337</v>
      </c>
      <c r="K13" s="124">
        <v>3219.85</v>
      </c>
      <c r="L13" s="124">
        <v>3159.45</v>
      </c>
      <c r="M13" s="127"/>
    </row>
    <row r="14" spans="1:15">
      <c r="A14" s="66">
        <v>5</v>
      </c>
      <c r="B14" s="122" t="s">
        <v>245</v>
      </c>
      <c r="C14" s="124">
        <v>15383.65</v>
      </c>
      <c r="D14" s="123">
        <v>15452.766666666668</v>
      </c>
      <c r="E14" s="123">
        <v>15293.933333333336</v>
      </c>
      <c r="F14" s="123">
        <v>15204.216666666667</v>
      </c>
      <c r="G14" s="123">
        <v>15045.383333333335</v>
      </c>
      <c r="H14" s="123">
        <v>15542.483333333337</v>
      </c>
      <c r="I14" s="123">
        <v>15701.316666666669</v>
      </c>
      <c r="J14" s="123">
        <v>15791.033333333338</v>
      </c>
      <c r="K14" s="124">
        <v>15611.6</v>
      </c>
      <c r="L14" s="124">
        <v>15363.05</v>
      </c>
      <c r="M14" s="127"/>
    </row>
    <row r="15" spans="1:15">
      <c r="A15" s="66">
        <v>6</v>
      </c>
      <c r="B15" s="122" t="s">
        <v>246</v>
      </c>
      <c r="C15" s="124">
        <v>3352.95</v>
      </c>
      <c r="D15" s="123">
        <v>3349.5333333333333</v>
      </c>
      <c r="E15" s="123">
        <v>3322.4166666666665</v>
      </c>
      <c r="F15" s="123">
        <v>3291.8833333333332</v>
      </c>
      <c r="G15" s="123">
        <v>3264.7666666666664</v>
      </c>
      <c r="H15" s="123">
        <v>3380.0666666666666</v>
      </c>
      <c r="I15" s="123">
        <v>3407.1833333333334</v>
      </c>
      <c r="J15" s="123">
        <v>3437.7166666666667</v>
      </c>
      <c r="K15" s="124">
        <v>3376.65</v>
      </c>
      <c r="L15" s="124">
        <v>3319</v>
      </c>
      <c r="M15" s="127"/>
    </row>
    <row r="16" spans="1:15">
      <c r="A16" s="66">
        <v>7</v>
      </c>
      <c r="B16" s="122" t="s">
        <v>240</v>
      </c>
      <c r="C16" s="124">
        <v>4504.1000000000004</v>
      </c>
      <c r="D16" s="123">
        <v>4549.55</v>
      </c>
      <c r="E16" s="123">
        <v>4448.2000000000007</v>
      </c>
      <c r="F16" s="123">
        <v>4392.3</v>
      </c>
      <c r="G16" s="123">
        <v>4290.9500000000007</v>
      </c>
      <c r="H16" s="123">
        <v>4605.4500000000007</v>
      </c>
      <c r="I16" s="123">
        <v>4706.8000000000011</v>
      </c>
      <c r="J16" s="123">
        <v>4762.7000000000007</v>
      </c>
      <c r="K16" s="124">
        <v>4650.8999999999996</v>
      </c>
      <c r="L16" s="124">
        <v>4493.6499999999996</v>
      </c>
      <c r="M16" s="127"/>
    </row>
    <row r="17" spans="1:13">
      <c r="A17" s="66">
        <v>8</v>
      </c>
      <c r="B17" s="122" t="s">
        <v>183</v>
      </c>
      <c r="C17" s="122">
        <v>1415.1</v>
      </c>
      <c r="D17" s="123">
        <v>1431.6000000000001</v>
      </c>
      <c r="E17" s="123">
        <v>1394.5500000000002</v>
      </c>
      <c r="F17" s="123">
        <v>1374</v>
      </c>
      <c r="G17" s="123">
        <v>1336.95</v>
      </c>
      <c r="H17" s="123">
        <v>1452.1500000000003</v>
      </c>
      <c r="I17" s="123">
        <v>1489.2</v>
      </c>
      <c r="J17" s="123">
        <v>1509.7500000000005</v>
      </c>
      <c r="K17" s="122">
        <v>1468.65</v>
      </c>
      <c r="L17" s="122">
        <v>1411.05</v>
      </c>
      <c r="M17" s="122">
        <v>0.48355999999999999</v>
      </c>
    </row>
    <row r="18" spans="1:13">
      <c r="A18" s="66">
        <v>9</v>
      </c>
      <c r="B18" s="122" t="s">
        <v>28</v>
      </c>
      <c r="C18" s="122">
        <v>1543.65</v>
      </c>
      <c r="D18" s="123">
        <v>1574.1499999999999</v>
      </c>
      <c r="E18" s="123">
        <v>1500.7499999999998</v>
      </c>
      <c r="F18" s="123">
        <v>1457.85</v>
      </c>
      <c r="G18" s="123">
        <v>1384.4499999999998</v>
      </c>
      <c r="H18" s="123">
        <v>1617.0499999999997</v>
      </c>
      <c r="I18" s="123">
        <v>1690.4499999999998</v>
      </c>
      <c r="J18" s="123">
        <v>1733.3499999999997</v>
      </c>
      <c r="K18" s="122">
        <v>1647.55</v>
      </c>
      <c r="L18" s="122">
        <v>1531.25</v>
      </c>
      <c r="M18" s="122">
        <v>63.255020000000002</v>
      </c>
    </row>
    <row r="19" spans="1:13">
      <c r="A19" s="66">
        <v>10</v>
      </c>
      <c r="B19" s="122" t="s">
        <v>2056</v>
      </c>
      <c r="C19" s="122">
        <v>659.35</v>
      </c>
      <c r="D19" s="123">
        <v>663.76666666666677</v>
      </c>
      <c r="E19" s="123">
        <v>650.58333333333348</v>
      </c>
      <c r="F19" s="123">
        <v>641.81666666666672</v>
      </c>
      <c r="G19" s="123">
        <v>628.63333333333344</v>
      </c>
      <c r="H19" s="123">
        <v>672.53333333333353</v>
      </c>
      <c r="I19" s="123">
        <v>685.7166666666667</v>
      </c>
      <c r="J19" s="123">
        <v>694.48333333333358</v>
      </c>
      <c r="K19" s="122">
        <v>676.95</v>
      </c>
      <c r="L19" s="122">
        <v>655</v>
      </c>
      <c r="M19" s="122">
        <v>1.0964499999999999</v>
      </c>
    </row>
    <row r="20" spans="1:13">
      <c r="A20" s="66">
        <v>11</v>
      </c>
      <c r="B20" s="122" t="s">
        <v>30</v>
      </c>
      <c r="C20" s="122">
        <v>405.5</v>
      </c>
      <c r="D20" s="123">
        <v>407.9666666666667</v>
      </c>
      <c r="E20" s="123">
        <v>399.28333333333342</v>
      </c>
      <c r="F20" s="123">
        <v>393.06666666666672</v>
      </c>
      <c r="G20" s="123">
        <v>384.38333333333344</v>
      </c>
      <c r="H20" s="123">
        <v>414.18333333333339</v>
      </c>
      <c r="I20" s="123">
        <v>422.86666666666667</v>
      </c>
      <c r="J20" s="123">
        <v>429.08333333333337</v>
      </c>
      <c r="K20" s="122">
        <v>416.65</v>
      </c>
      <c r="L20" s="122">
        <v>401.75</v>
      </c>
      <c r="M20" s="122">
        <v>18.94624</v>
      </c>
    </row>
    <row r="21" spans="1:13">
      <c r="A21" s="66">
        <v>12</v>
      </c>
      <c r="B21" s="122" t="s">
        <v>31</v>
      </c>
      <c r="C21" s="122">
        <v>60.95</v>
      </c>
      <c r="D21" s="123">
        <v>61.216666666666669</v>
      </c>
      <c r="E21" s="123">
        <v>59.63333333333334</v>
      </c>
      <c r="F21" s="123">
        <v>58.31666666666667</v>
      </c>
      <c r="G21" s="123">
        <v>56.733333333333341</v>
      </c>
      <c r="H21" s="123">
        <v>62.533333333333339</v>
      </c>
      <c r="I21" s="123">
        <v>64.116666666666674</v>
      </c>
      <c r="J21" s="123">
        <v>65.433333333333337</v>
      </c>
      <c r="K21" s="122">
        <v>62.8</v>
      </c>
      <c r="L21" s="122">
        <v>59.9</v>
      </c>
      <c r="M21" s="122">
        <v>151.92321000000001</v>
      </c>
    </row>
    <row r="22" spans="1:13">
      <c r="A22" s="66">
        <v>13</v>
      </c>
      <c r="B22" s="122" t="s">
        <v>2130</v>
      </c>
      <c r="C22" s="122">
        <v>87.2</v>
      </c>
      <c r="D22" s="123">
        <v>88.13333333333334</v>
      </c>
      <c r="E22" s="123">
        <v>85.866666666666674</v>
      </c>
      <c r="F22" s="123">
        <v>84.533333333333331</v>
      </c>
      <c r="G22" s="123">
        <v>82.266666666666666</v>
      </c>
      <c r="H22" s="123">
        <v>89.466666666666683</v>
      </c>
      <c r="I22" s="123">
        <v>91.733333333333363</v>
      </c>
      <c r="J22" s="123">
        <v>93.066666666666691</v>
      </c>
      <c r="K22" s="122">
        <v>90.4</v>
      </c>
      <c r="L22" s="122">
        <v>86.8</v>
      </c>
      <c r="M22" s="122">
        <v>13.545210000000001</v>
      </c>
    </row>
    <row r="23" spans="1:13">
      <c r="A23" s="66">
        <v>14</v>
      </c>
      <c r="B23" s="122" t="s">
        <v>387</v>
      </c>
      <c r="C23" s="122">
        <v>205.85</v>
      </c>
      <c r="D23" s="123">
        <v>204.80000000000004</v>
      </c>
      <c r="E23" s="123">
        <v>200.60000000000008</v>
      </c>
      <c r="F23" s="123">
        <v>195.35000000000005</v>
      </c>
      <c r="G23" s="123">
        <v>191.15000000000009</v>
      </c>
      <c r="H23" s="123">
        <v>210.05000000000007</v>
      </c>
      <c r="I23" s="123">
        <v>214.25000000000006</v>
      </c>
      <c r="J23" s="123">
        <v>219.50000000000006</v>
      </c>
      <c r="K23" s="122">
        <v>209</v>
      </c>
      <c r="L23" s="122">
        <v>199.55</v>
      </c>
      <c r="M23" s="122">
        <v>2.6449099999999999</v>
      </c>
    </row>
    <row r="24" spans="1:13">
      <c r="A24" s="66">
        <v>15</v>
      </c>
      <c r="B24" s="122" t="s">
        <v>230</v>
      </c>
      <c r="C24" s="122">
        <v>933.3</v>
      </c>
      <c r="D24" s="123">
        <v>926.31666666666661</v>
      </c>
      <c r="E24" s="123">
        <v>910.63333333333321</v>
      </c>
      <c r="F24" s="123">
        <v>887.96666666666658</v>
      </c>
      <c r="G24" s="123">
        <v>872.28333333333319</v>
      </c>
      <c r="H24" s="123">
        <v>948.98333333333323</v>
      </c>
      <c r="I24" s="123">
        <v>964.66666666666663</v>
      </c>
      <c r="J24" s="123">
        <v>987.33333333333326</v>
      </c>
      <c r="K24" s="122">
        <v>942</v>
      </c>
      <c r="L24" s="122">
        <v>903.65</v>
      </c>
      <c r="M24" s="122">
        <v>0.95992</v>
      </c>
    </row>
    <row r="25" spans="1:13">
      <c r="A25" s="66">
        <v>16</v>
      </c>
      <c r="B25" s="122" t="s">
        <v>415</v>
      </c>
      <c r="C25" s="122">
        <v>1798.45</v>
      </c>
      <c r="D25" s="123">
        <v>1780.95</v>
      </c>
      <c r="E25" s="123">
        <v>1752.8000000000002</v>
      </c>
      <c r="F25" s="123">
        <v>1707.15</v>
      </c>
      <c r="G25" s="123">
        <v>1679.0000000000002</v>
      </c>
      <c r="H25" s="123">
        <v>1826.6000000000001</v>
      </c>
      <c r="I25" s="123">
        <v>1854.7500000000002</v>
      </c>
      <c r="J25" s="123">
        <v>1900.4</v>
      </c>
      <c r="K25" s="122">
        <v>1809.1</v>
      </c>
      <c r="L25" s="122">
        <v>1735.3</v>
      </c>
      <c r="M25" s="122">
        <v>0.25683</v>
      </c>
    </row>
    <row r="26" spans="1:13">
      <c r="A26" s="66">
        <v>17</v>
      </c>
      <c r="B26" s="122" t="s">
        <v>184</v>
      </c>
      <c r="C26" s="122">
        <v>610.65</v>
      </c>
      <c r="D26" s="123">
        <v>618.56666666666672</v>
      </c>
      <c r="E26" s="123">
        <v>597.13333333333344</v>
      </c>
      <c r="F26" s="123">
        <v>583.61666666666667</v>
      </c>
      <c r="G26" s="123">
        <v>562.18333333333339</v>
      </c>
      <c r="H26" s="123">
        <v>632.08333333333348</v>
      </c>
      <c r="I26" s="123">
        <v>653.51666666666665</v>
      </c>
      <c r="J26" s="123">
        <v>667.03333333333353</v>
      </c>
      <c r="K26" s="122">
        <v>640</v>
      </c>
      <c r="L26" s="122">
        <v>605.04999999999995</v>
      </c>
      <c r="M26" s="122">
        <v>15.377459999999999</v>
      </c>
    </row>
    <row r="27" spans="1:13">
      <c r="A27" s="66">
        <v>18</v>
      </c>
      <c r="B27" s="122" t="s">
        <v>33</v>
      </c>
      <c r="C27" s="122">
        <v>214</v>
      </c>
      <c r="D27" s="123">
        <v>216.61666666666667</v>
      </c>
      <c r="E27" s="123">
        <v>209.43333333333334</v>
      </c>
      <c r="F27" s="123">
        <v>204.86666666666667</v>
      </c>
      <c r="G27" s="123">
        <v>197.68333333333334</v>
      </c>
      <c r="H27" s="123">
        <v>221.18333333333334</v>
      </c>
      <c r="I27" s="123">
        <v>228.36666666666667</v>
      </c>
      <c r="J27" s="123">
        <v>232.93333333333334</v>
      </c>
      <c r="K27" s="122">
        <v>223.8</v>
      </c>
      <c r="L27" s="122">
        <v>212.05</v>
      </c>
      <c r="M27" s="122">
        <v>75.237290000000002</v>
      </c>
    </row>
    <row r="28" spans="1:13">
      <c r="A28" s="66">
        <v>19</v>
      </c>
      <c r="B28" s="122" t="s">
        <v>35</v>
      </c>
      <c r="C28" s="122">
        <v>1373.45</v>
      </c>
      <c r="D28" s="123">
        <v>1379.8166666666666</v>
      </c>
      <c r="E28" s="123">
        <v>1360.6833333333332</v>
      </c>
      <c r="F28" s="123">
        <v>1347.9166666666665</v>
      </c>
      <c r="G28" s="123">
        <v>1328.7833333333331</v>
      </c>
      <c r="H28" s="123">
        <v>1392.5833333333333</v>
      </c>
      <c r="I28" s="123">
        <v>1411.7166666666665</v>
      </c>
      <c r="J28" s="123">
        <v>1424.4833333333333</v>
      </c>
      <c r="K28" s="122">
        <v>1398.95</v>
      </c>
      <c r="L28" s="122">
        <v>1367.05</v>
      </c>
      <c r="M28" s="122">
        <v>2.9461900000000001</v>
      </c>
    </row>
    <row r="29" spans="1:13">
      <c r="A29" s="66">
        <v>20</v>
      </c>
      <c r="B29" s="122" t="s">
        <v>36</v>
      </c>
      <c r="C29" s="122">
        <v>174.8</v>
      </c>
      <c r="D29" s="123">
        <v>176.61666666666667</v>
      </c>
      <c r="E29" s="123">
        <v>172.43333333333334</v>
      </c>
      <c r="F29" s="123">
        <v>170.06666666666666</v>
      </c>
      <c r="G29" s="123">
        <v>165.88333333333333</v>
      </c>
      <c r="H29" s="123">
        <v>178.98333333333335</v>
      </c>
      <c r="I29" s="123">
        <v>183.16666666666669</v>
      </c>
      <c r="J29" s="123">
        <v>185.53333333333336</v>
      </c>
      <c r="K29" s="122">
        <v>180.8</v>
      </c>
      <c r="L29" s="122">
        <v>174.25</v>
      </c>
      <c r="M29" s="122">
        <v>32.77411</v>
      </c>
    </row>
    <row r="30" spans="1:13">
      <c r="A30" s="66">
        <v>21</v>
      </c>
      <c r="B30" s="122" t="s">
        <v>38</v>
      </c>
      <c r="C30" s="122">
        <v>79.349999999999994</v>
      </c>
      <c r="D30" s="123">
        <v>80.266666666666666</v>
      </c>
      <c r="E30" s="123">
        <v>78.083333333333329</v>
      </c>
      <c r="F30" s="123">
        <v>76.816666666666663</v>
      </c>
      <c r="G30" s="123">
        <v>74.633333333333326</v>
      </c>
      <c r="H30" s="123">
        <v>81.533333333333331</v>
      </c>
      <c r="I30" s="123">
        <v>83.716666666666669</v>
      </c>
      <c r="J30" s="123">
        <v>84.983333333333334</v>
      </c>
      <c r="K30" s="122">
        <v>82.45</v>
      </c>
      <c r="L30" s="122">
        <v>79</v>
      </c>
      <c r="M30" s="122">
        <v>228.63618</v>
      </c>
    </row>
    <row r="31" spans="1:13">
      <c r="A31" s="66">
        <v>22</v>
      </c>
      <c r="B31" s="122" t="s">
        <v>39</v>
      </c>
      <c r="C31" s="122">
        <v>1369.1</v>
      </c>
      <c r="D31" s="123">
        <v>1377.8333333333333</v>
      </c>
      <c r="E31" s="123">
        <v>1356.2666666666664</v>
      </c>
      <c r="F31" s="123">
        <v>1343.4333333333332</v>
      </c>
      <c r="G31" s="123">
        <v>1321.8666666666663</v>
      </c>
      <c r="H31" s="123">
        <v>1390.6666666666665</v>
      </c>
      <c r="I31" s="123">
        <v>1412.2333333333336</v>
      </c>
      <c r="J31" s="123">
        <v>1425.0666666666666</v>
      </c>
      <c r="K31" s="122">
        <v>1399.4</v>
      </c>
      <c r="L31" s="122">
        <v>1365</v>
      </c>
      <c r="M31" s="122">
        <v>8.4255200000000006</v>
      </c>
    </row>
    <row r="32" spans="1:13">
      <c r="A32" s="66">
        <v>23</v>
      </c>
      <c r="B32" s="122" t="s">
        <v>40</v>
      </c>
      <c r="C32" s="122">
        <v>552.4</v>
      </c>
      <c r="D32" s="123">
        <v>559.35</v>
      </c>
      <c r="E32" s="123">
        <v>543.05000000000007</v>
      </c>
      <c r="F32" s="123">
        <v>533.70000000000005</v>
      </c>
      <c r="G32" s="123">
        <v>517.40000000000009</v>
      </c>
      <c r="H32" s="123">
        <v>568.70000000000005</v>
      </c>
      <c r="I32" s="123">
        <v>585</v>
      </c>
      <c r="J32" s="123">
        <v>594.35</v>
      </c>
      <c r="K32" s="122">
        <v>575.65</v>
      </c>
      <c r="L32" s="122">
        <v>550</v>
      </c>
      <c r="M32" s="122">
        <v>25.210080000000001</v>
      </c>
    </row>
    <row r="33" spans="1:13">
      <c r="A33" s="66">
        <v>24</v>
      </c>
      <c r="B33" s="122" t="s">
        <v>1971</v>
      </c>
      <c r="C33" s="122">
        <v>1402.05</v>
      </c>
      <c r="D33" s="123">
        <v>1414.9833333333333</v>
      </c>
      <c r="E33" s="123">
        <v>1380.0666666666666</v>
      </c>
      <c r="F33" s="123">
        <v>1358.0833333333333</v>
      </c>
      <c r="G33" s="123">
        <v>1323.1666666666665</v>
      </c>
      <c r="H33" s="123">
        <v>1436.9666666666667</v>
      </c>
      <c r="I33" s="123">
        <v>1471.8833333333332</v>
      </c>
      <c r="J33" s="123">
        <v>1493.8666666666668</v>
      </c>
      <c r="K33" s="122">
        <v>1449.9</v>
      </c>
      <c r="L33" s="122">
        <v>1393</v>
      </c>
      <c r="M33" s="122">
        <v>3.15158</v>
      </c>
    </row>
    <row r="34" spans="1:13">
      <c r="A34" s="66">
        <v>25</v>
      </c>
      <c r="B34" s="122" t="s">
        <v>41</v>
      </c>
      <c r="C34" s="122">
        <v>729.25</v>
      </c>
      <c r="D34" s="123">
        <v>733.11666666666667</v>
      </c>
      <c r="E34" s="123">
        <v>719.43333333333339</v>
      </c>
      <c r="F34" s="123">
        <v>709.61666666666667</v>
      </c>
      <c r="G34" s="123">
        <v>695.93333333333339</v>
      </c>
      <c r="H34" s="123">
        <v>742.93333333333339</v>
      </c>
      <c r="I34" s="123">
        <v>756.61666666666656</v>
      </c>
      <c r="J34" s="123">
        <v>766.43333333333339</v>
      </c>
      <c r="K34" s="122">
        <v>746.8</v>
      </c>
      <c r="L34" s="122">
        <v>723.3</v>
      </c>
      <c r="M34" s="122">
        <v>80.910070000000005</v>
      </c>
    </row>
    <row r="35" spans="1:13">
      <c r="A35" s="66">
        <v>26</v>
      </c>
      <c r="B35" s="122" t="s">
        <v>42</v>
      </c>
      <c r="C35" s="122">
        <v>2558.25</v>
      </c>
      <c r="D35" s="123">
        <v>2587.7333333333331</v>
      </c>
      <c r="E35" s="123">
        <v>2520.5166666666664</v>
      </c>
      <c r="F35" s="123">
        <v>2482.7833333333333</v>
      </c>
      <c r="G35" s="123">
        <v>2415.5666666666666</v>
      </c>
      <c r="H35" s="123">
        <v>2625.4666666666662</v>
      </c>
      <c r="I35" s="123">
        <v>2692.6833333333325</v>
      </c>
      <c r="J35" s="123">
        <v>2730.4166666666661</v>
      </c>
      <c r="K35" s="122">
        <v>2654.95</v>
      </c>
      <c r="L35" s="122">
        <v>2550</v>
      </c>
      <c r="M35" s="122">
        <v>4.5654199999999996</v>
      </c>
    </row>
    <row r="36" spans="1:13">
      <c r="A36" s="66">
        <v>27</v>
      </c>
      <c r="B36" s="122" t="s">
        <v>185</v>
      </c>
      <c r="C36" s="122">
        <v>3323.1</v>
      </c>
      <c r="D36" s="123">
        <v>3362.4833333333336</v>
      </c>
      <c r="E36" s="123">
        <v>3223.7166666666672</v>
      </c>
      <c r="F36" s="123">
        <v>3124.3333333333335</v>
      </c>
      <c r="G36" s="123">
        <v>2985.5666666666671</v>
      </c>
      <c r="H36" s="123">
        <v>3461.8666666666672</v>
      </c>
      <c r="I36" s="123">
        <v>3600.6333333333337</v>
      </c>
      <c r="J36" s="123">
        <v>3700.0166666666673</v>
      </c>
      <c r="K36" s="122">
        <v>3501.25</v>
      </c>
      <c r="L36" s="122">
        <v>3263.1</v>
      </c>
      <c r="M36" s="122">
        <v>30.339089999999999</v>
      </c>
    </row>
    <row r="37" spans="1:13">
      <c r="A37" s="66">
        <v>28</v>
      </c>
      <c r="B37" s="122" t="s">
        <v>186</v>
      </c>
      <c r="C37" s="122">
        <v>7566.35</v>
      </c>
      <c r="D37" s="123">
        <v>7657.45</v>
      </c>
      <c r="E37" s="123">
        <v>7414.9</v>
      </c>
      <c r="F37" s="123">
        <v>7263.45</v>
      </c>
      <c r="G37" s="123">
        <v>7020.9</v>
      </c>
      <c r="H37" s="123">
        <v>7808.9</v>
      </c>
      <c r="I37" s="123">
        <v>8051.4500000000007</v>
      </c>
      <c r="J37" s="123">
        <v>8202.9</v>
      </c>
      <c r="K37" s="122">
        <v>7900</v>
      </c>
      <c r="L37" s="122">
        <v>7506</v>
      </c>
      <c r="M37" s="122">
        <v>4.0685099999999998</v>
      </c>
    </row>
    <row r="38" spans="1:13">
      <c r="A38" s="66">
        <v>29</v>
      </c>
      <c r="B38" s="122" t="s">
        <v>508</v>
      </c>
      <c r="C38" s="122">
        <v>3500.05</v>
      </c>
      <c r="D38" s="123">
        <v>3509.8166666666671</v>
      </c>
      <c r="E38" s="123">
        <v>3436.0833333333339</v>
      </c>
      <c r="F38" s="123">
        <v>3372.1166666666668</v>
      </c>
      <c r="G38" s="123">
        <v>3298.3833333333337</v>
      </c>
      <c r="H38" s="123">
        <v>3573.7833333333342</v>
      </c>
      <c r="I38" s="123">
        <v>3647.5166666666669</v>
      </c>
      <c r="J38" s="123">
        <v>3711.4833333333345</v>
      </c>
      <c r="K38" s="122">
        <v>3583.55</v>
      </c>
      <c r="L38" s="122">
        <v>3445.85</v>
      </c>
      <c r="M38" s="122">
        <v>0.31091000000000002</v>
      </c>
    </row>
    <row r="39" spans="1:13">
      <c r="A39" s="66">
        <v>30</v>
      </c>
      <c r="B39" s="122" t="s">
        <v>513</v>
      </c>
      <c r="C39" s="122">
        <v>728.65</v>
      </c>
      <c r="D39" s="123">
        <v>737.73333333333323</v>
      </c>
      <c r="E39" s="123">
        <v>716.46666666666647</v>
      </c>
      <c r="F39" s="123">
        <v>704.28333333333319</v>
      </c>
      <c r="G39" s="123">
        <v>683.01666666666642</v>
      </c>
      <c r="H39" s="123">
        <v>749.91666666666652</v>
      </c>
      <c r="I39" s="123">
        <v>771.18333333333317</v>
      </c>
      <c r="J39" s="123">
        <v>783.36666666666656</v>
      </c>
      <c r="K39" s="122">
        <v>759</v>
      </c>
      <c r="L39" s="122">
        <v>725.55</v>
      </c>
      <c r="M39" s="122">
        <v>4.7417999999999996</v>
      </c>
    </row>
    <row r="40" spans="1:13">
      <c r="A40" s="66">
        <v>31</v>
      </c>
      <c r="B40" s="122" t="s">
        <v>2452</v>
      </c>
      <c r="C40" s="122">
        <v>527.35</v>
      </c>
      <c r="D40" s="123">
        <v>525.45000000000005</v>
      </c>
      <c r="E40" s="123">
        <v>509.10000000000014</v>
      </c>
      <c r="F40" s="123">
        <v>490.85000000000008</v>
      </c>
      <c r="G40" s="123">
        <v>474.50000000000017</v>
      </c>
      <c r="H40" s="123">
        <v>543.70000000000005</v>
      </c>
      <c r="I40" s="123">
        <v>560.04999999999995</v>
      </c>
      <c r="J40" s="123">
        <v>578.30000000000007</v>
      </c>
      <c r="K40" s="122">
        <v>541.79999999999995</v>
      </c>
      <c r="L40" s="122">
        <v>507.2</v>
      </c>
      <c r="M40" s="122">
        <v>20.744389999999999</v>
      </c>
    </row>
    <row r="41" spans="1:13">
      <c r="A41" s="66">
        <v>32</v>
      </c>
      <c r="B41" s="122" t="s">
        <v>43</v>
      </c>
      <c r="C41" s="122">
        <v>118</v>
      </c>
      <c r="D41" s="123">
        <v>119.18333333333332</v>
      </c>
      <c r="E41" s="123">
        <v>115.66666666666664</v>
      </c>
      <c r="F41" s="123">
        <v>113.33333333333331</v>
      </c>
      <c r="G41" s="123">
        <v>109.81666666666663</v>
      </c>
      <c r="H41" s="123">
        <v>121.51666666666665</v>
      </c>
      <c r="I41" s="123">
        <v>125.03333333333333</v>
      </c>
      <c r="J41" s="123">
        <v>127.36666666666666</v>
      </c>
      <c r="K41" s="122">
        <v>122.7</v>
      </c>
      <c r="L41" s="122">
        <v>116.85</v>
      </c>
      <c r="M41" s="122">
        <v>198.34528</v>
      </c>
    </row>
    <row r="42" spans="1:13">
      <c r="A42" s="66">
        <v>33</v>
      </c>
      <c r="B42" s="122" t="s">
        <v>44</v>
      </c>
      <c r="C42" s="122">
        <v>80.150000000000006</v>
      </c>
      <c r="D42" s="123">
        <v>81.149999999999991</v>
      </c>
      <c r="E42" s="123">
        <v>78.999999999999986</v>
      </c>
      <c r="F42" s="123">
        <v>77.849999999999994</v>
      </c>
      <c r="G42" s="123">
        <v>75.699999999999989</v>
      </c>
      <c r="H42" s="123">
        <v>82.299999999999983</v>
      </c>
      <c r="I42" s="123">
        <v>84.449999999999989</v>
      </c>
      <c r="J42" s="123">
        <v>85.59999999999998</v>
      </c>
      <c r="K42" s="122">
        <v>83.3</v>
      </c>
      <c r="L42" s="122">
        <v>80</v>
      </c>
      <c r="M42" s="122">
        <v>70.775459999999995</v>
      </c>
    </row>
    <row r="43" spans="1:13">
      <c r="A43" s="66">
        <v>34</v>
      </c>
      <c r="B43" s="122" t="s">
        <v>45</v>
      </c>
      <c r="C43" s="122">
        <v>1294.7</v>
      </c>
      <c r="D43" s="123">
        <v>1308.8333333333335</v>
      </c>
      <c r="E43" s="123">
        <v>1269.0166666666669</v>
      </c>
      <c r="F43" s="123">
        <v>1243.3333333333335</v>
      </c>
      <c r="G43" s="123">
        <v>1203.5166666666669</v>
      </c>
      <c r="H43" s="123">
        <v>1334.5166666666669</v>
      </c>
      <c r="I43" s="123">
        <v>1374.3333333333335</v>
      </c>
      <c r="J43" s="123">
        <v>1400.0166666666669</v>
      </c>
      <c r="K43" s="122">
        <v>1348.65</v>
      </c>
      <c r="L43" s="122">
        <v>1283.1500000000001</v>
      </c>
      <c r="M43" s="122">
        <v>10.95539</v>
      </c>
    </row>
    <row r="44" spans="1:13">
      <c r="A44" s="66">
        <v>35</v>
      </c>
      <c r="B44" s="122" t="s">
        <v>543</v>
      </c>
      <c r="C44" s="122">
        <v>309.14999999999998</v>
      </c>
      <c r="D44" s="123">
        <v>311.71666666666664</v>
      </c>
      <c r="E44" s="123">
        <v>305.93333333333328</v>
      </c>
      <c r="F44" s="123">
        <v>302.71666666666664</v>
      </c>
      <c r="G44" s="123">
        <v>296.93333333333328</v>
      </c>
      <c r="H44" s="123">
        <v>314.93333333333328</v>
      </c>
      <c r="I44" s="123">
        <v>320.7166666666667</v>
      </c>
      <c r="J44" s="123">
        <v>323.93333333333328</v>
      </c>
      <c r="K44" s="122">
        <v>317.5</v>
      </c>
      <c r="L44" s="122">
        <v>308.5</v>
      </c>
      <c r="M44" s="122">
        <v>5.5458100000000004</v>
      </c>
    </row>
    <row r="45" spans="1:13">
      <c r="A45" s="66">
        <v>36</v>
      </c>
      <c r="B45" s="122" t="s">
        <v>187</v>
      </c>
      <c r="C45" s="122">
        <v>98.55</v>
      </c>
      <c r="D45" s="123">
        <v>97.433333333333337</v>
      </c>
      <c r="E45" s="123">
        <v>94.916666666666671</v>
      </c>
      <c r="F45" s="123">
        <v>91.283333333333331</v>
      </c>
      <c r="G45" s="123">
        <v>88.766666666666666</v>
      </c>
      <c r="H45" s="123">
        <v>101.06666666666668</v>
      </c>
      <c r="I45" s="123">
        <v>103.58333333333333</v>
      </c>
      <c r="J45" s="123">
        <v>107.21666666666668</v>
      </c>
      <c r="K45" s="122">
        <v>99.95</v>
      </c>
      <c r="L45" s="122">
        <v>93.8</v>
      </c>
      <c r="M45" s="122">
        <v>212.51088999999999</v>
      </c>
    </row>
    <row r="46" spans="1:13">
      <c r="A46" s="66">
        <v>37</v>
      </c>
      <c r="B46" s="122" t="s">
        <v>46</v>
      </c>
      <c r="C46" s="122">
        <v>437.2</v>
      </c>
      <c r="D46" s="123">
        <v>439.2</v>
      </c>
      <c r="E46" s="123">
        <v>430.54999999999995</v>
      </c>
      <c r="F46" s="123">
        <v>423.9</v>
      </c>
      <c r="G46" s="123">
        <v>415.24999999999994</v>
      </c>
      <c r="H46" s="123">
        <v>445.84999999999997</v>
      </c>
      <c r="I46" s="123">
        <v>454.49999999999994</v>
      </c>
      <c r="J46" s="123">
        <v>461.15</v>
      </c>
      <c r="K46" s="122">
        <v>447.85</v>
      </c>
      <c r="L46" s="122">
        <v>432.55</v>
      </c>
      <c r="M46" s="122">
        <v>15.169280000000001</v>
      </c>
    </row>
    <row r="47" spans="1:13">
      <c r="A47" s="66">
        <v>38</v>
      </c>
      <c r="B47" s="122" t="s">
        <v>48</v>
      </c>
      <c r="C47" s="122">
        <v>63.7</v>
      </c>
      <c r="D47" s="123">
        <v>63.85</v>
      </c>
      <c r="E47" s="123">
        <v>63.25</v>
      </c>
      <c r="F47" s="123">
        <v>62.8</v>
      </c>
      <c r="G47" s="123">
        <v>62.199999999999996</v>
      </c>
      <c r="H47" s="123">
        <v>64.300000000000011</v>
      </c>
      <c r="I47" s="123">
        <v>64.900000000000006</v>
      </c>
      <c r="J47" s="123">
        <v>65.350000000000009</v>
      </c>
      <c r="K47" s="122">
        <v>64.45</v>
      </c>
      <c r="L47" s="122">
        <v>63.4</v>
      </c>
      <c r="M47" s="122">
        <v>73.212379999999996</v>
      </c>
    </row>
    <row r="48" spans="1:13">
      <c r="A48" s="66">
        <v>39</v>
      </c>
      <c r="B48" s="122" t="s">
        <v>51</v>
      </c>
      <c r="C48" s="122">
        <v>351</v>
      </c>
      <c r="D48" s="123">
        <v>350.36666666666662</v>
      </c>
      <c r="E48" s="123">
        <v>347.33333333333326</v>
      </c>
      <c r="F48" s="123">
        <v>343.66666666666663</v>
      </c>
      <c r="G48" s="123">
        <v>340.63333333333327</v>
      </c>
      <c r="H48" s="123">
        <v>354.03333333333325</v>
      </c>
      <c r="I48" s="123">
        <v>357.06666666666666</v>
      </c>
      <c r="J48" s="123">
        <v>360.73333333333323</v>
      </c>
      <c r="K48" s="122">
        <v>353.4</v>
      </c>
      <c r="L48" s="122">
        <v>346.7</v>
      </c>
      <c r="M48" s="122">
        <v>36.028230000000001</v>
      </c>
    </row>
    <row r="49" spans="1:13">
      <c r="A49" s="66">
        <v>40</v>
      </c>
      <c r="B49" s="122" t="s">
        <v>47</v>
      </c>
      <c r="C49" s="122">
        <v>339.95</v>
      </c>
      <c r="D49" s="123">
        <v>340.68333333333334</v>
      </c>
      <c r="E49" s="123">
        <v>335.36666666666667</v>
      </c>
      <c r="F49" s="123">
        <v>330.78333333333336</v>
      </c>
      <c r="G49" s="123">
        <v>325.4666666666667</v>
      </c>
      <c r="H49" s="123">
        <v>345.26666666666665</v>
      </c>
      <c r="I49" s="123">
        <v>350.58333333333337</v>
      </c>
      <c r="J49" s="123">
        <v>355.16666666666663</v>
      </c>
      <c r="K49" s="122">
        <v>346</v>
      </c>
      <c r="L49" s="122">
        <v>336.1</v>
      </c>
      <c r="M49" s="122">
        <v>24.70956</v>
      </c>
    </row>
    <row r="50" spans="1:13">
      <c r="A50" s="66">
        <v>41</v>
      </c>
      <c r="B50" s="122" t="s">
        <v>188</v>
      </c>
      <c r="C50" s="122">
        <v>259.5</v>
      </c>
      <c r="D50" s="123">
        <v>261.18333333333334</v>
      </c>
      <c r="E50" s="123">
        <v>255.51666666666665</v>
      </c>
      <c r="F50" s="123">
        <v>251.5333333333333</v>
      </c>
      <c r="G50" s="123">
        <v>245.86666666666662</v>
      </c>
      <c r="H50" s="123">
        <v>265.16666666666669</v>
      </c>
      <c r="I50" s="123">
        <v>270.83333333333331</v>
      </c>
      <c r="J50" s="123">
        <v>274.81666666666672</v>
      </c>
      <c r="K50" s="122">
        <v>266.85000000000002</v>
      </c>
      <c r="L50" s="122">
        <v>257.2</v>
      </c>
      <c r="M50" s="122">
        <v>14.46163</v>
      </c>
    </row>
    <row r="51" spans="1:13">
      <c r="A51" s="66">
        <v>42</v>
      </c>
      <c r="B51" s="122" t="s">
        <v>49</v>
      </c>
      <c r="C51" s="122">
        <v>240.3</v>
      </c>
      <c r="D51" s="123">
        <v>247.66666666666666</v>
      </c>
      <c r="E51" s="123">
        <v>230.63333333333333</v>
      </c>
      <c r="F51" s="123">
        <v>220.96666666666667</v>
      </c>
      <c r="G51" s="123">
        <v>203.93333333333334</v>
      </c>
      <c r="H51" s="123">
        <v>257.33333333333331</v>
      </c>
      <c r="I51" s="123">
        <v>274.36666666666667</v>
      </c>
      <c r="J51" s="123">
        <v>284.0333333333333</v>
      </c>
      <c r="K51" s="122">
        <v>264.7</v>
      </c>
      <c r="L51" s="122">
        <v>238</v>
      </c>
      <c r="M51" s="122">
        <v>179.50305</v>
      </c>
    </row>
    <row r="52" spans="1:13">
      <c r="A52" s="66">
        <v>43</v>
      </c>
      <c r="B52" s="122" t="s">
        <v>538</v>
      </c>
      <c r="C52" s="122">
        <v>896.85</v>
      </c>
      <c r="D52" s="123">
        <v>904.94999999999993</v>
      </c>
      <c r="E52" s="123">
        <v>883.89999999999986</v>
      </c>
      <c r="F52" s="123">
        <v>870.94999999999993</v>
      </c>
      <c r="G52" s="123">
        <v>849.89999999999986</v>
      </c>
      <c r="H52" s="123">
        <v>917.89999999999986</v>
      </c>
      <c r="I52" s="123">
        <v>938.94999999999982</v>
      </c>
      <c r="J52" s="123">
        <v>951.89999999999986</v>
      </c>
      <c r="K52" s="122">
        <v>926</v>
      </c>
      <c r="L52" s="122">
        <v>892</v>
      </c>
      <c r="M52" s="122">
        <v>0.35250999999999999</v>
      </c>
    </row>
    <row r="53" spans="1:13">
      <c r="A53" s="66">
        <v>44</v>
      </c>
      <c r="B53" s="122" t="s">
        <v>50</v>
      </c>
      <c r="C53" s="122">
        <v>15163.1</v>
      </c>
      <c r="D53" s="123">
        <v>15303.699999999999</v>
      </c>
      <c r="E53" s="123">
        <v>14910.399999999998</v>
      </c>
      <c r="F53" s="123">
        <v>14657.699999999999</v>
      </c>
      <c r="G53" s="123">
        <v>14264.399999999998</v>
      </c>
      <c r="H53" s="123">
        <v>15556.399999999998</v>
      </c>
      <c r="I53" s="123">
        <v>15949.699999999997</v>
      </c>
      <c r="J53" s="123">
        <v>16202.399999999998</v>
      </c>
      <c r="K53" s="122">
        <v>15697</v>
      </c>
      <c r="L53" s="122">
        <v>15051</v>
      </c>
      <c r="M53" s="122">
        <v>0.12744</v>
      </c>
    </row>
    <row r="54" spans="1:13">
      <c r="A54" s="66">
        <v>45</v>
      </c>
      <c r="B54" s="122" t="s">
        <v>189</v>
      </c>
      <c r="C54" s="122">
        <v>2749.15</v>
      </c>
      <c r="D54" s="123">
        <v>2765.9666666666667</v>
      </c>
      <c r="E54" s="123">
        <v>2695.2833333333333</v>
      </c>
      <c r="F54" s="123">
        <v>2641.4166666666665</v>
      </c>
      <c r="G54" s="123">
        <v>2570.7333333333331</v>
      </c>
      <c r="H54" s="123">
        <v>2819.8333333333335</v>
      </c>
      <c r="I54" s="123">
        <v>2890.5166666666669</v>
      </c>
      <c r="J54" s="123">
        <v>2944.3833333333337</v>
      </c>
      <c r="K54" s="122">
        <v>2836.65</v>
      </c>
      <c r="L54" s="122">
        <v>2712.1</v>
      </c>
      <c r="M54" s="122">
        <v>4.0372500000000002</v>
      </c>
    </row>
    <row r="55" spans="1:13">
      <c r="A55" s="66">
        <v>46</v>
      </c>
      <c r="B55" s="122" t="s">
        <v>191</v>
      </c>
      <c r="C55" s="122">
        <v>228.4</v>
      </c>
      <c r="D55" s="123">
        <v>230.41666666666666</v>
      </c>
      <c r="E55" s="123">
        <v>225.2833333333333</v>
      </c>
      <c r="F55" s="123">
        <v>222.16666666666666</v>
      </c>
      <c r="G55" s="123">
        <v>217.0333333333333</v>
      </c>
      <c r="H55" s="123">
        <v>233.5333333333333</v>
      </c>
      <c r="I55" s="123">
        <v>238.66666666666669</v>
      </c>
      <c r="J55" s="123">
        <v>241.7833333333333</v>
      </c>
      <c r="K55" s="122">
        <v>235.55</v>
      </c>
      <c r="L55" s="122">
        <v>227.3</v>
      </c>
      <c r="M55" s="122">
        <v>14.79637</v>
      </c>
    </row>
    <row r="56" spans="1:13">
      <c r="A56" s="66">
        <v>47</v>
      </c>
      <c r="B56" s="122" t="s">
        <v>52</v>
      </c>
      <c r="C56" s="122">
        <v>265.35000000000002</v>
      </c>
      <c r="D56" s="123">
        <v>267.01666666666665</v>
      </c>
      <c r="E56" s="123">
        <v>262.33333333333331</v>
      </c>
      <c r="F56" s="123">
        <v>259.31666666666666</v>
      </c>
      <c r="G56" s="123">
        <v>254.63333333333333</v>
      </c>
      <c r="H56" s="123">
        <v>270.0333333333333</v>
      </c>
      <c r="I56" s="123">
        <v>274.7166666666667</v>
      </c>
      <c r="J56" s="123">
        <v>277.73333333333329</v>
      </c>
      <c r="K56" s="122">
        <v>271.7</v>
      </c>
      <c r="L56" s="122">
        <v>264</v>
      </c>
      <c r="M56" s="122">
        <v>49.161320000000003</v>
      </c>
    </row>
    <row r="57" spans="1:13">
      <c r="A57" s="66">
        <v>48</v>
      </c>
      <c r="B57" s="122" t="s">
        <v>228</v>
      </c>
      <c r="C57" s="122">
        <v>125.35</v>
      </c>
      <c r="D57" s="123">
        <v>126.96666666666665</v>
      </c>
      <c r="E57" s="123">
        <v>123.3833333333333</v>
      </c>
      <c r="F57" s="123">
        <v>121.41666666666664</v>
      </c>
      <c r="G57" s="123">
        <v>117.83333333333329</v>
      </c>
      <c r="H57" s="123">
        <v>128.93333333333331</v>
      </c>
      <c r="I57" s="123">
        <v>132.51666666666665</v>
      </c>
      <c r="J57" s="123">
        <v>134.48333333333332</v>
      </c>
      <c r="K57" s="122">
        <v>130.55000000000001</v>
      </c>
      <c r="L57" s="122">
        <v>125</v>
      </c>
      <c r="M57" s="122">
        <v>8.9304199999999998</v>
      </c>
    </row>
    <row r="58" spans="1:13">
      <c r="A58" s="66">
        <v>49</v>
      </c>
      <c r="B58" s="122" t="s">
        <v>617</v>
      </c>
      <c r="C58" s="122">
        <v>265</v>
      </c>
      <c r="D58" s="123">
        <v>266.34999999999997</v>
      </c>
      <c r="E58" s="123">
        <v>257.94999999999993</v>
      </c>
      <c r="F58" s="123">
        <v>250.89999999999998</v>
      </c>
      <c r="G58" s="123">
        <v>242.49999999999994</v>
      </c>
      <c r="H58" s="123">
        <v>273.39999999999992</v>
      </c>
      <c r="I58" s="123">
        <v>281.7999999999999</v>
      </c>
      <c r="J58" s="123">
        <v>288.84999999999991</v>
      </c>
      <c r="K58" s="122">
        <v>274.75</v>
      </c>
      <c r="L58" s="122">
        <v>259.3</v>
      </c>
      <c r="M58" s="122">
        <v>12.192119999999999</v>
      </c>
    </row>
    <row r="59" spans="1:13">
      <c r="A59" s="66">
        <v>50</v>
      </c>
      <c r="B59" s="122" t="s">
        <v>55</v>
      </c>
      <c r="C59" s="122">
        <v>536.70000000000005</v>
      </c>
      <c r="D59" s="123">
        <v>541.4</v>
      </c>
      <c r="E59" s="123">
        <v>530.79999999999995</v>
      </c>
      <c r="F59" s="123">
        <v>524.9</v>
      </c>
      <c r="G59" s="123">
        <v>514.29999999999995</v>
      </c>
      <c r="H59" s="123">
        <v>547.29999999999995</v>
      </c>
      <c r="I59" s="123">
        <v>557.90000000000009</v>
      </c>
      <c r="J59" s="123">
        <v>563.79999999999995</v>
      </c>
      <c r="K59" s="122">
        <v>552</v>
      </c>
      <c r="L59" s="122">
        <v>535.5</v>
      </c>
      <c r="M59" s="122">
        <v>7.8370800000000003</v>
      </c>
    </row>
    <row r="60" spans="1:13">
      <c r="A60" s="66">
        <v>51</v>
      </c>
      <c r="B60" s="122" t="s">
        <v>56</v>
      </c>
      <c r="C60" s="122">
        <v>221.9</v>
      </c>
      <c r="D60" s="123">
        <v>221.11666666666667</v>
      </c>
      <c r="E60" s="123">
        <v>218.18333333333334</v>
      </c>
      <c r="F60" s="123">
        <v>214.46666666666667</v>
      </c>
      <c r="G60" s="123">
        <v>211.53333333333333</v>
      </c>
      <c r="H60" s="123">
        <v>224.83333333333334</v>
      </c>
      <c r="I60" s="123">
        <v>227.76666666666668</v>
      </c>
      <c r="J60" s="123">
        <v>231.48333333333335</v>
      </c>
      <c r="K60" s="122">
        <v>224.05</v>
      </c>
      <c r="L60" s="122">
        <v>217.4</v>
      </c>
      <c r="M60" s="122">
        <v>191.00281000000001</v>
      </c>
    </row>
    <row r="61" spans="1:13">
      <c r="A61" s="66">
        <v>52</v>
      </c>
      <c r="B61" s="122" t="s">
        <v>57</v>
      </c>
      <c r="C61" s="122">
        <v>1173.55</v>
      </c>
      <c r="D61" s="123">
        <v>1180.8833333333334</v>
      </c>
      <c r="E61" s="123">
        <v>1143.7666666666669</v>
      </c>
      <c r="F61" s="123">
        <v>1113.9833333333333</v>
      </c>
      <c r="G61" s="123">
        <v>1076.8666666666668</v>
      </c>
      <c r="H61" s="123">
        <v>1210.666666666667</v>
      </c>
      <c r="I61" s="123">
        <v>1247.7833333333333</v>
      </c>
      <c r="J61" s="123">
        <v>1277.5666666666671</v>
      </c>
      <c r="K61" s="122">
        <v>1218</v>
      </c>
      <c r="L61" s="122">
        <v>1151.0999999999999</v>
      </c>
      <c r="M61" s="122">
        <v>13.01254</v>
      </c>
    </row>
    <row r="62" spans="1:13">
      <c r="A62" s="66">
        <v>53</v>
      </c>
      <c r="B62" s="122" t="s">
        <v>192</v>
      </c>
      <c r="C62" s="122">
        <v>535.25</v>
      </c>
      <c r="D62" s="123">
        <v>536.35</v>
      </c>
      <c r="E62" s="123">
        <v>530.35</v>
      </c>
      <c r="F62" s="123">
        <v>525.45000000000005</v>
      </c>
      <c r="G62" s="123">
        <v>519.45000000000005</v>
      </c>
      <c r="H62" s="123">
        <v>541.25</v>
      </c>
      <c r="I62" s="123">
        <v>547.25</v>
      </c>
      <c r="J62" s="123">
        <v>552.15</v>
      </c>
      <c r="K62" s="122">
        <v>542.35</v>
      </c>
      <c r="L62" s="122">
        <v>531.45000000000005</v>
      </c>
      <c r="M62" s="122">
        <v>5.7934400000000004</v>
      </c>
    </row>
    <row r="63" spans="1:13">
      <c r="A63" s="66">
        <v>54</v>
      </c>
      <c r="B63" s="122" t="s">
        <v>627</v>
      </c>
      <c r="C63" s="122">
        <v>375.9</v>
      </c>
      <c r="D63" s="123">
        <v>375.45</v>
      </c>
      <c r="E63" s="123">
        <v>369.54999999999995</v>
      </c>
      <c r="F63" s="123">
        <v>363.2</v>
      </c>
      <c r="G63" s="123">
        <v>357.29999999999995</v>
      </c>
      <c r="H63" s="123">
        <v>381.79999999999995</v>
      </c>
      <c r="I63" s="123">
        <v>387.69999999999993</v>
      </c>
      <c r="J63" s="123">
        <v>394.04999999999995</v>
      </c>
      <c r="K63" s="122">
        <v>381.35</v>
      </c>
      <c r="L63" s="122">
        <v>369.1</v>
      </c>
      <c r="M63" s="122">
        <v>1.0346599999999999</v>
      </c>
    </row>
    <row r="64" spans="1:13">
      <c r="A64" s="66">
        <v>55</v>
      </c>
      <c r="B64" s="122" t="s">
        <v>639</v>
      </c>
      <c r="C64" s="122">
        <v>230.25</v>
      </c>
      <c r="D64" s="123">
        <v>230.70000000000002</v>
      </c>
      <c r="E64" s="123">
        <v>227.55000000000004</v>
      </c>
      <c r="F64" s="123">
        <v>224.85000000000002</v>
      </c>
      <c r="G64" s="123">
        <v>221.70000000000005</v>
      </c>
      <c r="H64" s="123">
        <v>233.40000000000003</v>
      </c>
      <c r="I64" s="123">
        <v>236.55</v>
      </c>
      <c r="J64" s="123">
        <v>239.25000000000003</v>
      </c>
      <c r="K64" s="122">
        <v>233.85</v>
      </c>
      <c r="L64" s="122">
        <v>228</v>
      </c>
      <c r="M64" s="122">
        <v>19.078119999999998</v>
      </c>
    </row>
    <row r="65" spans="1:13">
      <c r="A65" s="66">
        <v>56</v>
      </c>
      <c r="B65" s="122" t="s">
        <v>339</v>
      </c>
      <c r="C65" s="122">
        <v>728.5</v>
      </c>
      <c r="D65" s="123">
        <v>735.23333333333323</v>
      </c>
      <c r="E65" s="123">
        <v>719.01666666666642</v>
      </c>
      <c r="F65" s="123">
        <v>709.53333333333319</v>
      </c>
      <c r="G65" s="123">
        <v>693.31666666666638</v>
      </c>
      <c r="H65" s="123">
        <v>744.71666666666647</v>
      </c>
      <c r="I65" s="123">
        <v>760.93333333333339</v>
      </c>
      <c r="J65" s="123">
        <v>770.41666666666652</v>
      </c>
      <c r="K65" s="122">
        <v>751.45</v>
      </c>
      <c r="L65" s="122">
        <v>725.75</v>
      </c>
      <c r="M65" s="122">
        <v>3.3545500000000001</v>
      </c>
    </row>
    <row r="66" spans="1:13">
      <c r="A66" s="66">
        <v>57</v>
      </c>
      <c r="B66" s="122" t="s">
        <v>61</v>
      </c>
      <c r="C66" s="122">
        <v>180.05</v>
      </c>
      <c r="D66" s="123">
        <v>181.15</v>
      </c>
      <c r="E66" s="123">
        <v>176.15</v>
      </c>
      <c r="F66" s="123">
        <v>172.25</v>
      </c>
      <c r="G66" s="123">
        <v>167.25</v>
      </c>
      <c r="H66" s="123">
        <v>185.05</v>
      </c>
      <c r="I66" s="123">
        <v>190.05</v>
      </c>
      <c r="J66" s="123">
        <v>193.95000000000002</v>
      </c>
      <c r="K66" s="122">
        <v>186.15</v>
      </c>
      <c r="L66" s="122">
        <v>177.25</v>
      </c>
      <c r="M66" s="122">
        <v>63.207210000000003</v>
      </c>
    </row>
    <row r="67" spans="1:13">
      <c r="A67" s="66">
        <v>58</v>
      </c>
      <c r="B67" s="122" t="s">
        <v>58</v>
      </c>
      <c r="C67" s="122">
        <v>420.2</v>
      </c>
      <c r="D67" s="123">
        <v>423.81666666666661</v>
      </c>
      <c r="E67" s="123">
        <v>412.23333333333323</v>
      </c>
      <c r="F67" s="123">
        <v>404.26666666666665</v>
      </c>
      <c r="G67" s="123">
        <v>392.68333333333328</v>
      </c>
      <c r="H67" s="123">
        <v>431.78333333333319</v>
      </c>
      <c r="I67" s="123">
        <v>443.36666666666656</v>
      </c>
      <c r="J67" s="123">
        <v>451.33333333333314</v>
      </c>
      <c r="K67" s="122">
        <v>435.4</v>
      </c>
      <c r="L67" s="122">
        <v>415.85</v>
      </c>
      <c r="M67" s="122">
        <v>123.64368</v>
      </c>
    </row>
    <row r="68" spans="1:13">
      <c r="A68" s="66">
        <v>59</v>
      </c>
      <c r="B68" s="122" t="s">
        <v>229</v>
      </c>
      <c r="C68" s="122">
        <v>53.55</v>
      </c>
      <c r="D68" s="123">
        <v>53.800000000000004</v>
      </c>
      <c r="E68" s="123">
        <v>51.100000000000009</v>
      </c>
      <c r="F68" s="123">
        <v>48.650000000000006</v>
      </c>
      <c r="G68" s="123">
        <v>45.95000000000001</v>
      </c>
      <c r="H68" s="123">
        <v>56.250000000000007</v>
      </c>
      <c r="I68" s="123">
        <v>58.95000000000001</v>
      </c>
      <c r="J68" s="123">
        <v>61.400000000000006</v>
      </c>
      <c r="K68" s="122">
        <v>56.5</v>
      </c>
      <c r="L68" s="122">
        <v>51.35</v>
      </c>
      <c r="M68" s="122">
        <v>347.24014</v>
      </c>
    </row>
    <row r="69" spans="1:13">
      <c r="A69" s="66">
        <v>60</v>
      </c>
      <c r="B69" s="122" t="s">
        <v>1829</v>
      </c>
      <c r="C69" s="122">
        <v>407.1</v>
      </c>
      <c r="D69" s="123">
        <v>409.38333333333338</v>
      </c>
      <c r="E69" s="123">
        <v>400.71666666666675</v>
      </c>
      <c r="F69" s="123">
        <v>394.33333333333337</v>
      </c>
      <c r="G69" s="123">
        <v>385.66666666666674</v>
      </c>
      <c r="H69" s="123">
        <v>415.76666666666677</v>
      </c>
      <c r="I69" s="123">
        <v>424.43333333333339</v>
      </c>
      <c r="J69" s="123">
        <v>430.81666666666678</v>
      </c>
      <c r="K69" s="122">
        <v>418.05</v>
      </c>
      <c r="L69" s="122">
        <v>403</v>
      </c>
      <c r="M69" s="122">
        <v>1.7186600000000001</v>
      </c>
    </row>
    <row r="70" spans="1:13">
      <c r="A70" s="66">
        <v>61</v>
      </c>
      <c r="B70" s="122" t="s">
        <v>59</v>
      </c>
      <c r="C70" s="122">
        <v>31.55</v>
      </c>
      <c r="D70" s="123">
        <v>31.633333333333336</v>
      </c>
      <c r="E70" s="123">
        <v>29.06666666666667</v>
      </c>
      <c r="F70" s="123">
        <v>26.583333333333332</v>
      </c>
      <c r="G70" s="123">
        <v>24.016666666666666</v>
      </c>
      <c r="H70" s="123">
        <v>34.116666666666674</v>
      </c>
      <c r="I70" s="123">
        <v>36.683333333333344</v>
      </c>
      <c r="J70" s="123">
        <v>39.166666666666679</v>
      </c>
      <c r="K70" s="122">
        <v>34.200000000000003</v>
      </c>
      <c r="L70" s="122">
        <v>29.15</v>
      </c>
      <c r="M70" s="122">
        <v>554.23719000000006</v>
      </c>
    </row>
    <row r="71" spans="1:13">
      <c r="A71" s="66">
        <v>62</v>
      </c>
      <c r="B71" s="122" t="s">
        <v>60</v>
      </c>
      <c r="C71" s="122">
        <v>1624.4</v>
      </c>
      <c r="D71" s="123">
        <v>1634.7833333333335</v>
      </c>
      <c r="E71" s="123">
        <v>1609.666666666667</v>
      </c>
      <c r="F71" s="123">
        <v>1594.9333333333334</v>
      </c>
      <c r="G71" s="123">
        <v>1569.8166666666668</v>
      </c>
      <c r="H71" s="123">
        <v>1649.5166666666671</v>
      </c>
      <c r="I71" s="123">
        <v>1674.6333333333334</v>
      </c>
      <c r="J71" s="123">
        <v>1689.3666666666672</v>
      </c>
      <c r="K71" s="122">
        <v>1659.9</v>
      </c>
      <c r="L71" s="122">
        <v>1620.05</v>
      </c>
      <c r="M71" s="122">
        <v>4.6469100000000001</v>
      </c>
    </row>
    <row r="72" spans="1:13">
      <c r="A72" s="66">
        <v>63</v>
      </c>
      <c r="B72" s="122" t="s">
        <v>62</v>
      </c>
      <c r="C72" s="122">
        <v>2613.15</v>
      </c>
      <c r="D72" s="123">
        <v>2632.4</v>
      </c>
      <c r="E72" s="123">
        <v>2584.8000000000002</v>
      </c>
      <c r="F72" s="123">
        <v>2556.4500000000003</v>
      </c>
      <c r="G72" s="123">
        <v>2508.8500000000004</v>
      </c>
      <c r="H72" s="123">
        <v>2660.75</v>
      </c>
      <c r="I72" s="123">
        <v>2708.3499999999995</v>
      </c>
      <c r="J72" s="123">
        <v>2736.7</v>
      </c>
      <c r="K72" s="122">
        <v>2680</v>
      </c>
      <c r="L72" s="122">
        <v>2604.0500000000002</v>
      </c>
      <c r="M72" s="122">
        <v>4.68248</v>
      </c>
    </row>
    <row r="73" spans="1:13">
      <c r="A73" s="66">
        <v>64</v>
      </c>
      <c r="B73" s="122" t="s">
        <v>693</v>
      </c>
      <c r="C73" s="122">
        <v>151.80000000000001</v>
      </c>
      <c r="D73" s="123">
        <v>154.51666666666668</v>
      </c>
      <c r="E73" s="123">
        <v>148.88333333333335</v>
      </c>
      <c r="F73" s="123">
        <v>145.96666666666667</v>
      </c>
      <c r="G73" s="123">
        <v>140.33333333333334</v>
      </c>
      <c r="H73" s="123">
        <v>157.43333333333337</v>
      </c>
      <c r="I73" s="123">
        <v>163.06666666666669</v>
      </c>
      <c r="J73" s="123">
        <v>165.98333333333338</v>
      </c>
      <c r="K73" s="122">
        <v>160.15</v>
      </c>
      <c r="L73" s="122">
        <v>151.6</v>
      </c>
      <c r="M73" s="122">
        <v>16.43261</v>
      </c>
    </row>
    <row r="74" spans="1:13">
      <c r="A74" s="66">
        <v>65</v>
      </c>
      <c r="B74" s="122" t="s">
        <v>63</v>
      </c>
      <c r="C74" s="122">
        <v>17664</v>
      </c>
      <c r="D74" s="123">
        <v>17901.333333333332</v>
      </c>
      <c r="E74" s="123">
        <v>17262.666666666664</v>
      </c>
      <c r="F74" s="123">
        <v>16861.333333333332</v>
      </c>
      <c r="G74" s="123">
        <v>16222.666666666664</v>
      </c>
      <c r="H74" s="123">
        <v>18302.666666666664</v>
      </c>
      <c r="I74" s="123">
        <v>18941.333333333328</v>
      </c>
      <c r="J74" s="123">
        <v>19342.666666666664</v>
      </c>
      <c r="K74" s="122">
        <v>18540</v>
      </c>
      <c r="L74" s="122">
        <v>17500</v>
      </c>
      <c r="M74" s="122">
        <v>1.84141</v>
      </c>
    </row>
    <row r="75" spans="1:13">
      <c r="A75" s="66">
        <v>66</v>
      </c>
      <c r="B75" s="122" t="s">
        <v>1875</v>
      </c>
      <c r="C75" s="122">
        <v>952.6</v>
      </c>
      <c r="D75" s="123">
        <v>965.86666666666667</v>
      </c>
      <c r="E75" s="123">
        <v>936.73333333333335</v>
      </c>
      <c r="F75" s="123">
        <v>920.86666666666667</v>
      </c>
      <c r="G75" s="123">
        <v>891.73333333333335</v>
      </c>
      <c r="H75" s="123">
        <v>981.73333333333335</v>
      </c>
      <c r="I75" s="123">
        <v>1010.8666666666668</v>
      </c>
      <c r="J75" s="123">
        <v>1026.7333333333333</v>
      </c>
      <c r="K75" s="122">
        <v>995</v>
      </c>
      <c r="L75" s="122">
        <v>950</v>
      </c>
      <c r="M75" s="122">
        <v>0.16053999999999999</v>
      </c>
    </row>
    <row r="76" spans="1:13">
      <c r="A76" s="66">
        <v>67</v>
      </c>
      <c r="B76" s="122" t="s">
        <v>64</v>
      </c>
      <c r="C76" s="122">
        <v>106.25</v>
      </c>
      <c r="D76" s="123">
        <v>105.93333333333334</v>
      </c>
      <c r="E76" s="123">
        <v>104.61666666666667</v>
      </c>
      <c r="F76" s="123">
        <v>102.98333333333333</v>
      </c>
      <c r="G76" s="123">
        <v>101.66666666666667</v>
      </c>
      <c r="H76" s="123">
        <v>107.56666666666668</v>
      </c>
      <c r="I76" s="123">
        <v>108.88333333333334</v>
      </c>
      <c r="J76" s="123">
        <v>110.51666666666668</v>
      </c>
      <c r="K76" s="122">
        <v>107.25</v>
      </c>
      <c r="L76" s="122">
        <v>104.3</v>
      </c>
      <c r="M76" s="122">
        <v>12.47836</v>
      </c>
    </row>
    <row r="77" spans="1:13">
      <c r="A77" s="66">
        <v>68</v>
      </c>
      <c r="B77" s="122" t="s">
        <v>714</v>
      </c>
      <c r="C77" s="122">
        <v>508.85</v>
      </c>
      <c r="D77" s="123">
        <v>516.38333333333333</v>
      </c>
      <c r="E77" s="123">
        <v>497.86666666666667</v>
      </c>
      <c r="F77" s="123">
        <v>486.88333333333333</v>
      </c>
      <c r="G77" s="123">
        <v>468.36666666666667</v>
      </c>
      <c r="H77" s="123">
        <v>527.36666666666667</v>
      </c>
      <c r="I77" s="123">
        <v>545.88333333333333</v>
      </c>
      <c r="J77" s="123">
        <v>556.86666666666667</v>
      </c>
      <c r="K77" s="122">
        <v>534.9</v>
      </c>
      <c r="L77" s="122">
        <v>505.4</v>
      </c>
      <c r="M77" s="122">
        <v>21.62068</v>
      </c>
    </row>
    <row r="78" spans="1:13">
      <c r="A78" s="66">
        <v>69</v>
      </c>
      <c r="B78" s="122" t="s">
        <v>65</v>
      </c>
      <c r="C78" s="122">
        <v>188.35</v>
      </c>
      <c r="D78" s="123">
        <v>192.58333333333334</v>
      </c>
      <c r="E78" s="123">
        <v>182.16666666666669</v>
      </c>
      <c r="F78" s="123">
        <v>175.98333333333335</v>
      </c>
      <c r="G78" s="123">
        <v>165.56666666666669</v>
      </c>
      <c r="H78" s="123">
        <v>198.76666666666668</v>
      </c>
      <c r="I78" s="123">
        <v>209.18333333333337</v>
      </c>
      <c r="J78" s="123">
        <v>215.36666666666667</v>
      </c>
      <c r="K78" s="122">
        <v>203</v>
      </c>
      <c r="L78" s="122">
        <v>186.4</v>
      </c>
      <c r="M78" s="122">
        <v>82.826549999999997</v>
      </c>
    </row>
    <row r="79" spans="1:13">
      <c r="A79" s="66">
        <v>70</v>
      </c>
      <c r="B79" s="122" t="s">
        <v>66</v>
      </c>
      <c r="C79" s="122">
        <v>98.8</v>
      </c>
      <c r="D79" s="123">
        <v>99.016666666666666</v>
      </c>
      <c r="E79" s="123">
        <v>98.083333333333329</v>
      </c>
      <c r="F79" s="123">
        <v>97.36666666666666</v>
      </c>
      <c r="G79" s="123">
        <v>96.433333333333323</v>
      </c>
      <c r="H79" s="123">
        <v>99.733333333333334</v>
      </c>
      <c r="I79" s="123">
        <v>100.66666666666667</v>
      </c>
      <c r="J79" s="123">
        <v>101.38333333333334</v>
      </c>
      <c r="K79" s="122">
        <v>99.95</v>
      </c>
      <c r="L79" s="122">
        <v>98.3</v>
      </c>
      <c r="M79" s="122">
        <v>131.06558999999999</v>
      </c>
    </row>
    <row r="80" spans="1:13">
      <c r="A80" s="66">
        <v>71</v>
      </c>
      <c r="B80" s="122" t="s">
        <v>1877</v>
      </c>
      <c r="C80" s="122">
        <v>35.700000000000003</v>
      </c>
      <c r="D80" s="123">
        <v>35.800000000000004</v>
      </c>
      <c r="E80" s="123">
        <v>35.150000000000006</v>
      </c>
      <c r="F80" s="123">
        <v>34.6</v>
      </c>
      <c r="G80" s="123">
        <v>33.950000000000003</v>
      </c>
      <c r="H80" s="123">
        <v>36.350000000000009</v>
      </c>
      <c r="I80" s="123">
        <v>37</v>
      </c>
      <c r="J80" s="123">
        <v>37.550000000000011</v>
      </c>
      <c r="K80" s="122">
        <v>36.450000000000003</v>
      </c>
      <c r="L80" s="122">
        <v>35.25</v>
      </c>
      <c r="M80" s="122">
        <v>11.09952</v>
      </c>
    </row>
    <row r="81" spans="1:13">
      <c r="A81" s="66">
        <v>72</v>
      </c>
      <c r="B81" s="122" t="s">
        <v>2245</v>
      </c>
      <c r="C81" s="122">
        <v>424.85</v>
      </c>
      <c r="D81" s="123">
        <v>427.41666666666669</v>
      </c>
      <c r="E81" s="123">
        <v>417.93333333333339</v>
      </c>
      <c r="F81" s="123">
        <v>411.01666666666671</v>
      </c>
      <c r="G81" s="123">
        <v>401.53333333333342</v>
      </c>
      <c r="H81" s="123">
        <v>434.33333333333337</v>
      </c>
      <c r="I81" s="123">
        <v>443.81666666666661</v>
      </c>
      <c r="J81" s="123">
        <v>450.73333333333335</v>
      </c>
      <c r="K81" s="122">
        <v>436.9</v>
      </c>
      <c r="L81" s="122">
        <v>420.5</v>
      </c>
      <c r="M81" s="122">
        <v>1.75851</v>
      </c>
    </row>
    <row r="82" spans="1:13">
      <c r="A82" s="66">
        <v>73</v>
      </c>
      <c r="B82" s="122" t="s">
        <v>67</v>
      </c>
      <c r="C82" s="122">
        <v>137.6</v>
      </c>
      <c r="D82" s="123">
        <v>139.21666666666667</v>
      </c>
      <c r="E82" s="123">
        <v>135.48333333333335</v>
      </c>
      <c r="F82" s="123">
        <v>133.36666666666667</v>
      </c>
      <c r="G82" s="123">
        <v>129.63333333333335</v>
      </c>
      <c r="H82" s="123">
        <v>141.33333333333334</v>
      </c>
      <c r="I82" s="123">
        <v>145.06666666666663</v>
      </c>
      <c r="J82" s="123">
        <v>147.18333333333334</v>
      </c>
      <c r="K82" s="122">
        <v>142.94999999999999</v>
      </c>
      <c r="L82" s="122">
        <v>137.1</v>
      </c>
      <c r="M82" s="122">
        <v>94.362399999999994</v>
      </c>
    </row>
    <row r="83" spans="1:13">
      <c r="A83" s="66">
        <v>74</v>
      </c>
      <c r="B83" s="122" t="s">
        <v>69</v>
      </c>
      <c r="C83" s="122">
        <v>14.8</v>
      </c>
      <c r="D83" s="123">
        <v>14.783333333333333</v>
      </c>
      <c r="E83" s="123">
        <v>14.616666666666667</v>
      </c>
      <c r="F83" s="123">
        <v>14.433333333333334</v>
      </c>
      <c r="G83" s="123">
        <v>14.266666666666667</v>
      </c>
      <c r="H83" s="123">
        <v>14.966666666666667</v>
      </c>
      <c r="I83" s="123">
        <v>15.133333333333335</v>
      </c>
      <c r="J83" s="123">
        <v>15.316666666666666</v>
      </c>
      <c r="K83" s="122">
        <v>14.95</v>
      </c>
      <c r="L83" s="122">
        <v>14.6</v>
      </c>
      <c r="M83" s="122">
        <v>100.2222</v>
      </c>
    </row>
    <row r="84" spans="1:13">
      <c r="A84" s="66">
        <v>75</v>
      </c>
      <c r="B84" s="122" t="s">
        <v>2176</v>
      </c>
      <c r="C84" s="122">
        <v>225.1</v>
      </c>
      <c r="D84" s="123">
        <v>222.5333333333333</v>
      </c>
      <c r="E84" s="123">
        <v>219.36666666666662</v>
      </c>
      <c r="F84" s="123">
        <v>213.63333333333333</v>
      </c>
      <c r="G84" s="123">
        <v>210.46666666666664</v>
      </c>
      <c r="H84" s="123">
        <v>228.26666666666659</v>
      </c>
      <c r="I84" s="123">
        <v>231.43333333333328</v>
      </c>
      <c r="J84" s="123">
        <v>237.16666666666657</v>
      </c>
      <c r="K84" s="122">
        <v>225.7</v>
      </c>
      <c r="L84" s="122">
        <v>216.8</v>
      </c>
      <c r="M84" s="122">
        <v>1.81976</v>
      </c>
    </row>
    <row r="85" spans="1:13">
      <c r="A85" s="66">
        <v>76</v>
      </c>
      <c r="B85" s="122" t="s">
        <v>179</v>
      </c>
      <c r="C85" s="122">
        <v>7383.1</v>
      </c>
      <c r="D85" s="123">
        <v>7420.0333333333328</v>
      </c>
      <c r="E85" s="123">
        <v>7298.1166666666659</v>
      </c>
      <c r="F85" s="123">
        <v>7213.1333333333332</v>
      </c>
      <c r="G85" s="123">
        <v>7091.2166666666662</v>
      </c>
      <c r="H85" s="123">
        <v>7505.0166666666655</v>
      </c>
      <c r="I85" s="123">
        <v>7626.9333333333334</v>
      </c>
      <c r="J85" s="123">
        <v>7711.9166666666652</v>
      </c>
      <c r="K85" s="122">
        <v>7541.95</v>
      </c>
      <c r="L85" s="122">
        <v>7335.05</v>
      </c>
      <c r="M85" s="122">
        <v>0.14252000000000001</v>
      </c>
    </row>
    <row r="86" spans="1:13">
      <c r="A86" s="66">
        <v>77</v>
      </c>
      <c r="B86" s="122" t="s">
        <v>68</v>
      </c>
      <c r="C86" s="122">
        <v>432.85</v>
      </c>
      <c r="D86" s="123">
        <v>436.88333333333338</v>
      </c>
      <c r="E86" s="123">
        <v>426.96666666666675</v>
      </c>
      <c r="F86" s="123">
        <v>421.08333333333337</v>
      </c>
      <c r="G86" s="123">
        <v>411.16666666666674</v>
      </c>
      <c r="H86" s="123">
        <v>442.76666666666677</v>
      </c>
      <c r="I86" s="123">
        <v>452.68333333333339</v>
      </c>
      <c r="J86" s="123">
        <v>458.56666666666678</v>
      </c>
      <c r="K86" s="122">
        <v>446.8</v>
      </c>
      <c r="L86" s="122">
        <v>431</v>
      </c>
      <c r="M86" s="122">
        <v>7.1981599999999997</v>
      </c>
    </row>
    <row r="87" spans="1:13">
      <c r="A87" s="66">
        <v>78</v>
      </c>
      <c r="B87" s="122" t="s">
        <v>2166</v>
      </c>
      <c r="C87" s="122">
        <v>486.55</v>
      </c>
      <c r="D87" s="123">
        <v>488.8</v>
      </c>
      <c r="E87" s="123">
        <v>482.1</v>
      </c>
      <c r="F87" s="123">
        <v>477.65000000000003</v>
      </c>
      <c r="G87" s="123">
        <v>470.95000000000005</v>
      </c>
      <c r="H87" s="123">
        <v>493.25</v>
      </c>
      <c r="I87" s="123">
        <v>499.94999999999993</v>
      </c>
      <c r="J87" s="123">
        <v>504.4</v>
      </c>
      <c r="K87" s="122">
        <v>495.5</v>
      </c>
      <c r="L87" s="122">
        <v>484.35</v>
      </c>
      <c r="M87" s="122">
        <v>0.77914000000000005</v>
      </c>
    </row>
    <row r="88" spans="1:13">
      <c r="A88" s="66">
        <v>79</v>
      </c>
      <c r="B88" s="122" t="s">
        <v>335</v>
      </c>
      <c r="C88" s="122">
        <v>627.85</v>
      </c>
      <c r="D88" s="123">
        <v>635.86666666666667</v>
      </c>
      <c r="E88" s="123">
        <v>617.73333333333335</v>
      </c>
      <c r="F88" s="123">
        <v>607.61666666666667</v>
      </c>
      <c r="G88" s="123">
        <v>589.48333333333335</v>
      </c>
      <c r="H88" s="123">
        <v>645.98333333333335</v>
      </c>
      <c r="I88" s="123">
        <v>664.11666666666679</v>
      </c>
      <c r="J88" s="123">
        <v>674.23333333333335</v>
      </c>
      <c r="K88" s="122">
        <v>654</v>
      </c>
      <c r="L88" s="122">
        <v>625.75</v>
      </c>
      <c r="M88" s="122">
        <v>6.6315400000000002</v>
      </c>
    </row>
    <row r="89" spans="1:13">
      <c r="A89" s="66">
        <v>80</v>
      </c>
      <c r="B89" s="122" t="s">
        <v>70</v>
      </c>
      <c r="C89" s="122">
        <v>480.85</v>
      </c>
      <c r="D89" s="123">
        <v>479.43333333333334</v>
      </c>
      <c r="E89" s="123">
        <v>473.9666666666667</v>
      </c>
      <c r="F89" s="123">
        <v>467.08333333333337</v>
      </c>
      <c r="G89" s="123">
        <v>461.61666666666673</v>
      </c>
      <c r="H89" s="123">
        <v>486.31666666666666</v>
      </c>
      <c r="I89" s="123">
        <v>491.78333333333325</v>
      </c>
      <c r="J89" s="123">
        <v>498.66666666666663</v>
      </c>
      <c r="K89" s="122">
        <v>484.9</v>
      </c>
      <c r="L89" s="122">
        <v>472.55</v>
      </c>
      <c r="M89" s="122">
        <v>0.95009999999999994</v>
      </c>
    </row>
    <row r="90" spans="1:13">
      <c r="A90" s="66">
        <v>81</v>
      </c>
      <c r="B90" s="122" t="s">
        <v>790</v>
      </c>
      <c r="C90" s="122">
        <v>273.75</v>
      </c>
      <c r="D90" s="123">
        <v>278.7</v>
      </c>
      <c r="E90" s="123">
        <v>267.04999999999995</v>
      </c>
      <c r="F90" s="123">
        <v>260.34999999999997</v>
      </c>
      <c r="G90" s="123">
        <v>248.69999999999993</v>
      </c>
      <c r="H90" s="123">
        <v>285.39999999999998</v>
      </c>
      <c r="I90" s="123">
        <v>297.04999999999995</v>
      </c>
      <c r="J90" s="123">
        <v>303.75</v>
      </c>
      <c r="K90" s="122">
        <v>290.35000000000002</v>
      </c>
      <c r="L90" s="122">
        <v>272</v>
      </c>
      <c r="M90" s="122">
        <v>12.26193</v>
      </c>
    </row>
    <row r="91" spans="1:13">
      <c r="A91" s="66">
        <v>82</v>
      </c>
      <c r="B91" s="122" t="s">
        <v>71</v>
      </c>
      <c r="C91" s="122">
        <v>879.95</v>
      </c>
      <c r="D91" s="123">
        <v>893.31666666666661</v>
      </c>
      <c r="E91" s="123">
        <v>861.63333333333321</v>
      </c>
      <c r="F91" s="123">
        <v>843.31666666666661</v>
      </c>
      <c r="G91" s="123">
        <v>811.63333333333321</v>
      </c>
      <c r="H91" s="123">
        <v>911.63333333333321</v>
      </c>
      <c r="I91" s="123">
        <v>943.31666666666661</v>
      </c>
      <c r="J91" s="123">
        <v>961.63333333333321</v>
      </c>
      <c r="K91" s="122">
        <v>925</v>
      </c>
      <c r="L91" s="122">
        <v>875</v>
      </c>
      <c r="M91" s="122">
        <v>12.326510000000001</v>
      </c>
    </row>
    <row r="92" spans="1:13">
      <c r="A92" s="66">
        <v>83</v>
      </c>
      <c r="B92" s="122" t="s">
        <v>803</v>
      </c>
      <c r="C92" s="122">
        <v>286.3</v>
      </c>
      <c r="D92" s="123">
        <v>283.06666666666666</v>
      </c>
      <c r="E92" s="123">
        <v>276.23333333333335</v>
      </c>
      <c r="F92" s="123">
        <v>266.16666666666669</v>
      </c>
      <c r="G92" s="123">
        <v>259.33333333333337</v>
      </c>
      <c r="H92" s="123">
        <v>293.13333333333333</v>
      </c>
      <c r="I92" s="123">
        <v>299.9666666666667</v>
      </c>
      <c r="J92" s="123">
        <v>310.0333333333333</v>
      </c>
      <c r="K92" s="122">
        <v>289.89999999999998</v>
      </c>
      <c r="L92" s="122">
        <v>273</v>
      </c>
      <c r="M92" s="122">
        <v>20.39864</v>
      </c>
    </row>
    <row r="93" spans="1:13">
      <c r="A93" s="66">
        <v>84</v>
      </c>
      <c r="B93" s="122" t="s">
        <v>195</v>
      </c>
      <c r="C93" s="122">
        <v>208.3</v>
      </c>
      <c r="D93" s="123">
        <v>207.15</v>
      </c>
      <c r="E93" s="123">
        <v>202.85000000000002</v>
      </c>
      <c r="F93" s="123">
        <v>197.4</v>
      </c>
      <c r="G93" s="123">
        <v>193.10000000000002</v>
      </c>
      <c r="H93" s="123">
        <v>212.60000000000002</v>
      </c>
      <c r="I93" s="123">
        <v>216.90000000000003</v>
      </c>
      <c r="J93" s="123">
        <v>222.35000000000002</v>
      </c>
      <c r="K93" s="122">
        <v>211.45</v>
      </c>
      <c r="L93" s="122">
        <v>201.7</v>
      </c>
      <c r="M93" s="122">
        <v>2.0974599999999999</v>
      </c>
    </row>
    <row r="94" spans="1:13">
      <c r="A94" s="66">
        <v>85</v>
      </c>
      <c r="B94" s="122" t="s">
        <v>841</v>
      </c>
      <c r="C94" s="122">
        <v>1008</v>
      </c>
      <c r="D94" s="123">
        <v>1046.3666666666666</v>
      </c>
      <c r="E94" s="123">
        <v>957.73333333333312</v>
      </c>
      <c r="F94" s="123">
        <v>907.46666666666658</v>
      </c>
      <c r="G94" s="123">
        <v>818.83333333333314</v>
      </c>
      <c r="H94" s="123">
        <v>1096.6333333333332</v>
      </c>
      <c r="I94" s="123">
        <v>1185.2666666666669</v>
      </c>
      <c r="J94" s="123">
        <v>1235.5333333333331</v>
      </c>
      <c r="K94" s="122">
        <v>1135</v>
      </c>
      <c r="L94" s="122">
        <v>996.1</v>
      </c>
      <c r="M94" s="122">
        <v>7.9928600000000003</v>
      </c>
    </row>
    <row r="95" spans="1:13">
      <c r="A95" s="66">
        <v>86</v>
      </c>
      <c r="B95" s="122" t="s">
        <v>73</v>
      </c>
      <c r="C95" s="122">
        <v>1015.6</v>
      </c>
      <c r="D95" s="123">
        <v>1018.5333333333334</v>
      </c>
      <c r="E95" s="123">
        <v>1006.2666666666669</v>
      </c>
      <c r="F95" s="123">
        <v>996.93333333333351</v>
      </c>
      <c r="G95" s="123">
        <v>984.66666666666697</v>
      </c>
      <c r="H95" s="123">
        <v>1027.8666666666668</v>
      </c>
      <c r="I95" s="123">
        <v>1040.1333333333334</v>
      </c>
      <c r="J95" s="123">
        <v>1049.4666666666667</v>
      </c>
      <c r="K95" s="122">
        <v>1030.8</v>
      </c>
      <c r="L95" s="122">
        <v>1009.2</v>
      </c>
      <c r="M95" s="122">
        <v>10.698119999999999</v>
      </c>
    </row>
    <row r="96" spans="1:13">
      <c r="A96" s="66">
        <v>87</v>
      </c>
      <c r="B96" s="122" t="s">
        <v>2663</v>
      </c>
      <c r="C96" s="122">
        <v>2318.4</v>
      </c>
      <c r="D96" s="123">
        <v>2292.8166666666666</v>
      </c>
      <c r="E96" s="123">
        <v>2215.6333333333332</v>
      </c>
      <c r="F96" s="123">
        <v>2112.8666666666668</v>
      </c>
      <c r="G96" s="123">
        <v>2035.6833333333334</v>
      </c>
      <c r="H96" s="123">
        <v>2395.583333333333</v>
      </c>
      <c r="I96" s="123">
        <v>2472.7666666666664</v>
      </c>
      <c r="J96" s="123">
        <v>2575.5333333333328</v>
      </c>
      <c r="K96" s="122">
        <v>2370</v>
      </c>
      <c r="L96" s="122">
        <v>2190.0500000000002</v>
      </c>
      <c r="M96" s="122">
        <v>26.081479999999999</v>
      </c>
    </row>
    <row r="97" spans="1:13">
      <c r="A97" s="66">
        <v>88</v>
      </c>
      <c r="B97" s="122" t="s">
        <v>75</v>
      </c>
      <c r="C97" s="122">
        <v>2375.65</v>
      </c>
      <c r="D97" s="123">
        <v>2387.7833333333333</v>
      </c>
      <c r="E97" s="123">
        <v>2354.8666666666668</v>
      </c>
      <c r="F97" s="123">
        <v>2334.0833333333335</v>
      </c>
      <c r="G97" s="123">
        <v>2301.166666666667</v>
      </c>
      <c r="H97" s="123">
        <v>2408.5666666666666</v>
      </c>
      <c r="I97" s="123">
        <v>2441.4833333333336</v>
      </c>
      <c r="J97" s="123">
        <v>2462.2666666666664</v>
      </c>
      <c r="K97" s="122">
        <v>2420.6999999999998</v>
      </c>
      <c r="L97" s="122">
        <v>2367</v>
      </c>
      <c r="M97" s="122">
        <v>22.34807</v>
      </c>
    </row>
    <row r="98" spans="1:13">
      <c r="A98" s="66">
        <v>89</v>
      </c>
      <c r="B98" s="122" t="s">
        <v>2235</v>
      </c>
      <c r="C98" s="122">
        <v>487.6</v>
      </c>
      <c r="D98" s="123">
        <v>494.01666666666665</v>
      </c>
      <c r="E98" s="123">
        <v>478.58333333333331</v>
      </c>
      <c r="F98" s="123">
        <v>469.56666666666666</v>
      </c>
      <c r="G98" s="123">
        <v>454.13333333333333</v>
      </c>
      <c r="H98" s="123">
        <v>503.0333333333333</v>
      </c>
      <c r="I98" s="123">
        <v>518.4666666666667</v>
      </c>
      <c r="J98" s="123">
        <v>527.48333333333335</v>
      </c>
      <c r="K98" s="122">
        <v>509.45</v>
      </c>
      <c r="L98" s="122">
        <v>485</v>
      </c>
      <c r="M98" s="122">
        <v>23.963840000000001</v>
      </c>
    </row>
    <row r="99" spans="1:13">
      <c r="A99" s="66">
        <v>90</v>
      </c>
      <c r="B99" s="122" t="s">
        <v>72</v>
      </c>
      <c r="C99" s="122">
        <v>717.05</v>
      </c>
      <c r="D99" s="123">
        <v>714.94999999999993</v>
      </c>
      <c r="E99" s="123">
        <v>707.19999999999982</v>
      </c>
      <c r="F99" s="123">
        <v>697.34999999999991</v>
      </c>
      <c r="G99" s="123">
        <v>689.5999999999998</v>
      </c>
      <c r="H99" s="123">
        <v>724.79999999999984</v>
      </c>
      <c r="I99" s="123">
        <v>732.55000000000007</v>
      </c>
      <c r="J99" s="123">
        <v>742.39999999999986</v>
      </c>
      <c r="K99" s="122">
        <v>722.7</v>
      </c>
      <c r="L99" s="122">
        <v>705.1</v>
      </c>
      <c r="M99" s="122">
        <v>12.23141</v>
      </c>
    </row>
    <row r="100" spans="1:13">
      <c r="A100" s="66">
        <v>91</v>
      </c>
      <c r="B100" s="122" t="s">
        <v>77</v>
      </c>
      <c r="C100" s="122">
        <v>2387.4</v>
      </c>
      <c r="D100" s="123">
        <v>2424.5666666666666</v>
      </c>
      <c r="E100" s="123">
        <v>2341.7833333333333</v>
      </c>
      <c r="F100" s="123">
        <v>2296.1666666666665</v>
      </c>
      <c r="G100" s="123">
        <v>2213.3833333333332</v>
      </c>
      <c r="H100" s="123">
        <v>2470.1833333333334</v>
      </c>
      <c r="I100" s="123">
        <v>2552.9666666666662</v>
      </c>
      <c r="J100" s="123">
        <v>2598.5833333333335</v>
      </c>
      <c r="K100" s="122">
        <v>2507.35</v>
      </c>
      <c r="L100" s="122">
        <v>2378.9499999999998</v>
      </c>
      <c r="M100" s="122">
        <v>10.59276</v>
      </c>
    </row>
    <row r="101" spans="1:13">
      <c r="A101" s="66">
        <v>92</v>
      </c>
      <c r="B101" s="122" t="s">
        <v>78</v>
      </c>
      <c r="C101" s="122">
        <v>354.85</v>
      </c>
      <c r="D101" s="123">
        <v>356.95</v>
      </c>
      <c r="E101" s="123">
        <v>349</v>
      </c>
      <c r="F101" s="123">
        <v>343.15000000000003</v>
      </c>
      <c r="G101" s="123">
        <v>335.20000000000005</v>
      </c>
      <c r="H101" s="123">
        <v>362.79999999999995</v>
      </c>
      <c r="I101" s="123">
        <v>370.74999999999989</v>
      </c>
      <c r="J101" s="123">
        <v>376.59999999999991</v>
      </c>
      <c r="K101" s="122">
        <v>364.9</v>
      </c>
      <c r="L101" s="122">
        <v>351.1</v>
      </c>
      <c r="M101" s="122">
        <v>5.8224600000000004</v>
      </c>
    </row>
    <row r="102" spans="1:13">
      <c r="A102" s="66">
        <v>93</v>
      </c>
      <c r="B102" s="122" t="s">
        <v>79</v>
      </c>
      <c r="C102" s="122">
        <v>196</v>
      </c>
      <c r="D102" s="123">
        <v>198.23333333333335</v>
      </c>
      <c r="E102" s="123">
        <v>192.76666666666671</v>
      </c>
      <c r="F102" s="123">
        <v>189.53333333333336</v>
      </c>
      <c r="G102" s="123">
        <v>184.06666666666672</v>
      </c>
      <c r="H102" s="123">
        <v>201.4666666666667</v>
      </c>
      <c r="I102" s="123">
        <v>206.93333333333334</v>
      </c>
      <c r="J102" s="123">
        <v>210.16666666666669</v>
      </c>
      <c r="K102" s="122">
        <v>203.7</v>
      </c>
      <c r="L102" s="122">
        <v>195</v>
      </c>
      <c r="M102" s="122">
        <v>67.418729999999996</v>
      </c>
    </row>
    <row r="103" spans="1:13">
      <c r="A103" s="66">
        <v>94</v>
      </c>
      <c r="B103" s="122" t="s">
        <v>80</v>
      </c>
      <c r="C103" s="122">
        <v>292.25</v>
      </c>
      <c r="D103" s="123">
        <v>291.9666666666667</v>
      </c>
      <c r="E103" s="123">
        <v>289.33333333333337</v>
      </c>
      <c r="F103" s="123">
        <v>286.41666666666669</v>
      </c>
      <c r="G103" s="123">
        <v>283.78333333333336</v>
      </c>
      <c r="H103" s="123">
        <v>294.88333333333338</v>
      </c>
      <c r="I103" s="123">
        <v>297.51666666666671</v>
      </c>
      <c r="J103" s="123">
        <v>300.43333333333339</v>
      </c>
      <c r="K103" s="122">
        <v>294.60000000000002</v>
      </c>
      <c r="L103" s="122">
        <v>289.05</v>
      </c>
      <c r="M103" s="122">
        <v>36.802050000000001</v>
      </c>
    </row>
    <row r="104" spans="1:13">
      <c r="A104" s="66">
        <v>95</v>
      </c>
      <c r="B104" s="122" t="s">
        <v>81</v>
      </c>
      <c r="C104" s="122">
        <v>1720.4</v>
      </c>
      <c r="D104" s="123">
        <v>1730.5</v>
      </c>
      <c r="E104" s="123">
        <v>1699.05</v>
      </c>
      <c r="F104" s="123">
        <v>1677.7</v>
      </c>
      <c r="G104" s="123">
        <v>1646.25</v>
      </c>
      <c r="H104" s="123">
        <v>1751.85</v>
      </c>
      <c r="I104" s="123">
        <v>1783.2999999999997</v>
      </c>
      <c r="J104" s="123">
        <v>1804.6499999999999</v>
      </c>
      <c r="K104" s="122">
        <v>1761.95</v>
      </c>
      <c r="L104" s="122">
        <v>1709.15</v>
      </c>
      <c r="M104" s="122">
        <v>9.8321699999999996</v>
      </c>
    </row>
    <row r="105" spans="1:13">
      <c r="A105" s="66">
        <v>96</v>
      </c>
      <c r="B105" s="122" t="s">
        <v>82</v>
      </c>
      <c r="C105" s="122">
        <v>220.05</v>
      </c>
      <c r="D105" s="123">
        <v>222.13333333333335</v>
      </c>
      <c r="E105" s="123">
        <v>215.4666666666667</v>
      </c>
      <c r="F105" s="123">
        <v>210.88333333333335</v>
      </c>
      <c r="G105" s="123">
        <v>204.2166666666667</v>
      </c>
      <c r="H105" s="123">
        <v>226.7166666666667</v>
      </c>
      <c r="I105" s="123">
        <v>233.38333333333338</v>
      </c>
      <c r="J105" s="123">
        <v>237.9666666666667</v>
      </c>
      <c r="K105" s="122">
        <v>228.8</v>
      </c>
      <c r="L105" s="122">
        <v>217.55</v>
      </c>
      <c r="M105" s="122">
        <v>14.709479999999999</v>
      </c>
    </row>
    <row r="106" spans="1:13">
      <c r="A106" s="66">
        <v>97</v>
      </c>
      <c r="B106" s="122" t="s">
        <v>2001</v>
      </c>
      <c r="C106" s="122">
        <v>36.25</v>
      </c>
      <c r="D106" s="123">
        <v>36.733333333333334</v>
      </c>
      <c r="E106" s="123">
        <v>35.466666666666669</v>
      </c>
      <c r="F106" s="123">
        <v>34.683333333333337</v>
      </c>
      <c r="G106" s="123">
        <v>33.416666666666671</v>
      </c>
      <c r="H106" s="123">
        <v>37.516666666666666</v>
      </c>
      <c r="I106" s="123">
        <v>38.783333333333331</v>
      </c>
      <c r="J106" s="123">
        <v>39.566666666666663</v>
      </c>
      <c r="K106" s="122">
        <v>38</v>
      </c>
      <c r="L106" s="122">
        <v>35.950000000000003</v>
      </c>
      <c r="M106" s="122">
        <v>12.021570000000001</v>
      </c>
    </row>
    <row r="107" spans="1:13">
      <c r="A107" s="66">
        <v>98</v>
      </c>
      <c r="B107" s="122" t="s">
        <v>74</v>
      </c>
      <c r="C107" s="122">
        <v>2303.5500000000002</v>
      </c>
      <c r="D107" s="123">
        <v>2311.7833333333333</v>
      </c>
      <c r="E107" s="123">
        <v>2284.5666666666666</v>
      </c>
      <c r="F107" s="123">
        <v>2265.5833333333335</v>
      </c>
      <c r="G107" s="123">
        <v>2238.3666666666668</v>
      </c>
      <c r="H107" s="123">
        <v>2330.7666666666664</v>
      </c>
      <c r="I107" s="123">
        <v>2357.9833333333327</v>
      </c>
      <c r="J107" s="123">
        <v>2376.9666666666662</v>
      </c>
      <c r="K107" s="122">
        <v>2339</v>
      </c>
      <c r="L107" s="122">
        <v>2292.8000000000002</v>
      </c>
      <c r="M107" s="122">
        <v>35.812649999999998</v>
      </c>
    </row>
    <row r="108" spans="1:13">
      <c r="A108" s="66">
        <v>99</v>
      </c>
      <c r="B108" s="122" t="s">
        <v>85</v>
      </c>
      <c r="C108" s="122">
        <v>410.3</v>
      </c>
      <c r="D108" s="123">
        <v>413.05</v>
      </c>
      <c r="E108" s="123">
        <v>405.75</v>
      </c>
      <c r="F108" s="123">
        <v>401.2</v>
      </c>
      <c r="G108" s="123">
        <v>393.9</v>
      </c>
      <c r="H108" s="123">
        <v>417.6</v>
      </c>
      <c r="I108" s="123">
        <v>424.90000000000009</v>
      </c>
      <c r="J108" s="123">
        <v>429.45000000000005</v>
      </c>
      <c r="K108" s="122">
        <v>420.35</v>
      </c>
      <c r="L108" s="122">
        <v>408.5</v>
      </c>
      <c r="M108" s="122">
        <v>122.60757</v>
      </c>
    </row>
    <row r="109" spans="1:13">
      <c r="A109" s="66">
        <v>100</v>
      </c>
      <c r="B109" s="122" t="s">
        <v>2145</v>
      </c>
      <c r="C109" s="122">
        <v>1088.05</v>
      </c>
      <c r="D109" s="123">
        <v>1086.3166666666666</v>
      </c>
      <c r="E109" s="123">
        <v>1062.7333333333331</v>
      </c>
      <c r="F109" s="123">
        <v>1037.4166666666665</v>
      </c>
      <c r="G109" s="123">
        <v>1013.833333333333</v>
      </c>
      <c r="H109" s="123">
        <v>1111.6333333333332</v>
      </c>
      <c r="I109" s="123">
        <v>1135.2166666666667</v>
      </c>
      <c r="J109" s="123">
        <v>1160.5333333333333</v>
      </c>
      <c r="K109" s="122">
        <v>1109.9000000000001</v>
      </c>
      <c r="L109" s="122">
        <v>1061</v>
      </c>
      <c r="M109" s="122">
        <v>3.8348200000000001</v>
      </c>
    </row>
    <row r="110" spans="1:13">
      <c r="A110" s="66">
        <v>101</v>
      </c>
      <c r="B110" s="122" t="s">
        <v>1865</v>
      </c>
      <c r="C110" s="122">
        <v>379.6</v>
      </c>
      <c r="D110" s="123">
        <v>381.43333333333334</v>
      </c>
      <c r="E110" s="123">
        <v>375.2166666666667</v>
      </c>
      <c r="F110" s="123">
        <v>370.83333333333337</v>
      </c>
      <c r="G110" s="123">
        <v>364.61666666666673</v>
      </c>
      <c r="H110" s="123">
        <v>385.81666666666666</v>
      </c>
      <c r="I110" s="123">
        <v>392.03333333333325</v>
      </c>
      <c r="J110" s="123">
        <v>396.41666666666663</v>
      </c>
      <c r="K110" s="122">
        <v>387.65</v>
      </c>
      <c r="L110" s="122">
        <v>377.05</v>
      </c>
      <c r="M110" s="122">
        <v>10.59319</v>
      </c>
    </row>
    <row r="111" spans="1:13">
      <c r="A111" s="66">
        <v>102</v>
      </c>
      <c r="B111" s="122" t="s">
        <v>86</v>
      </c>
      <c r="C111" s="122">
        <v>33.950000000000003</v>
      </c>
      <c r="D111" s="123">
        <v>34.133333333333333</v>
      </c>
      <c r="E111" s="123">
        <v>33.466666666666669</v>
      </c>
      <c r="F111" s="123">
        <v>32.983333333333334</v>
      </c>
      <c r="G111" s="123">
        <v>32.31666666666667</v>
      </c>
      <c r="H111" s="123">
        <v>34.616666666666667</v>
      </c>
      <c r="I111" s="123">
        <v>35.283333333333339</v>
      </c>
      <c r="J111" s="123">
        <v>35.766666666666666</v>
      </c>
      <c r="K111" s="122">
        <v>34.799999999999997</v>
      </c>
      <c r="L111" s="122">
        <v>33.65</v>
      </c>
      <c r="M111" s="122">
        <v>42.029820000000001</v>
      </c>
    </row>
    <row r="112" spans="1:13">
      <c r="A112" s="66">
        <v>103</v>
      </c>
      <c r="B112" s="122" t="s">
        <v>3186</v>
      </c>
      <c r="C112" s="122">
        <v>40.25</v>
      </c>
      <c r="D112" s="123">
        <v>40.81666666666667</v>
      </c>
      <c r="E112" s="123">
        <v>39.433333333333337</v>
      </c>
      <c r="F112" s="123">
        <v>38.616666666666667</v>
      </c>
      <c r="G112" s="123">
        <v>37.233333333333334</v>
      </c>
      <c r="H112" s="123">
        <v>41.63333333333334</v>
      </c>
      <c r="I112" s="123">
        <v>43.01666666666668</v>
      </c>
      <c r="J112" s="123">
        <v>43.833333333333343</v>
      </c>
      <c r="K112" s="122">
        <v>42.2</v>
      </c>
      <c r="L112" s="122">
        <v>40</v>
      </c>
      <c r="M112" s="122">
        <v>121.43838</v>
      </c>
    </row>
    <row r="113" spans="1:13">
      <c r="A113" s="66">
        <v>104</v>
      </c>
      <c r="B113" s="122" t="s">
        <v>97</v>
      </c>
      <c r="C113" s="122">
        <v>268.3</v>
      </c>
      <c r="D113" s="123">
        <v>270.18333333333334</v>
      </c>
      <c r="E113" s="123">
        <v>266.11666666666667</v>
      </c>
      <c r="F113" s="123">
        <v>263.93333333333334</v>
      </c>
      <c r="G113" s="123">
        <v>259.86666666666667</v>
      </c>
      <c r="H113" s="123">
        <v>272.36666666666667</v>
      </c>
      <c r="I113" s="123">
        <v>276.43333333333339</v>
      </c>
      <c r="J113" s="123">
        <v>278.61666666666667</v>
      </c>
      <c r="K113" s="122">
        <v>274.25</v>
      </c>
      <c r="L113" s="122">
        <v>268</v>
      </c>
      <c r="M113" s="122">
        <v>79.868470000000002</v>
      </c>
    </row>
    <row r="114" spans="1:13">
      <c r="A114" s="66">
        <v>105</v>
      </c>
      <c r="B114" s="122" t="s">
        <v>84</v>
      </c>
      <c r="C114" s="122">
        <v>634.95000000000005</v>
      </c>
      <c r="D114" s="123">
        <v>645.94999999999993</v>
      </c>
      <c r="E114" s="123">
        <v>620.49999999999989</v>
      </c>
      <c r="F114" s="123">
        <v>606.04999999999995</v>
      </c>
      <c r="G114" s="123">
        <v>580.59999999999991</v>
      </c>
      <c r="H114" s="123">
        <v>660.39999999999986</v>
      </c>
      <c r="I114" s="123">
        <v>685.84999999999991</v>
      </c>
      <c r="J114" s="123">
        <v>700.29999999999984</v>
      </c>
      <c r="K114" s="122">
        <v>671.4</v>
      </c>
      <c r="L114" s="122">
        <v>631.5</v>
      </c>
      <c r="M114" s="122">
        <v>89.045100000000005</v>
      </c>
    </row>
    <row r="115" spans="1:13">
      <c r="A115" s="66">
        <v>106</v>
      </c>
      <c r="B115" s="122" t="s">
        <v>888</v>
      </c>
      <c r="C115" s="122">
        <v>276.2</v>
      </c>
      <c r="D115" s="123">
        <v>280.7</v>
      </c>
      <c r="E115" s="123">
        <v>268</v>
      </c>
      <c r="F115" s="123">
        <v>259.8</v>
      </c>
      <c r="G115" s="123">
        <v>247.10000000000002</v>
      </c>
      <c r="H115" s="123">
        <v>288.89999999999998</v>
      </c>
      <c r="I115" s="123">
        <v>301.59999999999991</v>
      </c>
      <c r="J115" s="123">
        <v>309.79999999999995</v>
      </c>
      <c r="K115" s="122">
        <v>293.39999999999998</v>
      </c>
      <c r="L115" s="122">
        <v>272.5</v>
      </c>
      <c r="M115" s="122">
        <v>5.3411499999999998</v>
      </c>
    </row>
    <row r="116" spans="1:13">
      <c r="A116" s="66">
        <v>107</v>
      </c>
      <c r="B116" s="122" t="s">
        <v>908</v>
      </c>
      <c r="C116" s="122">
        <v>221.7</v>
      </c>
      <c r="D116" s="123">
        <v>223.73333333333335</v>
      </c>
      <c r="E116" s="123">
        <v>218.4666666666667</v>
      </c>
      <c r="F116" s="123">
        <v>215.23333333333335</v>
      </c>
      <c r="G116" s="123">
        <v>209.9666666666667</v>
      </c>
      <c r="H116" s="123">
        <v>226.9666666666667</v>
      </c>
      <c r="I116" s="123">
        <v>232.23333333333335</v>
      </c>
      <c r="J116" s="123">
        <v>235.4666666666667</v>
      </c>
      <c r="K116" s="122">
        <v>229</v>
      </c>
      <c r="L116" s="122">
        <v>220.5</v>
      </c>
      <c r="M116" s="122">
        <v>3.9744799999999998</v>
      </c>
    </row>
    <row r="117" spans="1:13">
      <c r="A117" s="66">
        <v>108</v>
      </c>
      <c r="B117" s="122" t="s">
        <v>196</v>
      </c>
      <c r="C117" s="122">
        <v>145.05000000000001</v>
      </c>
      <c r="D117" s="123">
        <v>145.93333333333337</v>
      </c>
      <c r="E117" s="123">
        <v>143.21666666666673</v>
      </c>
      <c r="F117" s="123">
        <v>141.38333333333335</v>
      </c>
      <c r="G117" s="123">
        <v>138.66666666666671</v>
      </c>
      <c r="H117" s="123">
        <v>147.76666666666674</v>
      </c>
      <c r="I117" s="123">
        <v>150.48333333333338</v>
      </c>
      <c r="J117" s="123">
        <v>152.31666666666675</v>
      </c>
      <c r="K117" s="122">
        <v>148.65</v>
      </c>
      <c r="L117" s="122">
        <v>144.1</v>
      </c>
      <c r="M117" s="122">
        <v>7.2954999999999997</v>
      </c>
    </row>
    <row r="118" spans="1:13">
      <c r="A118" s="66">
        <v>109</v>
      </c>
      <c r="B118" s="122" t="s">
        <v>95</v>
      </c>
      <c r="C118" s="122">
        <v>146.5</v>
      </c>
      <c r="D118" s="123">
        <v>147.01666666666665</v>
      </c>
      <c r="E118" s="123">
        <v>144.08333333333331</v>
      </c>
      <c r="F118" s="123">
        <v>141.66666666666666</v>
      </c>
      <c r="G118" s="123">
        <v>138.73333333333332</v>
      </c>
      <c r="H118" s="123">
        <v>149.43333333333331</v>
      </c>
      <c r="I118" s="123">
        <v>152.36666666666665</v>
      </c>
      <c r="J118" s="123">
        <v>154.7833333333333</v>
      </c>
      <c r="K118" s="122">
        <v>149.94999999999999</v>
      </c>
      <c r="L118" s="122">
        <v>144.6</v>
      </c>
      <c r="M118" s="122">
        <v>140.30709999999999</v>
      </c>
    </row>
    <row r="119" spans="1:13">
      <c r="A119" s="66">
        <v>110</v>
      </c>
      <c r="B119" s="122" t="s">
        <v>90</v>
      </c>
      <c r="C119" s="122">
        <v>322.85000000000002</v>
      </c>
      <c r="D119" s="123">
        <v>321.89999999999998</v>
      </c>
      <c r="E119" s="123">
        <v>317.84999999999997</v>
      </c>
      <c r="F119" s="123">
        <v>312.84999999999997</v>
      </c>
      <c r="G119" s="123">
        <v>308.79999999999995</v>
      </c>
      <c r="H119" s="123">
        <v>326.89999999999998</v>
      </c>
      <c r="I119" s="123">
        <v>330.94999999999993</v>
      </c>
      <c r="J119" s="123">
        <v>335.95</v>
      </c>
      <c r="K119" s="122">
        <v>325.95</v>
      </c>
      <c r="L119" s="122">
        <v>316.89999999999998</v>
      </c>
      <c r="M119" s="122">
        <v>33.766919999999999</v>
      </c>
    </row>
    <row r="120" spans="1:13">
      <c r="A120" s="66">
        <v>111</v>
      </c>
      <c r="B120" s="122" t="s">
        <v>92</v>
      </c>
      <c r="C120" s="122">
        <v>1422.15</v>
      </c>
      <c r="D120" s="123">
        <v>1439.3500000000001</v>
      </c>
      <c r="E120" s="123">
        <v>1390.0000000000002</v>
      </c>
      <c r="F120" s="123">
        <v>1357.8500000000001</v>
      </c>
      <c r="G120" s="123">
        <v>1308.5000000000002</v>
      </c>
      <c r="H120" s="123">
        <v>1471.5000000000002</v>
      </c>
      <c r="I120" s="123">
        <v>1520.8500000000001</v>
      </c>
      <c r="J120" s="123">
        <v>1553.0000000000002</v>
      </c>
      <c r="K120" s="122">
        <v>1488.7</v>
      </c>
      <c r="L120" s="122">
        <v>1407.2</v>
      </c>
      <c r="M120" s="122">
        <v>46.988520000000001</v>
      </c>
    </row>
    <row r="121" spans="1:13">
      <c r="A121" s="66">
        <v>112</v>
      </c>
      <c r="B121" s="122" t="s">
        <v>1205</v>
      </c>
      <c r="C121" s="122">
        <v>2151.6</v>
      </c>
      <c r="D121" s="123">
        <v>2172.2000000000003</v>
      </c>
      <c r="E121" s="123">
        <v>2104.4000000000005</v>
      </c>
      <c r="F121" s="123">
        <v>2057.2000000000003</v>
      </c>
      <c r="G121" s="123">
        <v>1989.4000000000005</v>
      </c>
      <c r="H121" s="123">
        <v>2219.4000000000005</v>
      </c>
      <c r="I121" s="123">
        <v>2287.2000000000007</v>
      </c>
      <c r="J121" s="123">
        <v>2334.4000000000005</v>
      </c>
      <c r="K121" s="122">
        <v>2240</v>
      </c>
      <c r="L121" s="122">
        <v>2125</v>
      </c>
      <c r="M121" s="122">
        <v>1.36534</v>
      </c>
    </row>
    <row r="122" spans="1:13">
      <c r="A122" s="66">
        <v>113</v>
      </c>
      <c r="B122" s="122" t="s">
        <v>93</v>
      </c>
      <c r="C122" s="122">
        <v>785.4</v>
      </c>
      <c r="D122" s="123">
        <v>787.05000000000007</v>
      </c>
      <c r="E122" s="123">
        <v>779.60000000000014</v>
      </c>
      <c r="F122" s="123">
        <v>773.80000000000007</v>
      </c>
      <c r="G122" s="123">
        <v>766.35000000000014</v>
      </c>
      <c r="H122" s="123">
        <v>792.85000000000014</v>
      </c>
      <c r="I122" s="123">
        <v>800.30000000000018</v>
      </c>
      <c r="J122" s="123">
        <v>806.10000000000014</v>
      </c>
      <c r="K122" s="122">
        <v>794.5</v>
      </c>
      <c r="L122" s="122">
        <v>781.25</v>
      </c>
      <c r="M122" s="122">
        <v>68.127539999999996</v>
      </c>
    </row>
    <row r="123" spans="1:13">
      <c r="A123" s="66">
        <v>114</v>
      </c>
      <c r="B123" s="122" t="s">
        <v>911</v>
      </c>
      <c r="C123" s="122">
        <v>1462.95</v>
      </c>
      <c r="D123" s="123">
        <v>1467.6499999999999</v>
      </c>
      <c r="E123" s="123">
        <v>1447.2999999999997</v>
      </c>
      <c r="F123" s="123">
        <v>1431.6499999999999</v>
      </c>
      <c r="G123" s="123">
        <v>1411.2999999999997</v>
      </c>
      <c r="H123" s="123">
        <v>1483.2999999999997</v>
      </c>
      <c r="I123" s="123">
        <v>1503.6499999999996</v>
      </c>
      <c r="J123" s="123">
        <v>1519.2999999999997</v>
      </c>
      <c r="K123" s="122">
        <v>1488</v>
      </c>
      <c r="L123" s="122">
        <v>1452</v>
      </c>
      <c r="M123" s="122">
        <v>30.046900000000001</v>
      </c>
    </row>
    <row r="124" spans="1:13">
      <c r="A124" s="66">
        <v>115</v>
      </c>
      <c r="B124" s="122" t="s">
        <v>101</v>
      </c>
      <c r="C124" s="122">
        <v>72.2</v>
      </c>
      <c r="D124" s="123">
        <v>72.149999999999991</v>
      </c>
      <c r="E124" s="123">
        <v>70.799999999999983</v>
      </c>
      <c r="F124" s="123">
        <v>69.399999999999991</v>
      </c>
      <c r="G124" s="123">
        <v>68.049999999999983</v>
      </c>
      <c r="H124" s="123">
        <v>73.549999999999983</v>
      </c>
      <c r="I124" s="123">
        <v>74.899999999999977</v>
      </c>
      <c r="J124" s="123">
        <v>76.299999999999983</v>
      </c>
      <c r="K124" s="122">
        <v>73.5</v>
      </c>
      <c r="L124" s="122">
        <v>70.75</v>
      </c>
      <c r="M124" s="122">
        <v>6.1163600000000002</v>
      </c>
    </row>
    <row r="125" spans="1:13">
      <c r="A125" s="66">
        <v>116</v>
      </c>
      <c r="B125" s="122" t="s">
        <v>102</v>
      </c>
      <c r="C125" s="122">
        <v>259.05</v>
      </c>
      <c r="D125" s="123">
        <v>262.15000000000003</v>
      </c>
      <c r="E125" s="123">
        <v>255.10000000000008</v>
      </c>
      <c r="F125" s="123">
        <v>251.15000000000003</v>
      </c>
      <c r="G125" s="123">
        <v>244.10000000000008</v>
      </c>
      <c r="H125" s="123">
        <v>266.10000000000008</v>
      </c>
      <c r="I125" s="123">
        <v>273.15000000000003</v>
      </c>
      <c r="J125" s="123">
        <v>277.10000000000008</v>
      </c>
      <c r="K125" s="122">
        <v>269.2</v>
      </c>
      <c r="L125" s="122">
        <v>258.2</v>
      </c>
      <c r="M125" s="122">
        <v>38.285829999999997</v>
      </c>
    </row>
    <row r="126" spans="1:13">
      <c r="A126" s="66">
        <v>117</v>
      </c>
      <c r="B126" s="122" t="s">
        <v>98</v>
      </c>
      <c r="C126" s="122">
        <v>138.69999999999999</v>
      </c>
      <c r="D126" s="123">
        <v>140.35</v>
      </c>
      <c r="E126" s="123">
        <v>136.35</v>
      </c>
      <c r="F126" s="123">
        <v>134</v>
      </c>
      <c r="G126" s="123">
        <v>130</v>
      </c>
      <c r="H126" s="123">
        <v>142.69999999999999</v>
      </c>
      <c r="I126" s="123">
        <v>146.69999999999999</v>
      </c>
      <c r="J126" s="123">
        <v>149.04999999999998</v>
      </c>
      <c r="K126" s="122">
        <v>144.35</v>
      </c>
      <c r="L126" s="122">
        <v>138</v>
      </c>
      <c r="M126" s="122">
        <v>117.27124999999999</v>
      </c>
    </row>
    <row r="127" spans="1:13">
      <c r="A127" s="66">
        <v>118</v>
      </c>
      <c r="B127" s="122" t="s">
        <v>103</v>
      </c>
      <c r="C127" s="122">
        <v>1215.9000000000001</v>
      </c>
      <c r="D127" s="123">
        <v>1226.5</v>
      </c>
      <c r="E127" s="123">
        <v>1199.4000000000001</v>
      </c>
      <c r="F127" s="123">
        <v>1182.9000000000001</v>
      </c>
      <c r="G127" s="123">
        <v>1155.8000000000002</v>
      </c>
      <c r="H127" s="123">
        <v>1243</v>
      </c>
      <c r="I127" s="123">
        <v>1270.0999999999999</v>
      </c>
      <c r="J127" s="123">
        <v>1286.5999999999999</v>
      </c>
      <c r="K127" s="122">
        <v>1253.5999999999999</v>
      </c>
      <c r="L127" s="122">
        <v>1210</v>
      </c>
      <c r="M127" s="122">
        <v>6.2285300000000001</v>
      </c>
    </row>
    <row r="128" spans="1:13">
      <c r="A128" s="66">
        <v>119</v>
      </c>
      <c r="B128" s="122" t="s">
        <v>981</v>
      </c>
      <c r="C128" s="122">
        <v>441.45</v>
      </c>
      <c r="D128" s="123">
        <v>441.06666666666666</v>
      </c>
      <c r="E128" s="123">
        <v>425.38333333333333</v>
      </c>
      <c r="F128" s="123">
        <v>409.31666666666666</v>
      </c>
      <c r="G128" s="123">
        <v>393.63333333333333</v>
      </c>
      <c r="H128" s="123">
        <v>457.13333333333333</v>
      </c>
      <c r="I128" s="123">
        <v>472.81666666666661</v>
      </c>
      <c r="J128" s="123">
        <v>488.88333333333333</v>
      </c>
      <c r="K128" s="122">
        <v>456.75</v>
      </c>
      <c r="L128" s="122">
        <v>425</v>
      </c>
      <c r="M128" s="122">
        <v>8.7427600000000005</v>
      </c>
    </row>
    <row r="129" spans="1:13">
      <c r="A129" s="66">
        <v>120</v>
      </c>
      <c r="B129" s="122" t="s">
        <v>105</v>
      </c>
      <c r="C129" s="122">
        <v>1498.9</v>
      </c>
      <c r="D129" s="123">
        <v>1509.8833333333332</v>
      </c>
      <c r="E129" s="123">
        <v>1479.0166666666664</v>
      </c>
      <c r="F129" s="123">
        <v>1459.1333333333332</v>
      </c>
      <c r="G129" s="123">
        <v>1428.2666666666664</v>
      </c>
      <c r="H129" s="123">
        <v>1529.7666666666664</v>
      </c>
      <c r="I129" s="123">
        <v>1560.6333333333332</v>
      </c>
      <c r="J129" s="123">
        <v>1580.5166666666664</v>
      </c>
      <c r="K129" s="122">
        <v>1540.75</v>
      </c>
      <c r="L129" s="122">
        <v>1490</v>
      </c>
      <c r="M129" s="122">
        <v>20.94229</v>
      </c>
    </row>
    <row r="130" spans="1:13">
      <c r="A130" s="66">
        <v>121</v>
      </c>
      <c r="B130" s="122" t="s">
        <v>107</v>
      </c>
      <c r="C130" s="122">
        <v>110.5</v>
      </c>
      <c r="D130" s="123">
        <v>112.55</v>
      </c>
      <c r="E130" s="123">
        <v>107.69999999999999</v>
      </c>
      <c r="F130" s="123">
        <v>104.89999999999999</v>
      </c>
      <c r="G130" s="123">
        <v>100.04999999999998</v>
      </c>
      <c r="H130" s="123">
        <v>115.35</v>
      </c>
      <c r="I130" s="123">
        <v>120.19999999999999</v>
      </c>
      <c r="J130" s="123">
        <v>123</v>
      </c>
      <c r="K130" s="122">
        <v>117.4</v>
      </c>
      <c r="L130" s="122">
        <v>109.75</v>
      </c>
      <c r="M130" s="122">
        <v>109.13791999999999</v>
      </c>
    </row>
    <row r="131" spans="1:13">
      <c r="A131" s="66">
        <v>122</v>
      </c>
      <c r="B131" s="122" t="s">
        <v>1863</v>
      </c>
      <c r="C131" s="122">
        <v>1605.45</v>
      </c>
      <c r="D131" s="123">
        <v>1618.5333333333335</v>
      </c>
      <c r="E131" s="123">
        <v>1578.0166666666671</v>
      </c>
      <c r="F131" s="123">
        <v>1550.5833333333335</v>
      </c>
      <c r="G131" s="123">
        <v>1510.0666666666671</v>
      </c>
      <c r="H131" s="123">
        <v>1645.9666666666672</v>
      </c>
      <c r="I131" s="123">
        <v>1686.4833333333336</v>
      </c>
      <c r="J131" s="123">
        <v>1713.9166666666672</v>
      </c>
      <c r="K131" s="122">
        <v>1659.05</v>
      </c>
      <c r="L131" s="122">
        <v>1591.1</v>
      </c>
      <c r="M131" s="122">
        <v>1.32636</v>
      </c>
    </row>
    <row r="132" spans="1:13">
      <c r="A132" s="66">
        <v>123</v>
      </c>
      <c r="B132" s="122" t="s">
        <v>108</v>
      </c>
      <c r="C132" s="122">
        <v>522.9</v>
      </c>
      <c r="D132" s="123">
        <v>526.61666666666667</v>
      </c>
      <c r="E132" s="123">
        <v>516.98333333333335</v>
      </c>
      <c r="F132" s="123">
        <v>511.06666666666672</v>
      </c>
      <c r="G132" s="123">
        <v>501.43333333333339</v>
      </c>
      <c r="H132" s="123">
        <v>532.5333333333333</v>
      </c>
      <c r="I132" s="123">
        <v>542.16666666666674</v>
      </c>
      <c r="J132" s="123">
        <v>548.08333333333326</v>
      </c>
      <c r="K132" s="122">
        <v>536.25</v>
      </c>
      <c r="L132" s="122">
        <v>520.70000000000005</v>
      </c>
      <c r="M132" s="122">
        <v>21.242599999999999</v>
      </c>
    </row>
    <row r="133" spans="1:13">
      <c r="A133" s="66">
        <v>124</v>
      </c>
      <c r="B133" s="122" t="s">
        <v>1818</v>
      </c>
      <c r="C133" s="122">
        <v>1516</v>
      </c>
      <c r="D133" s="123">
        <v>1526.9666666666665</v>
      </c>
      <c r="E133" s="123">
        <v>1484.0333333333328</v>
      </c>
      <c r="F133" s="123">
        <v>1452.0666666666664</v>
      </c>
      <c r="G133" s="123">
        <v>1409.1333333333328</v>
      </c>
      <c r="H133" s="123">
        <v>1558.9333333333329</v>
      </c>
      <c r="I133" s="123">
        <v>1601.8666666666668</v>
      </c>
      <c r="J133" s="123">
        <v>1633.833333333333</v>
      </c>
      <c r="K133" s="122">
        <v>1569.9</v>
      </c>
      <c r="L133" s="122">
        <v>1495</v>
      </c>
      <c r="M133" s="122">
        <v>2.3909699999999998</v>
      </c>
    </row>
    <row r="134" spans="1:13">
      <c r="A134" s="66">
        <v>125</v>
      </c>
      <c r="B134" s="122" t="s">
        <v>109</v>
      </c>
      <c r="C134" s="122">
        <v>1411.55</v>
      </c>
      <c r="D134" s="123">
        <v>1420.1499999999999</v>
      </c>
      <c r="E134" s="123">
        <v>1393.4999999999998</v>
      </c>
      <c r="F134" s="123">
        <v>1375.4499999999998</v>
      </c>
      <c r="G134" s="123">
        <v>1348.7999999999997</v>
      </c>
      <c r="H134" s="123">
        <v>1438.1999999999998</v>
      </c>
      <c r="I134" s="123">
        <v>1464.85</v>
      </c>
      <c r="J134" s="123">
        <v>1482.8999999999999</v>
      </c>
      <c r="K134" s="122">
        <v>1446.8</v>
      </c>
      <c r="L134" s="122">
        <v>1402.1</v>
      </c>
      <c r="M134" s="122">
        <v>31.997</v>
      </c>
    </row>
    <row r="135" spans="1:13">
      <c r="A135" s="66">
        <v>126</v>
      </c>
      <c r="B135" s="122" t="s">
        <v>110</v>
      </c>
      <c r="C135" s="122">
        <v>747.35</v>
      </c>
      <c r="D135" s="123">
        <v>750.83333333333337</v>
      </c>
      <c r="E135" s="123">
        <v>738.66666666666674</v>
      </c>
      <c r="F135" s="123">
        <v>729.98333333333335</v>
      </c>
      <c r="G135" s="123">
        <v>717.81666666666672</v>
      </c>
      <c r="H135" s="123">
        <v>759.51666666666677</v>
      </c>
      <c r="I135" s="123">
        <v>771.68333333333351</v>
      </c>
      <c r="J135" s="123">
        <v>780.36666666666679</v>
      </c>
      <c r="K135" s="122">
        <v>763</v>
      </c>
      <c r="L135" s="122">
        <v>742.15</v>
      </c>
      <c r="M135" s="122">
        <v>7.9647300000000003</v>
      </c>
    </row>
    <row r="136" spans="1:13">
      <c r="A136" s="66">
        <v>127</v>
      </c>
      <c r="B136" s="122" t="s">
        <v>117</v>
      </c>
      <c r="C136" s="122">
        <v>53502.85</v>
      </c>
      <c r="D136" s="123">
        <v>54192.9</v>
      </c>
      <c r="E136" s="123">
        <v>52485.8</v>
      </c>
      <c r="F136" s="123">
        <v>51468.75</v>
      </c>
      <c r="G136" s="123">
        <v>49761.65</v>
      </c>
      <c r="H136" s="123">
        <v>55209.950000000004</v>
      </c>
      <c r="I136" s="123">
        <v>56917.049999999996</v>
      </c>
      <c r="J136" s="123">
        <v>57934.100000000006</v>
      </c>
      <c r="K136" s="122">
        <v>55900</v>
      </c>
      <c r="L136" s="122">
        <v>53175.85</v>
      </c>
      <c r="M136" s="122">
        <v>8.7650000000000006E-2</v>
      </c>
    </row>
    <row r="137" spans="1:13">
      <c r="A137" s="66">
        <v>128</v>
      </c>
      <c r="B137" s="122" t="s">
        <v>1800</v>
      </c>
      <c r="C137" s="122">
        <v>777.2</v>
      </c>
      <c r="D137" s="123">
        <v>780.63333333333321</v>
      </c>
      <c r="E137" s="123">
        <v>765.36666666666645</v>
      </c>
      <c r="F137" s="123">
        <v>753.53333333333319</v>
      </c>
      <c r="G137" s="123">
        <v>738.26666666666642</v>
      </c>
      <c r="H137" s="123">
        <v>792.46666666666647</v>
      </c>
      <c r="I137" s="123">
        <v>807.73333333333335</v>
      </c>
      <c r="J137" s="123">
        <v>819.56666666666649</v>
      </c>
      <c r="K137" s="122">
        <v>795.9</v>
      </c>
      <c r="L137" s="122">
        <v>768.8</v>
      </c>
      <c r="M137" s="122">
        <v>5.3754400000000002</v>
      </c>
    </row>
    <row r="138" spans="1:13">
      <c r="A138" s="66">
        <v>129</v>
      </c>
      <c r="B138" s="122" t="s">
        <v>112</v>
      </c>
      <c r="C138" s="122">
        <v>361.4</v>
      </c>
      <c r="D138" s="123">
        <v>366.7833333333333</v>
      </c>
      <c r="E138" s="123">
        <v>353.51666666666659</v>
      </c>
      <c r="F138" s="123">
        <v>345.63333333333327</v>
      </c>
      <c r="G138" s="123">
        <v>332.36666666666656</v>
      </c>
      <c r="H138" s="123">
        <v>374.66666666666663</v>
      </c>
      <c r="I138" s="123">
        <v>387.93333333333328</v>
      </c>
      <c r="J138" s="123">
        <v>395.81666666666666</v>
      </c>
      <c r="K138" s="122">
        <v>380.05</v>
      </c>
      <c r="L138" s="122">
        <v>358.9</v>
      </c>
      <c r="M138" s="122">
        <v>23.067519999999998</v>
      </c>
    </row>
    <row r="139" spans="1:13">
      <c r="A139" s="66">
        <v>130</v>
      </c>
      <c r="B139" s="122" t="s">
        <v>111</v>
      </c>
      <c r="C139" s="122">
        <v>571.29999999999995</v>
      </c>
      <c r="D139" s="123">
        <v>580.93333333333328</v>
      </c>
      <c r="E139" s="123">
        <v>560.36666666666656</v>
      </c>
      <c r="F139" s="123">
        <v>549.43333333333328</v>
      </c>
      <c r="G139" s="123">
        <v>528.86666666666656</v>
      </c>
      <c r="H139" s="123">
        <v>591.86666666666656</v>
      </c>
      <c r="I139" s="123">
        <v>612.43333333333339</v>
      </c>
      <c r="J139" s="123">
        <v>623.36666666666656</v>
      </c>
      <c r="K139" s="122">
        <v>601.5</v>
      </c>
      <c r="L139" s="122">
        <v>570</v>
      </c>
      <c r="M139" s="122">
        <v>62.947980000000001</v>
      </c>
    </row>
    <row r="140" spans="1:13">
      <c r="A140" s="66">
        <v>131</v>
      </c>
      <c r="B140" s="122" t="s">
        <v>1110</v>
      </c>
      <c r="C140" s="122">
        <v>123.15</v>
      </c>
      <c r="D140" s="123">
        <v>125.46666666666668</v>
      </c>
      <c r="E140" s="123">
        <v>119.38333333333335</v>
      </c>
      <c r="F140" s="123">
        <v>115.61666666666667</v>
      </c>
      <c r="G140" s="123">
        <v>109.53333333333335</v>
      </c>
      <c r="H140" s="123">
        <v>129.23333333333335</v>
      </c>
      <c r="I140" s="123">
        <v>135.31666666666672</v>
      </c>
      <c r="J140" s="123">
        <v>139.08333333333337</v>
      </c>
      <c r="K140" s="122">
        <v>131.55000000000001</v>
      </c>
      <c r="L140" s="122">
        <v>121.7</v>
      </c>
      <c r="M140" s="122">
        <v>58.522089999999999</v>
      </c>
    </row>
    <row r="141" spans="1:13">
      <c r="A141" s="66">
        <v>132</v>
      </c>
      <c r="B141" s="122" t="s">
        <v>1172</v>
      </c>
      <c r="C141" s="122">
        <v>57.95</v>
      </c>
      <c r="D141" s="123">
        <v>57.983333333333327</v>
      </c>
      <c r="E141" s="123">
        <v>57.166666666666657</v>
      </c>
      <c r="F141" s="123">
        <v>56.383333333333333</v>
      </c>
      <c r="G141" s="123">
        <v>55.566666666666663</v>
      </c>
      <c r="H141" s="123">
        <v>58.766666666666652</v>
      </c>
      <c r="I141" s="123">
        <v>59.583333333333329</v>
      </c>
      <c r="J141" s="123">
        <v>60.366666666666646</v>
      </c>
      <c r="K141" s="122">
        <v>58.8</v>
      </c>
      <c r="L141" s="122">
        <v>57.2</v>
      </c>
      <c r="M141" s="122">
        <v>2.74126</v>
      </c>
    </row>
    <row r="142" spans="1:13">
      <c r="A142" s="66">
        <v>133</v>
      </c>
      <c r="B142" s="122" t="s">
        <v>237</v>
      </c>
      <c r="C142" s="122">
        <v>364.95</v>
      </c>
      <c r="D142" s="123">
        <v>366.9666666666667</v>
      </c>
      <c r="E142" s="123">
        <v>360.98333333333341</v>
      </c>
      <c r="F142" s="123">
        <v>357.01666666666671</v>
      </c>
      <c r="G142" s="123">
        <v>351.03333333333342</v>
      </c>
      <c r="H142" s="123">
        <v>370.93333333333339</v>
      </c>
      <c r="I142" s="123">
        <v>376.91666666666674</v>
      </c>
      <c r="J142" s="123">
        <v>380.88333333333338</v>
      </c>
      <c r="K142" s="122">
        <v>372.95</v>
      </c>
      <c r="L142" s="122">
        <v>363</v>
      </c>
      <c r="M142" s="122">
        <v>14.479089999999999</v>
      </c>
    </row>
    <row r="143" spans="1:13">
      <c r="A143" s="66">
        <v>134</v>
      </c>
      <c r="B143" s="122" t="s">
        <v>113</v>
      </c>
      <c r="C143" s="122">
        <v>5769.1</v>
      </c>
      <c r="D143" s="123">
        <v>5796.7166666666672</v>
      </c>
      <c r="E143" s="123">
        <v>5682.4833333333345</v>
      </c>
      <c r="F143" s="123">
        <v>5595.8666666666677</v>
      </c>
      <c r="G143" s="123">
        <v>5481.633333333335</v>
      </c>
      <c r="H143" s="123">
        <v>5883.3333333333339</v>
      </c>
      <c r="I143" s="123">
        <v>5997.5666666666675</v>
      </c>
      <c r="J143" s="123">
        <v>6084.1833333333334</v>
      </c>
      <c r="K143" s="122">
        <v>5910.95</v>
      </c>
      <c r="L143" s="122">
        <v>5710.1</v>
      </c>
      <c r="M143" s="122">
        <v>12.286720000000001</v>
      </c>
    </row>
    <row r="144" spans="1:13">
      <c r="A144" s="66">
        <v>135</v>
      </c>
      <c r="B144" s="122" t="s">
        <v>346</v>
      </c>
      <c r="C144" s="122">
        <v>406.75</v>
      </c>
      <c r="D144" s="123">
        <v>413.91666666666669</v>
      </c>
      <c r="E144" s="123">
        <v>397.83333333333337</v>
      </c>
      <c r="F144" s="123">
        <v>388.91666666666669</v>
      </c>
      <c r="G144" s="123">
        <v>372.83333333333337</v>
      </c>
      <c r="H144" s="123">
        <v>422.83333333333337</v>
      </c>
      <c r="I144" s="123">
        <v>438.91666666666674</v>
      </c>
      <c r="J144" s="123">
        <v>447.83333333333337</v>
      </c>
      <c r="K144" s="122">
        <v>430</v>
      </c>
      <c r="L144" s="122">
        <v>405</v>
      </c>
      <c r="M144" s="122">
        <v>2.5900500000000002</v>
      </c>
    </row>
    <row r="145" spans="1:13">
      <c r="A145" s="66">
        <v>136</v>
      </c>
      <c r="B145" s="122" t="s">
        <v>115</v>
      </c>
      <c r="C145" s="122">
        <v>667.6</v>
      </c>
      <c r="D145" s="123">
        <v>678.98333333333323</v>
      </c>
      <c r="E145" s="123">
        <v>649.96666666666647</v>
      </c>
      <c r="F145" s="123">
        <v>632.33333333333326</v>
      </c>
      <c r="G145" s="123">
        <v>603.31666666666649</v>
      </c>
      <c r="H145" s="123">
        <v>696.61666666666645</v>
      </c>
      <c r="I145" s="123">
        <v>725.6333333333331</v>
      </c>
      <c r="J145" s="123">
        <v>743.26666666666642</v>
      </c>
      <c r="K145" s="122">
        <v>708</v>
      </c>
      <c r="L145" s="122">
        <v>661.35</v>
      </c>
      <c r="M145" s="122">
        <v>39.870269999999998</v>
      </c>
    </row>
    <row r="146" spans="1:13">
      <c r="A146" s="66">
        <v>137</v>
      </c>
      <c r="B146" s="122" t="s">
        <v>116</v>
      </c>
      <c r="C146" s="122">
        <v>110.5</v>
      </c>
      <c r="D146" s="123">
        <v>112.53333333333335</v>
      </c>
      <c r="E146" s="123">
        <v>107.9666666666667</v>
      </c>
      <c r="F146" s="123">
        <v>105.43333333333335</v>
      </c>
      <c r="G146" s="123">
        <v>100.8666666666667</v>
      </c>
      <c r="H146" s="123">
        <v>115.06666666666669</v>
      </c>
      <c r="I146" s="123">
        <v>119.63333333333333</v>
      </c>
      <c r="J146" s="123">
        <v>122.16666666666669</v>
      </c>
      <c r="K146" s="122">
        <v>117.1</v>
      </c>
      <c r="L146" s="122">
        <v>110</v>
      </c>
      <c r="M146" s="122">
        <v>57.819870000000002</v>
      </c>
    </row>
    <row r="147" spans="1:13">
      <c r="A147" s="66">
        <v>138</v>
      </c>
      <c r="B147" s="122" t="s">
        <v>201</v>
      </c>
      <c r="C147" s="122">
        <v>931.9</v>
      </c>
      <c r="D147" s="123">
        <v>931.98333333333323</v>
      </c>
      <c r="E147" s="123">
        <v>924.96666666666647</v>
      </c>
      <c r="F147" s="123">
        <v>918.03333333333319</v>
      </c>
      <c r="G147" s="123">
        <v>911.01666666666642</v>
      </c>
      <c r="H147" s="123">
        <v>938.91666666666652</v>
      </c>
      <c r="I147" s="123">
        <v>945.93333333333317</v>
      </c>
      <c r="J147" s="123">
        <v>952.86666666666656</v>
      </c>
      <c r="K147" s="122">
        <v>939</v>
      </c>
      <c r="L147" s="122">
        <v>925.05</v>
      </c>
      <c r="M147" s="122">
        <v>2.0651000000000002</v>
      </c>
    </row>
    <row r="148" spans="1:13">
      <c r="A148" s="66">
        <v>139</v>
      </c>
      <c r="B148" s="122" t="s">
        <v>1188</v>
      </c>
      <c r="C148" s="122">
        <v>606.1</v>
      </c>
      <c r="D148" s="123">
        <v>611.36666666666667</v>
      </c>
      <c r="E148" s="123">
        <v>587.73333333333335</v>
      </c>
      <c r="F148" s="123">
        <v>569.36666666666667</v>
      </c>
      <c r="G148" s="123">
        <v>545.73333333333335</v>
      </c>
      <c r="H148" s="123">
        <v>629.73333333333335</v>
      </c>
      <c r="I148" s="123">
        <v>653.36666666666679</v>
      </c>
      <c r="J148" s="123">
        <v>671.73333333333335</v>
      </c>
      <c r="K148" s="122">
        <v>635</v>
      </c>
      <c r="L148" s="122">
        <v>593</v>
      </c>
      <c r="M148" s="122">
        <v>8.1240699999999997</v>
      </c>
    </row>
    <row r="149" spans="1:13">
      <c r="A149" s="66">
        <v>140</v>
      </c>
      <c r="B149" s="122" t="s">
        <v>367</v>
      </c>
      <c r="C149" s="122">
        <v>507.05</v>
      </c>
      <c r="D149" s="123">
        <v>506.01666666666665</v>
      </c>
      <c r="E149" s="123">
        <v>491.0333333333333</v>
      </c>
      <c r="F149" s="123">
        <v>475.01666666666665</v>
      </c>
      <c r="G149" s="123">
        <v>460.0333333333333</v>
      </c>
      <c r="H149" s="123">
        <v>522.0333333333333</v>
      </c>
      <c r="I149" s="123">
        <v>537.01666666666665</v>
      </c>
      <c r="J149" s="123">
        <v>553.0333333333333</v>
      </c>
      <c r="K149" s="122">
        <v>521</v>
      </c>
      <c r="L149" s="122">
        <v>490</v>
      </c>
      <c r="M149" s="122">
        <v>2.6701700000000002</v>
      </c>
    </row>
    <row r="150" spans="1:13">
      <c r="A150" s="66">
        <v>141</v>
      </c>
      <c r="B150" s="122" t="s">
        <v>360</v>
      </c>
      <c r="C150" s="122">
        <v>51.2</v>
      </c>
      <c r="D150" s="123">
        <v>51.516666666666673</v>
      </c>
      <c r="E150" s="123">
        <v>50.333333333333343</v>
      </c>
      <c r="F150" s="123">
        <v>49.466666666666669</v>
      </c>
      <c r="G150" s="123">
        <v>48.283333333333339</v>
      </c>
      <c r="H150" s="123">
        <v>52.383333333333347</v>
      </c>
      <c r="I150" s="123">
        <v>53.56666666666667</v>
      </c>
      <c r="J150" s="123">
        <v>54.433333333333351</v>
      </c>
      <c r="K150" s="122">
        <v>52.7</v>
      </c>
      <c r="L150" s="122">
        <v>50.65</v>
      </c>
      <c r="M150" s="122">
        <v>113.31923</v>
      </c>
    </row>
    <row r="151" spans="1:13">
      <c r="A151" s="66">
        <v>142</v>
      </c>
      <c r="B151" s="122" t="s">
        <v>118</v>
      </c>
      <c r="C151" s="122">
        <v>23.5</v>
      </c>
      <c r="D151" s="123">
        <v>23.55</v>
      </c>
      <c r="E151" s="123">
        <v>23.25</v>
      </c>
      <c r="F151" s="123">
        <v>23</v>
      </c>
      <c r="G151" s="123">
        <v>22.7</v>
      </c>
      <c r="H151" s="123">
        <v>23.8</v>
      </c>
      <c r="I151" s="123">
        <v>24.100000000000005</v>
      </c>
      <c r="J151" s="123">
        <v>24.35</v>
      </c>
      <c r="K151" s="122">
        <v>23.85</v>
      </c>
      <c r="L151" s="122">
        <v>23.3</v>
      </c>
      <c r="M151" s="122">
        <v>10.798909999999999</v>
      </c>
    </row>
    <row r="152" spans="1:13">
      <c r="A152" s="66">
        <v>143</v>
      </c>
      <c r="B152" s="122" t="s">
        <v>119</v>
      </c>
      <c r="C152" s="122">
        <v>115.3</v>
      </c>
      <c r="D152" s="123">
        <v>115.7</v>
      </c>
      <c r="E152" s="123">
        <v>114.10000000000001</v>
      </c>
      <c r="F152" s="123">
        <v>112.9</v>
      </c>
      <c r="G152" s="123">
        <v>111.30000000000001</v>
      </c>
      <c r="H152" s="123">
        <v>116.9</v>
      </c>
      <c r="I152" s="123">
        <v>118.5</v>
      </c>
      <c r="J152" s="123">
        <v>119.7</v>
      </c>
      <c r="K152" s="122">
        <v>117.3</v>
      </c>
      <c r="L152" s="122">
        <v>114.5</v>
      </c>
      <c r="M152" s="122">
        <v>48.139319999999998</v>
      </c>
    </row>
    <row r="153" spans="1:13">
      <c r="A153" s="66">
        <v>144</v>
      </c>
      <c r="B153" s="122" t="s">
        <v>120</v>
      </c>
      <c r="C153" s="122">
        <v>129.9</v>
      </c>
      <c r="D153" s="123">
        <v>128.98333333333332</v>
      </c>
      <c r="E153" s="123">
        <v>126.96666666666664</v>
      </c>
      <c r="F153" s="123">
        <v>124.03333333333332</v>
      </c>
      <c r="G153" s="123">
        <v>122.01666666666664</v>
      </c>
      <c r="H153" s="123">
        <v>131.91666666666663</v>
      </c>
      <c r="I153" s="123">
        <v>133.93333333333334</v>
      </c>
      <c r="J153" s="123">
        <v>136.86666666666665</v>
      </c>
      <c r="K153" s="122">
        <v>131</v>
      </c>
      <c r="L153" s="122">
        <v>126.05</v>
      </c>
      <c r="M153" s="122">
        <v>338.40375999999998</v>
      </c>
    </row>
    <row r="154" spans="1:13">
      <c r="A154" s="66">
        <v>145</v>
      </c>
      <c r="B154" s="122" t="s">
        <v>1203</v>
      </c>
      <c r="C154" s="122">
        <v>45.75</v>
      </c>
      <c r="D154" s="123">
        <v>46.033333333333331</v>
      </c>
      <c r="E154" s="123">
        <v>45.316666666666663</v>
      </c>
      <c r="F154" s="123">
        <v>44.883333333333333</v>
      </c>
      <c r="G154" s="123">
        <v>44.166666666666664</v>
      </c>
      <c r="H154" s="123">
        <v>46.466666666666661</v>
      </c>
      <c r="I154" s="123">
        <v>47.18333333333333</v>
      </c>
      <c r="J154" s="123">
        <v>47.61666666666666</v>
      </c>
      <c r="K154" s="122">
        <v>46.75</v>
      </c>
      <c r="L154" s="122">
        <v>45.6</v>
      </c>
      <c r="M154" s="122">
        <v>62.51491</v>
      </c>
    </row>
    <row r="155" spans="1:13">
      <c r="A155" s="66">
        <v>146</v>
      </c>
      <c r="B155" s="122" t="s">
        <v>1254</v>
      </c>
      <c r="C155" s="122">
        <v>561.85</v>
      </c>
      <c r="D155" s="123">
        <v>562.83333333333337</v>
      </c>
      <c r="E155" s="123">
        <v>548.66666666666674</v>
      </c>
      <c r="F155" s="123">
        <v>535.48333333333335</v>
      </c>
      <c r="G155" s="123">
        <v>521.31666666666672</v>
      </c>
      <c r="H155" s="123">
        <v>576.01666666666677</v>
      </c>
      <c r="I155" s="123">
        <v>590.18333333333351</v>
      </c>
      <c r="J155" s="123">
        <v>603.36666666666679</v>
      </c>
      <c r="K155" s="122">
        <v>577</v>
      </c>
      <c r="L155" s="122">
        <v>549.65</v>
      </c>
      <c r="M155" s="122">
        <v>2.50515</v>
      </c>
    </row>
    <row r="156" spans="1:13">
      <c r="A156" s="66">
        <v>147</v>
      </c>
      <c r="B156" s="122" t="s">
        <v>122</v>
      </c>
      <c r="C156" s="122">
        <v>143.9</v>
      </c>
      <c r="D156" s="123">
        <v>143.36666666666667</v>
      </c>
      <c r="E156" s="123">
        <v>140.93333333333334</v>
      </c>
      <c r="F156" s="123">
        <v>137.96666666666667</v>
      </c>
      <c r="G156" s="123">
        <v>135.53333333333333</v>
      </c>
      <c r="H156" s="123">
        <v>146.33333333333334</v>
      </c>
      <c r="I156" s="123">
        <v>148.76666666666668</v>
      </c>
      <c r="J156" s="123">
        <v>151.73333333333335</v>
      </c>
      <c r="K156" s="122">
        <v>145.80000000000001</v>
      </c>
      <c r="L156" s="122">
        <v>140.4</v>
      </c>
      <c r="M156" s="122">
        <v>256.60025000000002</v>
      </c>
    </row>
    <row r="157" spans="1:13">
      <c r="A157" s="66">
        <v>148</v>
      </c>
      <c r="B157" s="122" t="s">
        <v>202</v>
      </c>
      <c r="C157" s="122">
        <v>157.80000000000001</v>
      </c>
      <c r="D157" s="123">
        <v>159.71666666666667</v>
      </c>
      <c r="E157" s="123">
        <v>154.73333333333335</v>
      </c>
      <c r="F157" s="123">
        <v>151.66666666666669</v>
      </c>
      <c r="G157" s="123">
        <v>146.68333333333337</v>
      </c>
      <c r="H157" s="123">
        <v>162.78333333333333</v>
      </c>
      <c r="I157" s="123">
        <v>167.76666666666662</v>
      </c>
      <c r="J157" s="123">
        <v>170.83333333333331</v>
      </c>
      <c r="K157" s="122">
        <v>164.7</v>
      </c>
      <c r="L157" s="122">
        <v>156.65</v>
      </c>
      <c r="M157" s="122">
        <v>58.054459999999999</v>
      </c>
    </row>
    <row r="158" spans="1:13">
      <c r="A158" s="66">
        <v>149</v>
      </c>
      <c r="B158" s="122" t="s">
        <v>121</v>
      </c>
      <c r="C158" s="122">
        <v>3330.85</v>
      </c>
      <c r="D158" s="123">
        <v>3341.9500000000003</v>
      </c>
      <c r="E158" s="123">
        <v>3288.9000000000005</v>
      </c>
      <c r="F158" s="123">
        <v>3246.9500000000003</v>
      </c>
      <c r="G158" s="123">
        <v>3193.9000000000005</v>
      </c>
      <c r="H158" s="123">
        <v>3383.9000000000005</v>
      </c>
      <c r="I158" s="123">
        <v>3436.9500000000007</v>
      </c>
      <c r="J158" s="123">
        <v>3478.9000000000005</v>
      </c>
      <c r="K158" s="122">
        <v>3395</v>
      </c>
      <c r="L158" s="122">
        <v>3300</v>
      </c>
      <c r="M158" s="122">
        <v>0.31944</v>
      </c>
    </row>
    <row r="159" spans="1:13">
      <c r="A159" s="66">
        <v>150</v>
      </c>
      <c r="B159" s="122" t="s">
        <v>1308</v>
      </c>
      <c r="C159" s="122">
        <v>1081.4000000000001</v>
      </c>
      <c r="D159" s="123">
        <v>1090.0666666666666</v>
      </c>
      <c r="E159" s="123">
        <v>1049.3333333333333</v>
      </c>
      <c r="F159" s="123">
        <v>1017.2666666666667</v>
      </c>
      <c r="G159" s="123">
        <v>976.5333333333333</v>
      </c>
      <c r="H159" s="123">
        <v>1122.1333333333332</v>
      </c>
      <c r="I159" s="123">
        <v>1162.8666666666668</v>
      </c>
      <c r="J159" s="123">
        <v>1194.9333333333332</v>
      </c>
      <c r="K159" s="122">
        <v>1130.8</v>
      </c>
      <c r="L159" s="122">
        <v>1058</v>
      </c>
      <c r="M159" s="122">
        <v>1.75911</v>
      </c>
    </row>
    <row r="160" spans="1:13">
      <c r="A160" s="66">
        <v>151</v>
      </c>
      <c r="B160" s="122" t="s">
        <v>1881</v>
      </c>
      <c r="C160" s="122">
        <v>739.15</v>
      </c>
      <c r="D160" s="123">
        <v>744.5333333333333</v>
      </c>
      <c r="E160" s="123">
        <v>729.66666666666663</v>
      </c>
      <c r="F160" s="123">
        <v>720.18333333333328</v>
      </c>
      <c r="G160" s="123">
        <v>705.31666666666661</v>
      </c>
      <c r="H160" s="123">
        <v>754.01666666666665</v>
      </c>
      <c r="I160" s="123">
        <v>768.88333333333344</v>
      </c>
      <c r="J160" s="123">
        <v>778.36666666666667</v>
      </c>
      <c r="K160" s="122">
        <v>759.4</v>
      </c>
      <c r="L160" s="122">
        <v>735.05</v>
      </c>
      <c r="M160" s="122">
        <v>1.3382499999999999</v>
      </c>
    </row>
    <row r="161" spans="1:13">
      <c r="A161" s="66">
        <v>152</v>
      </c>
      <c r="B161" s="122" t="s">
        <v>226</v>
      </c>
      <c r="C161" s="122">
        <v>20082.8</v>
      </c>
      <c r="D161" s="123">
        <v>20253.933333333334</v>
      </c>
      <c r="E161" s="123">
        <v>19833.866666666669</v>
      </c>
      <c r="F161" s="123">
        <v>19584.933333333334</v>
      </c>
      <c r="G161" s="123">
        <v>19164.866666666669</v>
      </c>
      <c r="H161" s="123">
        <v>20502.866666666669</v>
      </c>
      <c r="I161" s="123">
        <v>20922.933333333334</v>
      </c>
      <c r="J161" s="123">
        <v>21171.866666666669</v>
      </c>
      <c r="K161" s="122">
        <v>20674</v>
      </c>
      <c r="L161" s="122">
        <v>20005</v>
      </c>
      <c r="M161" s="122">
        <v>0.23388</v>
      </c>
    </row>
    <row r="162" spans="1:13">
      <c r="A162" s="66">
        <v>153</v>
      </c>
      <c r="B162" s="122" t="s">
        <v>124</v>
      </c>
      <c r="C162" s="122">
        <v>241.95</v>
      </c>
      <c r="D162" s="123">
        <v>242.93333333333331</v>
      </c>
      <c r="E162" s="123">
        <v>239.61666666666662</v>
      </c>
      <c r="F162" s="123">
        <v>237.2833333333333</v>
      </c>
      <c r="G162" s="123">
        <v>233.96666666666661</v>
      </c>
      <c r="H162" s="123">
        <v>245.26666666666662</v>
      </c>
      <c r="I162" s="123">
        <v>248.58333333333329</v>
      </c>
      <c r="J162" s="123">
        <v>250.91666666666663</v>
      </c>
      <c r="K162" s="122">
        <v>246.25</v>
      </c>
      <c r="L162" s="122">
        <v>240.6</v>
      </c>
      <c r="M162" s="122">
        <v>24.683209999999999</v>
      </c>
    </row>
    <row r="163" spans="1:13">
      <c r="A163" s="66">
        <v>154</v>
      </c>
      <c r="B163" s="122" t="s">
        <v>1297</v>
      </c>
      <c r="C163" s="122">
        <v>3169.45</v>
      </c>
      <c r="D163" s="123">
        <v>3176.6833333333329</v>
      </c>
      <c r="E163" s="123">
        <v>3143.1666666666661</v>
      </c>
      <c r="F163" s="123">
        <v>3116.8833333333332</v>
      </c>
      <c r="G163" s="123">
        <v>3083.3666666666663</v>
      </c>
      <c r="H163" s="123">
        <v>3202.9666666666658</v>
      </c>
      <c r="I163" s="123">
        <v>3236.4833333333331</v>
      </c>
      <c r="J163" s="123">
        <v>3262.7666666666655</v>
      </c>
      <c r="K163" s="122">
        <v>3210.2</v>
      </c>
      <c r="L163" s="122">
        <v>3150.4</v>
      </c>
      <c r="M163" s="122">
        <v>0.11398</v>
      </c>
    </row>
    <row r="164" spans="1:13">
      <c r="A164" s="66">
        <v>155</v>
      </c>
      <c r="B164" s="122" t="s">
        <v>203</v>
      </c>
      <c r="C164" s="122">
        <v>1195.3499999999999</v>
      </c>
      <c r="D164" s="123">
        <v>1205.9333333333334</v>
      </c>
      <c r="E164" s="123">
        <v>1181.4666666666667</v>
      </c>
      <c r="F164" s="123">
        <v>1167.5833333333333</v>
      </c>
      <c r="G164" s="123">
        <v>1143.1166666666666</v>
      </c>
      <c r="H164" s="123">
        <v>1219.8166666666668</v>
      </c>
      <c r="I164" s="123">
        <v>1244.2833333333335</v>
      </c>
      <c r="J164" s="123">
        <v>1258.166666666667</v>
      </c>
      <c r="K164" s="122">
        <v>1230.4000000000001</v>
      </c>
      <c r="L164" s="122">
        <v>1192.05</v>
      </c>
      <c r="M164" s="122">
        <v>4.6851700000000003</v>
      </c>
    </row>
    <row r="165" spans="1:13">
      <c r="A165" s="66">
        <v>156</v>
      </c>
      <c r="B165" s="122" t="s">
        <v>204</v>
      </c>
      <c r="C165" s="122">
        <v>1903.95</v>
      </c>
      <c r="D165" s="123">
        <v>1940.6499999999999</v>
      </c>
      <c r="E165" s="123">
        <v>1848.2999999999997</v>
      </c>
      <c r="F165" s="123">
        <v>1792.6499999999999</v>
      </c>
      <c r="G165" s="123">
        <v>1700.2999999999997</v>
      </c>
      <c r="H165" s="123">
        <v>1996.2999999999997</v>
      </c>
      <c r="I165" s="123">
        <v>2088.6499999999996</v>
      </c>
      <c r="J165" s="123">
        <v>2144.2999999999997</v>
      </c>
      <c r="K165" s="122">
        <v>2033</v>
      </c>
      <c r="L165" s="122">
        <v>1885</v>
      </c>
      <c r="M165" s="122">
        <v>13.9994</v>
      </c>
    </row>
    <row r="166" spans="1:13">
      <c r="A166" s="66">
        <v>157</v>
      </c>
      <c r="B166" s="122" t="s">
        <v>125</v>
      </c>
      <c r="C166" s="122">
        <v>119.25</v>
      </c>
      <c r="D166" s="123">
        <v>120.55</v>
      </c>
      <c r="E166" s="123">
        <v>117.1</v>
      </c>
      <c r="F166" s="123">
        <v>114.95</v>
      </c>
      <c r="G166" s="123">
        <v>111.5</v>
      </c>
      <c r="H166" s="123">
        <v>122.69999999999999</v>
      </c>
      <c r="I166" s="123">
        <v>126.15</v>
      </c>
      <c r="J166" s="123">
        <v>128.29999999999998</v>
      </c>
      <c r="K166" s="122">
        <v>124</v>
      </c>
      <c r="L166" s="122">
        <v>118.4</v>
      </c>
      <c r="M166" s="122">
        <v>125.76779000000001</v>
      </c>
    </row>
    <row r="167" spans="1:13">
      <c r="A167" s="66">
        <v>158</v>
      </c>
      <c r="B167" s="122" t="s">
        <v>127</v>
      </c>
      <c r="C167" s="122">
        <v>205.7</v>
      </c>
      <c r="D167" s="123">
        <v>205.38333333333335</v>
      </c>
      <c r="E167" s="123">
        <v>203.1166666666667</v>
      </c>
      <c r="F167" s="123">
        <v>200.53333333333336</v>
      </c>
      <c r="G167" s="123">
        <v>198.26666666666671</v>
      </c>
      <c r="H167" s="123">
        <v>207.9666666666667</v>
      </c>
      <c r="I167" s="123">
        <v>210.23333333333335</v>
      </c>
      <c r="J167" s="123">
        <v>212.81666666666669</v>
      </c>
      <c r="K167" s="122">
        <v>207.65</v>
      </c>
      <c r="L167" s="122">
        <v>202.8</v>
      </c>
      <c r="M167" s="122">
        <v>61.139000000000003</v>
      </c>
    </row>
    <row r="168" spans="1:13">
      <c r="A168" s="66">
        <v>159</v>
      </c>
      <c r="B168" s="122" t="s">
        <v>1334</v>
      </c>
      <c r="C168" s="122">
        <v>276.10000000000002</v>
      </c>
      <c r="D168" s="123">
        <v>275.2</v>
      </c>
      <c r="E168" s="123">
        <v>272.45</v>
      </c>
      <c r="F168" s="123">
        <v>268.8</v>
      </c>
      <c r="G168" s="123">
        <v>266.05</v>
      </c>
      <c r="H168" s="123">
        <v>278.84999999999997</v>
      </c>
      <c r="I168" s="123">
        <v>281.59999999999997</v>
      </c>
      <c r="J168" s="123">
        <v>285.24999999999994</v>
      </c>
      <c r="K168" s="122">
        <v>277.95</v>
      </c>
      <c r="L168" s="122">
        <v>271.55</v>
      </c>
      <c r="M168" s="122">
        <v>1.00742</v>
      </c>
    </row>
    <row r="169" spans="1:13">
      <c r="A169" s="66">
        <v>160</v>
      </c>
      <c r="B169" s="122" t="s">
        <v>205</v>
      </c>
      <c r="C169" s="122">
        <v>10506.15</v>
      </c>
      <c r="D169" s="123">
        <v>10575</v>
      </c>
      <c r="E169" s="123">
        <v>10386.15</v>
      </c>
      <c r="F169" s="123">
        <v>10266.15</v>
      </c>
      <c r="G169" s="123">
        <v>10077.299999999999</v>
      </c>
      <c r="H169" s="123">
        <v>10695</v>
      </c>
      <c r="I169" s="123">
        <v>10883.849999999999</v>
      </c>
      <c r="J169" s="123">
        <v>11003.85</v>
      </c>
      <c r="K169" s="122">
        <v>10763.85</v>
      </c>
      <c r="L169" s="122">
        <v>10455</v>
      </c>
      <c r="M169" s="122">
        <v>3.7960000000000001E-2</v>
      </c>
    </row>
    <row r="170" spans="1:13">
      <c r="A170" s="66">
        <v>161</v>
      </c>
      <c r="B170" s="122" t="s">
        <v>126</v>
      </c>
      <c r="C170" s="122">
        <v>72.8</v>
      </c>
      <c r="D170" s="123">
        <v>72.966666666666654</v>
      </c>
      <c r="E170" s="123">
        <v>72.133333333333312</v>
      </c>
      <c r="F170" s="123">
        <v>71.466666666666654</v>
      </c>
      <c r="G170" s="123">
        <v>70.633333333333312</v>
      </c>
      <c r="H170" s="123">
        <v>73.633333333333312</v>
      </c>
      <c r="I170" s="123">
        <v>74.466666666666654</v>
      </c>
      <c r="J170" s="123">
        <v>75.133333333333312</v>
      </c>
      <c r="K170" s="122">
        <v>73.8</v>
      </c>
      <c r="L170" s="122">
        <v>72.3</v>
      </c>
      <c r="M170" s="122">
        <v>164.87818999999999</v>
      </c>
    </row>
    <row r="171" spans="1:13">
      <c r="A171" s="66">
        <v>162</v>
      </c>
      <c r="B171" s="122" t="s">
        <v>1815</v>
      </c>
      <c r="C171" s="122">
        <v>460.3</v>
      </c>
      <c r="D171" s="123">
        <v>461.18333333333334</v>
      </c>
      <c r="E171" s="123">
        <v>440.11666666666667</v>
      </c>
      <c r="F171" s="123">
        <v>419.93333333333334</v>
      </c>
      <c r="G171" s="123">
        <v>398.86666666666667</v>
      </c>
      <c r="H171" s="123">
        <v>481.36666666666667</v>
      </c>
      <c r="I171" s="123">
        <v>502.43333333333339</v>
      </c>
      <c r="J171" s="123">
        <v>522.61666666666667</v>
      </c>
      <c r="K171" s="122">
        <v>482.25</v>
      </c>
      <c r="L171" s="122">
        <v>441</v>
      </c>
      <c r="M171" s="122">
        <v>6.2048100000000002</v>
      </c>
    </row>
    <row r="172" spans="1:13">
      <c r="A172" s="66">
        <v>163</v>
      </c>
      <c r="B172" s="122" t="s">
        <v>1845</v>
      </c>
      <c r="C172" s="122">
        <v>500.4</v>
      </c>
      <c r="D172" s="123">
        <v>528.83333333333337</v>
      </c>
      <c r="E172" s="123">
        <v>467.9666666666667</v>
      </c>
      <c r="F172" s="123">
        <v>435.5333333333333</v>
      </c>
      <c r="G172" s="123">
        <v>374.66666666666663</v>
      </c>
      <c r="H172" s="123">
        <v>561.26666666666677</v>
      </c>
      <c r="I172" s="123">
        <v>622.13333333333333</v>
      </c>
      <c r="J172" s="123">
        <v>654.56666666666683</v>
      </c>
      <c r="K172" s="122">
        <v>589.70000000000005</v>
      </c>
      <c r="L172" s="122">
        <v>496.4</v>
      </c>
      <c r="M172" s="122">
        <v>283.63449000000003</v>
      </c>
    </row>
    <row r="173" spans="1:13">
      <c r="A173" s="66">
        <v>164</v>
      </c>
      <c r="B173" s="122" t="s">
        <v>130</v>
      </c>
      <c r="C173" s="122">
        <v>147.65</v>
      </c>
      <c r="D173" s="123">
        <v>147.85</v>
      </c>
      <c r="E173" s="123">
        <v>145.69999999999999</v>
      </c>
      <c r="F173" s="123">
        <v>143.75</v>
      </c>
      <c r="G173" s="123">
        <v>141.6</v>
      </c>
      <c r="H173" s="123">
        <v>149.79999999999998</v>
      </c>
      <c r="I173" s="123">
        <v>151.95000000000002</v>
      </c>
      <c r="J173" s="123">
        <v>153.89999999999998</v>
      </c>
      <c r="K173" s="122">
        <v>150</v>
      </c>
      <c r="L173" s="122">
        <v>145.9</v>
      </c>
      <c r="M173" s="122">
        <v>89.759039999999999</v>
      </c>
    </row>
    <row r="174" spans="1:13">
      <c r="A174" s="66">
        <v>165</v>
      </c>
      <c r="B174" s="122" t="s">
        <v>1346</v>
      </c>
      <c r="C174" s="122">
        <v>685.35</v>
      </c>
      <c r="D174" s="123">
        <v>694.85</v>
      </c>
      <c r="E174" s="123">
        <v>675</v>
      </c>
      <c r="F174" s="123">
        <v>664.65</v>
      </c>
      <c r="G174" s="123">
        <v>644.79999999999995</v>
      </c>
      <c r="H174" s="123">
        <v>705.2</v>
      </c>
      <c r="I174" s="123">
        <v>725.05000000000018</v>
      </c>
      <c r="J174" s="123">
        <v>735.40000000000009</v>
      </c>
      <c r="K174" s="122">
        <v>714.7</v>
      </c>
      <c r="L174" s="122">
        <v>684.5</v>
      </c>
      <c r="M174" s="122">
        <v>3.9116</v>
      </c>
    </row>
    <row r="175" spans="1:13">
      <c r="A175" s="66">
        <v>166</v>
      </c>
      <c r="B175" s="122" t="s">
        <v>131</v>
      </c>
      <c r="C175" s="122">
        <v>51.15</v>
      </c>
      <c r="D175" s="123">
        <v>51.583333333333336</v>
      </c>
      <c r="E175" s="123">
        <v>49.366666666666674</v>
      </c>
      <c r="F175" s="123">
        <v>47.583333333333336</v>
      </c>
      <c r="G175" s="123">
        <v>45.366666666666674</v>
      </c>
      <c r="H175" s="123">
        <v>53.366666666666674</v>
      </c>
      <c r="I175" s="123">
        <v>55.583333333333329</v>
      </c>
      <c r="J175" s="123">
        <v>57.366666666666674</v>
      </c>
      <c r="K175" s="122">
        <v>53.8</v>
      </c>
      <c r="L175" s="122">
        <v>49.8</v>
      </c>
      <c r="M175" s="122">
        <v>202.51255</v>
      </c>
    </row>
    <row r="176" spans="1:13">
      <c r="A176" s="66">
        <v>167</v>
      </c>
      <c r="B176" s="122" t="s">
        <v>132</v>
      </c>
      <c r="C176" s="122">
        <v>1249</v>
      </c>
      <c r="D176" s="123">
        <v>1254.8833333333332</v>
      </c>
      <c r="E176" s="123">
        <v>1236.8166666666664</v>
      </c>
      <c r="F176" s="123">
        <v>1224.6333333333332</v>
      </c>
      <c r="G176" s="123">
        <v>1206.5666666666664</v>
      </c>
      <c r="H176" s="123">
        <v>1267.0666666666664</v>
      </c>
      <c r="I176" s="123">
        <v>1285.133333333333</v>
      </c>
      <c r="J176" s="123">
        <v>1297.3166666666664</v>
      </c>
      <c r="K176" s="122">
        <v>1272.95</v>
      </c>
      <c r="L176" s="122">
        <v>1242.7</v>
      </c>
      <c r="M176" s="122">
        <v>74.685149999999993</v>
      </c>
    </row>
    <row r="177" spans="1:13">
      <c r="A177" s="66">
        <v>168</v>
      </c>
      <c r="B177" s="122" t="s">
        <v>133</v>
      </c>
      <c r="C177" s="122">
        <v>42.65</v>
      </c>
      <c r="D177" s="123">
        <v>44.533333333333331</v>
      </c>
      <c r="E177" s="123">
        <v>40.016666666666666</v>
      </c>
      <c r="F177" s="123">
        <v>37.383333333333333</v>
      </c>
      <c r="G177" s="123">
        <v>32.866666666666667</v>
      </c>
      <c r="H177" s="123">
        <v>47.166666666666664</v>
      </c>
      <c r="I177" s="123">
        <v>51.68333333333333</v>
      </c>
      <c r="J177" s="123">
        <v>54.316666666666663</v>
      </c>
      <c r="K177" s="122">
        <v>49.05</v>
      </c>
      <c r="L177" s="122">
        <v>41.9</v>
      </c>
      <c r="M177" s="122">
        <v>255.35467</v>
      </c>
    </row>
    <row r="178" spans="1:13">
      <c r="A178" s="66">
        <v>169</v>
      </c>
      <c r="B178" s="122" t="s">
        <v>134</v>
      </c>
      <c r="C178" s="122">
        <v>3.65</v>
      </c>
      <c r="D178" s="123">
        <v>3.6999999999999997</v>
      </c>
      <c r="E178" s="123">
        <v>3.4999999999999996</v>
      </c>
      <c r="F178" s="123">
        <v>3.3499999999999996</v>
      </c>
      <c r="G178" s="123">
        <v>3.1499999999999995</v>
      </c>
      <c r="H178" s="123">
        <v>3.8499999999999996</v>
      </c>
      <c r="I178" s="123">
        <v>4.05</v>
      </c>
      <c r="J178" s="123">
        <v>4.1999999999999993</v>
      </c>
      <c r="K178" s="122">
        <v>3.9</v>
      </c>
      <c r="L178" s="122">
        <v>3.55</v>
      </c>
      <c r="M178" s="122">
        <v>231.85351</v>
      </c>
    </row>
    <row r="179" spans="1:13">
      <c r="A179" s="66">
        <v>170</v>
      </c>
      <c r="B179" s="122" t="s">
        <v>2152</v>
      </c>
      <c r="C179" s="122">
        <v>744.85</v>
      </c>
      <c r="D179" s="123">
        <v>742.56666666666661</v>
      </c>
      <c r="E179" s="123">
        <v>734.13333333333321</v>
      </c>
      <c r="F179" s="123">
        <v>723.41666666666663</v>
      </c>
      <c r="G179" s="123">
        <v>714.98333333333323</v>
      </c>
      <c r="H179" s="123">
        <v>753.28333333333319</v>
      </c>
      <c r="I179" s="123">
        <v>761.71666666666658</v>
      </c>
      <c r="J179" s="123">
        <v>772.43333333333317</v>
      </c>
      <c r="K179" s="122">
        <v>751</v>
      </c>
      <c r="L179" s="122">
        <v>731.85</v>
      </c>
      <c r="M179" s="122">
        <v>5.7725400000000002</v>
      </c>
    </row>
    <row r="180" spans="1:13">
      <c r="A180" s="66">
        <v>171</v>
      </c>
      <c r="B180" s="122" t="s">
        <v>225</v>
      </c>
      <c r="C180" s="122">
        <v>2673.4</v>
      </c>
      <c r="D180" s="123">
        <v>2671.5499999999997</v>
      </c>
      <c r="E180" s="123">
        <v>2642.0999999999995</v>
      </c>
      <c r="F180" s="123">
        <v>2610.7999999999997</v>
      </c>
      <c r="G180" s="123">
        <v>2581.3499999999995</v>
      </c>
      <c r="H180" s="123">
        <v>2702.8499999999995</v>
      </c>
      <c r="I180" s="123">
        <v>2732.2999999999993</v>
      </c>
      <c r="J180" s="123">
        <v>2763.5999999999995</v>
      </c>
      <c r="K180" s="122">
        <v>2701</v>
      </c>
      <c r="L180" s="122">
        <v>2640.25</v>
      </c>
      <c r="M180" s="122">
        <v>3.8931900000000002</v>
      </c>
    </row>
    <row r="181" spans="1:13">
      <c r="A181" s="66">
        <v>172</v>
      </c>
      <c r="B181" s="122" t="s">
        <v>207</v>
      </c>
      <c r="C181" s="122">
        <v>21145.8</v>
      </c>
      <c r="D181" s="123">
        <v>21283.466666666664</v>
      </c>
      <c r="E181" s="123">
        <v>20862.333333333328</v>
      </c>
      <c r="F181" s="123">
        <v>20578.866666666665</v>
      </c>
      <c r="G181" s="123">
        <v>20157.73333333333</v>
      </c>
      <c r="H181" s="123">
        <v>21566.933333333327</v>
      </c>
      <c r="I181" s="123">
        <v>21988.066666666666</v>
      </c>
      <c r="J181" s="123">
        <v>22271.533333333326</v>
      </c>
      <c r="K181" s="122">
        <v>21704.6</v>
      </c>
      <c r="L181" s="122">
        <v>21000</v>
      </c>
      <c r="M181" s="122">
        <v>0.28283000000000003</v>
      </c>
    </row>
    <row r="182" spans="1:13">
      <c r="A182" s="66">
        <v>173</v>
      </c>
      <c r="B182" s="122" t="s">
        <v>138</v>
      </c>
      <c r="C182" s="122">
        <v>1061.5999999999999</v>
      </c>
      <c r="D182" s="123">
        <v>1057.5333333333333</v>
      </c>
      <c r="E182" s="123">
        <v>1044.0666666666666</v>
      </c>
      <c r="F182" s="123">
        <v>1026.5333333333333</v>
      </c>
      <c r="G182" s="123">
        <v>1013.0666666666666</v>
      </c>
      <c r="H182" s="123">
        <v>1075.0666666666666</v>
      </c>
      <c r="I182" s="123">
        <v>1088.5333333333333</v>
      </c>
      <c r="J182" s="123">
        <v>1106.0666666666666</v>
      </c>
      <c r="K182" s="122">
        <v>1071</v>
      </c>
      <c r="L182" s="122">
        <v>1040</v>
      </c>
      <c r="M182" s="122">
        <v>25.912469999999999</v>
      </c>
    </row>
    <row r="183" spans="1:13">
      <c r="A183" s="66">
        <v>174</v>
      </c>
      <c r="B183" s="122" t="s">
        <v>137</v>
      </c>
      <c r="C183" s="122">
        <v>1193.95</v>
      </c>
      <c r="D183" s="123">
        <v>1201</v>
      </c>
      <c r="E183" s="123">
        <v>1181.1500000000001</v>
      </c>
      <c r="F183" s="123">
        <v>1168.3500000000001</v>
      </c>
      <c r="G183" s="123">
        <v>1148.5000000000002</v>
      </c>
      <c r="H183" s="123">
        <v>1213.8</v>
      </c>
      <c r="I183" s="123">
        <v>1233.6499999999999</v>
      </c>
      <c r="J183" s="123">
        <v>1246.4499999999998</v>
      </c>
      <c r="K183" s="122">
        <v>1220.8499999999999</v>
      </c>
      <c r="L183" s="122">
        <v>1188.2</v>
      </c>
      <c r="M183" s="122">
        <v>2.7485300000000001</v>
      </c>
    </row>
    <row r="184" spans="1:13">
      <c r="A184" s="66">
        <v>175</v>
      </c>
      <c r="B184" s="122" t="s">
        <v>136</v>
      </c>
      <c r="C184" s="122">
        <v>356</v>
      </c>
      <c r="D184" s="123">
        <v>359.06666666666661</v>
      </c>
      <c r="E184" s="123">
        <v>352.0833333333332</v>
      </c>
      <c r="F184" s="123">
        <v>348.16666666666657</v>
      </c>
      <c r="G184" s="123">
        <v>341.18333333333317</v>
      </c>
      <c r="H184" s="123">
        <v>362.98333333333323</v>
      </c>
      <c r="I184" s="123">
        <v>369.96666666666658</v>
      </c>
      <c r="J184" s="123">
        <v>373.88333333333327</v>
      </c>
      <c r="K184" s="122">
        <v>366.05</v>
      </c>
      <c r="L184" s="122">
        <v>355.15</v>
      </c>
      <c r="M184" s="122">
        <v>222.13173</v>
      </c>
    </row>
    <row r="185" spans="1:13">
      <c r="A185" s="66">
        <v>176</v>
      </c>
      <c r="B185" s="122" t="s">
        <v>135</v>
      </c>
      <c r="C185" s="122">
        <v>44.6</v>
      </c>
      <c r="D185" s="123">
        <v>45</v>
      </c>
      <c r="E185" s="123">
        <v>43.9</v>
      </c>
      <c r="F185" s="123">
        <v>43.199999999999996</v>
      </c>
      <c r="G185" s="123">
        <v>42.099999999999994</v>
      </c>
      <c r="H185" s="123">
        <v>45.7</v>
      </c>
      <c r="I185" s="123">
        <v>46.8</v>
      </c>
      <c r="J185" s="123">
        <v>47.500000000000007</v>
      </c>
      <c r="K185" s="122">
        <v>46.1</v>
      </c>
      <c r="L185" s="122">
        <v>44.3</v>
      </c>
      <c r="M185" s="122">
        <v>178.76731000000001</v>
      </c>
    </row>
    <row r="186" spans="1:13">
      <c r="A186" s="66">
        <v>177</v>
      </c>
      <c r="B186" s="122" t="s">
        <v>361</v>
      </c>
      <c r="C186" s="122">
        <v>165.6</v>
      </c>
      <c r="D186" s="123">
        <v>165.96666666666667</v>
      </c>
      <c r="E186" s="123">
        <v>159.63333333333333</v>
      </c>
      <c r="F186" s="123">
        <v>153.66666666666666</v>
      </c>
      <c r="G186" s="123">
        <v>147.33333333333331</v>
      </c>
      <c r="H186" s="123">
        <v>171.93333333333334</v>
      </c>
      <c r="I186" s="123">
        <v>178.26666666666665</v>
      </c>
      <c r="J186" s="123">
        <v>184.23333333333335</v>
      </c>
      <c r="K186" s="122">
        <v>172.3</v>
      </c>
      <c r="L186" s="122">
        <v>160</v>
      </c>
      <c r="M186" s="122">
        <v>35.675249999999998</v>
      </c>
    </row>
    <row r="187" spans="1:13">
      <c r="A187" s="66">
        <v>178</v>
      </c>
      <c r="B187" s="122" t="s">
        <v>1518</v>
      </c>
      <c r="C187" s="122">
        <v>151.19999999999999</v>
      </c>
      <c r="D187" s="123">
        <v>152.75</v>
      </c>
      <c r="E187" s="123">
        <v>148</v>
      </c>
      <c r="F187" s="123">
        <v>144.80000000000001</v>
      </c>
      <c r="G187" s="123">
        <v>140.05000000000001</v>
      </c>
      <c r="H187" s="123">
        <v>155.94999999999999</v>
      </c>
      <c r="I187" s="123">
        <v>160.69999999999999</v>
      </c>
      <c r="J187" s="123">
        <v>163.89999999999998</v>
      </c>
      <c r="K187" s="122">
        <v>157.5</v>
      </c>
      <c r="L187" s="122">
        <v>149.55000000000001</v>
      </c>
      <c r="M187" s="122">
        <v>27.101050000000001</v>
      </c>
    </row>
    <row r="188" spans="1:13">
      <c r="A188" s="66">
        <v>179</v>
      </c>
      <c r="B188" s="122" t="s">
        <v>140</v>
      </c>
      <c r="C188" s="122">
        <v>421.35</v>
      </c>
      <c r="D188" s="123">
        <v>422.26666666666665</v>
      </c>
      <c r="E188" s="123">
        <v>415.13333333333333</v>
      </c>
      <c r="F188" s="123">
        <v>408.91666666666669</v>
      </c>
      <c r="G188" s="123">
        <v>401.78333333333336</v>
      </c>
      <c r="H188" s="123">
        <v>428.48333333333329</v>
      </c>
      <c r="I188" s="123">
        <v>435.61666666666662</v>
      </c>
      <c r="J188" s="123">
        <v>441.83333333333326</v>
      </c>
      <c r="K188" s="122">
        <v>429.4</v>
      </c>
      <c r="L188" s="122">
        <v>416.05</v>
      </c>
      <c r="M188" s="122">
        <v>51.044759999999997</v>
      </c>
    </row>
    <row r="189" spans="1:13">
      <c r="A189" s="66">
        <v>180</v>
      </c>
      <c r="B189" s="122" t="s">
        <v>141</v>
      </c>
      <c r="C189" s="122">
        <v>460.35</v>
      </c>
      <c r="D189" s="123">
        <v>463.89999999999992</v>
      </c>
      <c r="E189" s="123">
        <v>454.84999999999985</v>
      </c>
      <c r="F189" s="123">
        <v>449.34999999999991</v>
      </c>
      <c r="G189" s="123">
        <v>440.29999999999984</v>
      </c>
      <c r="H189" s="123">
        <v>469.39999999999986</v>
      </c>
      <c r="I189" s="123">
        <v>478.44999999999993</v>
      </c>
      <c r="J189" s="123">
        <v>483.94999999999987</v>
      </c>
      <c r="K189" s="122">
        <v>472.95</v>
      </c>
      <c r="L189" s="122">
        <v>458.4</v>
      </c>
      <c r="M189" s="122">
        <v>13.56555</v>
      </c>
    </row>
    <row r="190" spans="1:13">
      <c r="A190" s="66">
        <v>181</v>
      </c>
      <c r="B190" s="122" t="s">
        <v>1572</v>
      </c>
      <c r="C190" s="122">
        <v>319.25</v>
      </c>
      <c r="D190" s="123">
        <v>319.3</v>
      </c>
      <c r="E190" s="123">
        <v>313.95000000000005</v>
      </c>
      <c r="F190" s="123">
        <v>308.65000000000003</v>
      </c>
      <c r="G190" s="123">
        <v>303.30000000000007</v>
      </c>
      <c r="H190" s="123">
        <v>324.60000000000002</v>
      </c>
      <c r="I190" s="123">
        <v>329.95000000000005</v>
      </c>
      <c r="J190" s="123">
        <v>335.25</v>
      </c>
      <c r="K190" s="122">
        <v>324.64999999999998</v>
      </c>
      <c r="L190" s="122">
        <v>314</v>
      </c>
      <c r="M190" s="122">
        <v>1.06212</v>
      </c>
    </row>
    <row r="191" spans="1:13">
      <c r="A191" s="66">
        <v>182</v>
      </c>
      <c r="B191" s="122" t="s">
        <v>153</v>
      </c>
      <c r="C191" s="122">
        <v>396.2</v>
      </c>
      <c r="D191" s="123">
        <v>401.65000000000003</v>
      </c>
      <c r="E191" s="123">
        <v>386.55000000000007</v>
      </c>
      <c r="F191" s="123">
        <v>376.90000000000003</v>
      </c>
      <c r="G191" s="123">
        <v>361.80000000000007</v>
      </c>
      <c r="H191" s="123">
        <v>411.30000000000007</v>
      </c>
      <c r="I191" s="123">
        <v>426.40000000000009</v>
      </c>
      <c r="J191" s="123">
        <v>436.05000000000007</v>
      </c>
      <c r="K191" s="122">
        <v>416.75</v>
      </c>
      <c r="L191" s="122">
        <v>392</v>
      </c>
      <c r="M191" s="122">
        <v>16.83306</v>
      </c>
    </row>
    <row r="192" spans="1:13">
      <c r="A192" s="66">
        <v>183</v>
      </c>
      <c r="B192" s="122" t="s">
        <v>143</v>
      </c>
      <c r="C192" s="122">
        <v>592.65</v>
      </c>
      <c r="D192" s="123">
        <v>597.2166666666667</v>
      </c>
      <c r="E192" s="123">
        <v>585.43333333333339</v>
      </c>
      <c r="F192" s="123">
        <v>578.2166666666667</v>
      </c>
      <c r="G192" s="123">
        <v>566.43333333333339</v>
      </c>
      <c r="H192" s="123">
        <v>604.43333333333339</v>
      </c>
      <c r="I192" s="123">
        <v>616.2166666666667</v>
      </c>
      <c r="J192" s="123">
        <v>623.43333333333339</v>
      </c>
      <c r="K192" s="122">
        <v>609</v>
      </c>
      <c r="L192" s="122">
        <v>590</v>
      </c>
      <c r="M192" s="122">
        <v>3.8850099999999999</v>
      </c>
    </row>
    <row r="193" spans="1:13">
      <c r="A193" s="66">
        <v>184</v>
      </c>
      <c r="B193" s="122" t="s">
        <v>150</v>
      </c>
      <c r="C193" s="122">
        <v>2076.9499999999998</v>
      </c>
      <c r="D193" s="123">
        <v>2078.8166666666666</v>
      </c>
      <c r="E193" s="123">
        <v>2060.6333333333332</v>
      </c>
      <c r="F193" s="123">
        <v>2044.3166666666666</v>
      </c>
      <c r="G193" s="123">
        <v>2026.1333333333332</v>
      </c>
      <c r="H193" s="123">
        <v>2095.1333333333332</v>
      </c>
      <c r="I193" s="123">
        <v>2113.3166666666666</v>
      </c>
      <c r="J193" s="123">
        <v>2129.6333333333332</v>
      </c>
      <c r="K193" s="122">
        <v>2097</v>
      </c>
      <c r="L193" s="122">
        <v>2062.5</v>
      </c>
      <c r="M193" s="122">
        <v>19.531770000000002</v>
      </c>
    </row>
    <row r="194" spans="1:13">
      <c r="A194" s="66">
        <v>185</v>
      </c>
      <c r="B194" s="122" t="s">
        <v>145</v>
      </c>
      <c r="C194" s="122">
        <v>248.85</v>
      </c>
      <c r="D194" s="123">
        <v>250.26666666666668</v>
      </c>
      <c r="E194" s="123">
        <v>244.18333333333334</v>
      </c>
      <c r="F194" s="123">
        <v>239.51666666666665</v>
      </c>
      <c r="G194" s="123">
        <v>233.43333333333331</v>
      </c>
      <c r="H194" s="123">
        <v>254.93333333333337</v>
      </c>
      <c r="I194" s="123">
        <v>261.01666666666665</v>
      </c>
      <c r="J194" s="123">
        <v>265.68333333333339</v>
      </c>
      <c r="K194" s="122">
        <v>256.35000000000002</v>
      </c>
      <c r="L194" s="122">
        <v>245.6</v>
      </c>
      <c r="M194" s="122">
        <v>27.508569999999999</v>
      </c>
    </row>
    <row r="195" spans="1:13">
      <c r="A195" s="66">
        <v>186</v>
      </c>
      <c r="B195" s="122" t="s">
        <v>147</v>
      </c>
      <c r="C195" s="122">
        <v>73.7</v>
      </c>
      <c r="D195" s="123">
        <v>74.88333333333334</v>
      </c>
      <c r="E195" s="123">
        <v>72.166666666666686</v>
      </c>
      <c r="F195" s="123">
        <v>70.63333333333334</v>
      </c>
      <c r="G195" s="123">
        <v>67.916666666666686</v>
      </c>
      <c r="H195" s="123">
        <v>76.416666666666686</v>
      </c>
      <c r="I195" s="123">
        <v>79.133333333333354</v>
      </c>
      <c r="J195" s="123">
        <v>80.666666666666686</v>
      </c>
      <c r="K195" s="122">
        <v>77.599999999999994</v>
      </c>
      <c r="L195" s="122">
        <v>73.349999999999994</v>
      </c>
      <c r="M195" s="122">
        <v>30.57508</v>
      </c>
    </row>
    <row r="196" spans="1:13">
      <c r="A196" s="66">
        <v>187</v>
      </c>
      <c r="B196" s="122" t="s">
        <v>146</v>
      </c>
      <c r="C196" s="122">
        <v>154.85</v>
      </c>
      <c r="D196" s="123">
        <v>157.03333333333333</v>
      </c>
      <c r="E196" s="123">
        <v>151.66666666666666</v>
      </c>
      <c r="F196" s="123">
        <v>148.48333333333332</v>
      </c>
      <c r="G196" s="123">
        <v>143.11666666666665</v>
      </c>
      <c r="H196" s="123">
        <v>160.21666666666667</v>
      </c>
      <c r="I196" s="123">
        <v>165.58333333333334</v>
      </c>
      <c r="J196" s="123">
        <v>168.76666666666668</v>
      </c>
      <c r="K196" s="122">
        <v>162.4</v>
      </c>
      <c r="L196" s="122">
        <v>153.85</v>
      </c>
      <c r="M196" s="122">
        <v>189.54216</v>
      </c>
    </row>
    <row r="197" spans="1:13">
      <c r="A197" s="66">
        <v>188</v>
      </c>
      <c r="B197" s="122" t="s">
        <v>148</v>
      </c>
      <c r="C197" s="122">
        <v>66.55</v>
      </c>
      <c r="D197" s="123">
        <v>66.350000000000009</v>
      </c>
      <c r="E197" s="123">
        <v>65.40000000000002</v>
      </c>
      <c r="F197" s="123">
        <v>64.250000000000014</v>
      </c>
      <c r="G197" s="123">
        <v>63.300000000000026</v>
      </c>
      <c r="H197" s="123">
        <v>67.500000000000014</v>
      </c>
      <c r="I197" s="123">
        <v>68.45</v>
      </c>
      <c r="J197" s="123">
        <v>69.600000000000009</v>
      </c>
      <c r="K197" s="122">
        <v>67.3</v>
      </c>
      <c r="L197" s="122">
        <v>65.2</v>
      </c>
      <c r="M197" s="122">
        <v>62.368769999999998</v>
      </c>
    </row>
    <row r="198" spans="1:13">
      <c r="A198" s="66">
        <v>189</v>
      </c>
      <c r="B198" s="122" t="s">
        <v>149</v>
      </c>
      <c r="C198" s="122">
        <v>458.05</v>
      </c>
      <c r="D198" s="123">
        <v>461.43333333333334</v>
      </c>
      <c r="E198" s="123">
        <v>449.86666666666667</v>
      </c>
      <c r="F198" s="123">
        <v>441.68333333333334</v>
      </c>
      <c r="G198" s="123">
        <v>430.11666666666667</v>
      </c>
      <c r="H198" s="123">
        <v>469.61666666666667</v>
      </c>
      <c r="I198" s="123">
        <v>481.18333333333339</v>
      </c>
      <c r="J198" s="123">
        <v>489.36666666666667</v>
      </c>
      <c r="K198" s="122">
        <v>473</v>
      </c>
      <c r="L198" s="122">
        <v>453.25</v>
      </c>
      <c r="M198" s="122">
        <v>72.848849999999999</v>
      </c>
    </row>
    <row r="199" spans="1:13">
      <c r="A199" s="66">
        <v>190</v>
      </c>
      <c r="B199" s="122" t="s">
        <v>151</v>
      </c>
      <c r="C199" s="122">
        <v>675.05</v>
      </c>
      <c r="D199" s="123">
        <v>676.98333333333323</v>
      </c>
      <c r="E199" s="123">
        <v>662.46666666666647</v>
      </c>
      <c r="F199" s="123">
        <v>649.88333333333321</v>
      </c>
      <c r="G199" s="123">
        <v>635.36666666666645</v>
      </c>
      <c r="H199" s="123">
        <v>689.56666666666649</v>
      </c>
      <c r="I199" s="123">
        <v>704.08333333333314</v>
      </c>
      <c r="J199" s="123">
        <v>716.66666666666652</v>
      </c>
      <c r="K199" s="122">
        <v>691.5</v>
      </c>
      <c r="L199" s="122">
        <v>664.4</v>
      </c>
      <c r="M199" s="122">
        <v>20.055129999999998</v>
      </c>
    </row>
    <row r="200" spans="1:13">
      <c r="A200" s="66">
        <v>191</v>
      </c>
      <c r="B200" s="122" t="s">
        <v>2200</v>
      </c>
      <c r="C200" s="122">
        <v>129.30000000000001</v>
      </c>
      <c r="D200" s="123">
        <v>130.33333333333334</v>
      </c>
      <c r="E200" s="123">
        <v>127.06666666666669</v>
      </c>
      <c r="F200" s="123">
        <v>124.83333333333334</v>
      </c>
      <c r="G200" s="123">
        <v>121.56666666666669</v>
      </c>
      <c r="H200" s="123">
        <v>132.56666666666669</v>
      </c>
      <c r="I200" s="123">
        <v>135.83333333333334</v>
      </c>
      <c r="J200" s="123">
        <v>138.06666666666669</v>
      </c>
      <c r="K200" s="122">
        <v>133.6</v>
      </c>
      <c r="L200" s="122">
        <v>128.1</v>
      </c>
      <c r="M200" s="122">
        <v>0.72241</v>
      </c>
    </row>
    <row r="201" spans="1:13">
      <c r="A201" s="66">
        <v>192</v>
      </c>
      <c r="B201" s="122" t="s">
        <v>209</v>
      </c>
      <c r="C201" s="122">
        <v>762.35</v>
      </c>
      <c r="D201" s="123">
        <v>769.13333333333333</v>
      </c>
      <c r="E201" s="123">
        <v>751.86666666666667</v>
      </c>
      <c r="F201" s="123">
        <v>741.38333333333333</v>
      </c>
      <c r="G201" s="123">
        <v>724.11666666666667</v>
      </c>
      <c r="H201" s="123">
        <v>779.61666666666667</v>
      </c>
      <c r="I201" s="123">
        <v>796.88333333333333</v>
      </c>
      <c r="J201" s="123">
        <v>807.36666666666667</v>
      </c>
      <c r="K201" s="122">
        <v>786.4</v>
      </c>
      <c r="L201" s="122">
        <v>758.65</v>
      </c>
      <c r="M201" s="122">
        <v>4.0865499999999999</v>
      </c>
    </row>
    <row r="202" spans="1:13">
      <c r="A202" s="66">
        <v>193</v>
      </c>
      <c r="B202" s="122" t="s">
        <v>152</v>
      </c>
      <c r="C202" s="122">
        <v>1091.05</v>
      </c>
      <c r="D202" s="123">
        <v>1090.6666666666667</v>
      </c>
      <c r="E202" s="123">
        <v>1078.3333333333335</v>
      </c>
      <c r="F202" s="123">
        <v>1065.6166666666668</v>
      </c>
      <c r="G202" s="123">
        <v>1053.2833333333335</v>
      </c>
      <c r="H202" s="123">
        <v>1103.3833333333334</v>
      </c>
      <c r="I202" s="123">
        <v>1115.7166666666669</v>
      </c>
      <c r="J202" s="123">
        <v>1128.4333333333334</v>
      </c>
      <c r="K202" s="122">
        <v>1103</v>
      </c>
      <c r="L202" s="122">
        <v>1077.95</v>
      </c>
      <c r="M202" s="122">
        <v>33.020820000000001</v>
      </c>
    </row>
    <row r="203" spans="1:13">
      <c r="A203" s="66">
        <v>194</v>
      </c>
      <c r="B203" s="122" t="s">
        <v>211</v>
      </c>
      <c r="C203" s="122">
        <v>1515.45</v>
      </c>
      <c r="D203" s="123">
        <v>1522.5666666666668</v>
      </c>
      <c r="E203" s="123">
        <v>1477.9833333333336</v>
      </c>
      <c r="F203" s="123">
        <v>1440.5166666666667</v>
      </c>
      <c r="G203" s="123">
        <v>1395.9333333333334</v>
      </c>
      <c r="H203" s="123">
        <v>1560.0333333333338</v>
      </c>
      <c r="I203" s="123">
        <v>1604.6166666666672</v>
      </c>
      <c r="J203" s="123">
        <v>1642.0833333333339</v>
      </c>
      <c r="K203" s="122">
        <v>1567.15</v>
      </c>
      <c r="L203" s="122">
        <v>1485.1</v>
      </c>
      <c r="M203" s="122">
        <v>3.90415</v>
      </c>
    </row>
    <row r="204" spans="1:13">
      <c r="A204" s="66">
        <v>195</v>
      </c>
      <c r="B204" s="65" t="s">
        <v>212</v>
      </c>
      <c r="C204" s="65">
        <v>305.3</v>
      </c>
      <c r="D204" s="284">
        <v>304.48333333333335</v>
      </c>
      <c r="E204" s="284">
        <v>302.01666666666671</v>
      </c>
      <c r="F204" s="284">
        <v>298.73333333333335</v>
      </c>
      <c r="G204" s="284">
        <v>296.26666666666671</v>
      </c>
      <c r="H204" s="284">
        <v>307.76666666666671</v>
      </c>
      <c r="I204" s="284">
        <v>310.23333333333341</v>
      </c>
      <c r="J204" s="284">
        <v>313.51666666666671</v>
      </c>
      <c r="K204" s="65">
        <v>306.95</v>
      </c>
      <c r="L204" s="65">
        <v>301.2</v>
      </c>
      <c r="M204" s="65">
        <v>11.16882</v>
      </c>
    </row>
    <row r="205" spans="1:13">
      <c r="A205" s="66">
        <v>196</v>
      </c>
      <c r="B205" s="65" t="s">
        <v>158</v>
      </c>
      <c r="C205" s="65">
        <v>643.45000000000005</v>
      </c>
      <c r="D205" s="284">
        <v>646.0333333333333</v>
      </c>
      <c r="E205" s="284">
        <v>627.91666666666663</v>
      </c>
      <c r="F205" s="284">
        <v>612.38333333333333</v>
      </c>
      <c r="G205" s="284">
        <v>594.26666666666665</v>
      </c>
      <c r="H205" s="284">
        <v>661.56666666666661</v>
      </c>
      <c r="I205" s="284">
        <v>679.68333333333339</v>
      </c>
      <c r="J205" s="284">
        <v>695.21666666666658</v>
      </c>
      <c r="K205" s="65">
        <v>664.15</v>
      </c>
      <c r="L205" s="65">
        <v>630.5</v>
      </c>
      <c r="M205" s="65">
        <v>38.366250000000001</v>
      </c>
    </row>
    <row r="206" spans="1:13">
      <c r="A206" s="66">
        <v>197</v>
      </c>
      <c r="B206" s="65" t="s">
        <v>156</v>
      </c>
      <c r="C206" s="65">
        <v>4522.95</v>
      </c>
      <c r="D206" s="284">
        <v>4574.3666666666668</v>
      </c>
      <c r="E206" s="284">
        <v>4438.7333333333336</v>
      </c>
      <c r="F206" s="284">
        <v>4354.5166666666664</v>
      </c>
      <c r="G206" s="284">
        <v>4218.8833333333332</v>
      </c>
      <c r="H206" s="284">
        <v>4658.5833333333339</v>
      </c>
      <c r="I206" s="284">
        <v>4794.2166666666672</v>
      </c>
      <c r="J206" s="284">
        <v>4878.4333333333343</v>
      </c>
      <c r="K206" s="65">
        <v>4710</v>
      </c>
      <c r="L206" s="65">
        <v>4490.1499999999996</v>
      </c>
      <c r="M206" s="65">
        <v>9.1309699999999996</v>
      </c>
    </row>
    <row r="207" spans="1:13">
      <c r="A207" s="66">
        <v>198</v>
      </c>
      <c r="B207" s="65" t="s">
        <v>157</v>
      </c>
      <c r="C207" s="65">
        <v>73.900000000000006</v>
      </c>
      <c r="D207" s="284">
        <v>74.333333333333329</v>
      </c>
      <c r="E207" s="284">
        <v>72.766666666666652</v>
      </c>
      <c r="F207" s="284">
        <v>71.633333333333326</v>
      </c>
      <c r="G207" s="284">
        <v>70.066666666666649</v>
      </c>
      <c r="H207" s="284">
        <v>75.466666666666654</v>
      </c>
      <c r="I207" s="284">
        <v>77.033333333333346</v>
      </c>
      <c r="J207" s="284">
        <v>78.166666666666657</v>
      </c>
      <c r="K207" s="65">
        <v>75.900000000000006</v>
      </c>
      <c r="L207" s="65">
        <v>73.2</v>
      </c>
      <c r="M207" s="65">
        <v>61.346919999999997</v>
      </c>
    </row>
    <row r="208" spans="1:13">
      <c r="A208" s="66">
        <v>199</v>
      </c>
      <c r="B208" s="65" t="s">
        <v>154</v>
      </c>
      <c r="C208" s="65">
        <v>1372.6</v>
      </c>
      <c r="D208" s="284">
        <v>1383.2</v>
      </c>
      <c r="E208" s="284">
        <v>1357.4</v>
      </c>
      <c r="F208" s="284">
        <v>1342.2</v>
      </c>
      <c r="G208" s="284">
        <v>1316.4</v>
      </c>
      <c r="H208" s="284">
        <v>1398.4</v>
      </c>
      <c r="I208" s="284">
        <v>1424.1999999999998</v>
      </c>
      <c r="J208" s="284">
        <v>1439.4</v>
      </c>
      <c r="K208" s="65">
        <v>1409</v>
      </c>
      <c r="L208" s="65">
        <v>1368</v>
      </c>
      <c r="M208" s="65">
        <v>2.4263400000000002</v>
      </c>
    </row>
    <row r="209" spans="1:13">
      <c r="A209" s="66">
        <v>200</v>
      </c>
      <c r="B209" s="65" t="s">
        <v>342</v>
      </c>
      <c r="C209" s="65">
        <v>581.95000000000005</v>
      </c>
      <c r="D209" s="284">
        <v>589.15</v>
      </c>
      <c r="E209" s="284">
        <v>570.59999999999991</v>
      </c>
      <c r="F209" s="284">
        <v>559.24999999999989</v>
      </c>
      <c r="G209" s="284">
        <v>540.69999999999982</v>
      </c>
      <c r="H209" s="284">
        <v>600.5</v>
      </c>
      <c r="I209" s="284">
        <v>619.04999999999995</v>
      </c>
      <c r="J209" s="284">
        <v>630.40000000000009</v>
      </c>
      <c r="K209" s="65">
        <v>607.70000000000005</v>
      </c>
      <c r="L209" s="65">
        <v>577.79999999999995</v>
      </c>
      <c r="M209" s="65">
        <v>22.914539999999999</v>
      </c>
    </row>
    <row r="210" spans="1:13">
      <c r="A210" s="66">
        <v>201</v>
      </c>
      <c r="B210" s="65" t="s">
        <v>1709</v>
      </c>
      <c r="C210" s="65">
        <v>230.35</v>
      </c>
      <c r="D210" s="284">
        <v>231.98333333333335</v>
      </c>
      <c r="E210" s="284">
        <v>226.91666666666669</v>
      </c>
      <c r="F210" s="284">
        <v>223.48333333333335</v>
      </c>
      <c r="G210" s="284">
        <v>218.41666666666669</v>
      </c>
      <c r="H210" s="284">
        <v>235.41666666666669</v>
      </c>
      <c r="I210" s="284">
        <v>240.48333333333335</v>
      </c>
      <c r="J210" s="284">
        <v>243.91666666666669</v>
      </c>
      <c r="K210" s="65">
        <v>237.05</v>
      </c>
      <c r="L210" s="65">
        <v>228.55</v>
      </c>
      <c r="M210" s="65">
        <v>3.6821899999999999</v>
      </c>
    </row>
    <row r="211" spans="1:13">
      <c r="A211" s="66">
        <v>202</v>
      </c>
      <c r="B211" s="65" t="s">
        <v>2644</v>
      </c>
      <c r="C211" s="65">
        <v>438.25</v>
      </c>
      <c r="D211" s="284">
        <v>440.08333333333331</v>
      </c>
      <c r="E211" s="284">
        <v>434.16666666666663</v>
      </c>
      <c r="F211" s="284">
        <v>430.08333333333331</v>
      </c>
      <c r="G211" s="284">
        <v>424.16666666666663</v>
      </c>
      <c r="H211" s="284">
        <v>444.16666666666663</v>
      </c>
      <c r="I211" s="284">
        <v>450.08333333333326</v>
      </c>
      <c r="J211" s="284">
        <v>454.16666666666663</v>
      </c>
      <c r="K211" s="65">
        <v>446</v>
      </c>
      <c r="L211" s="65">
        <v>436</v>
      </c>
      <c r="M211" s="65">
        <v>0.20083999999999999</v>
      </c>
    </row>
    <row r="212" spans="1:13">
      <c r="A212" s="66">
        <v>203</v>
      </c>
      <c r="B212" s="65" t="s">
        <v>223</v>
      </c>
      <c r="C212" s="65">
        <v>161.25</v>
      </c>
      <c r="D212" s="284">
        <v>162.56666666666669</v>
      </c>
      <c r="E212" s="284">
        <v>159.28333333333339</v>
      </c>
      <c r="F212" s="284">
        <v>157.31666666666669</v>
      </c>
      <c r="G212" s="284">
        <v>154.03333333333339</v>
      </c>
      <c r="H212" s="284">
        <v>164.53333333333339</v>
      </c>
      <c r="I212" s="284">
        <v>167.81666666666669</v>
      </c>
      <c r="J212" s="284">
        <v>169.78333333333339</v>
      </c>
      <c r="K212" s="65">
        <v>165.85</v>
      </c>
      <c r="L212" s="65">
        <v>160.6</v>
      </c>
      <c r="M212" s="65">
        <v>69.740049999999997</v>
      </c>
    </row>
    <row r="213" spans="1:13">
      <c r="A213" s="66">
        <v>204</v>
      </c>
      <c r="B213" s="65" t="s">
        <v>87</v>
      </c>
      <c r="C213" s="65">
        <v>10.95</v>
      </c>
      <c r="D213" s="284">
        <v>11.066666666666668</v>
      </c>
      <c r="E213" s="284">
        <v>10.583333333333336</v>
      </c>
      <c r="F213" s="284">
        <v>10.216666666666667</v>
      </c>
      <c r="G213" s="284">
        <v>9.7333333333333343</v>
      </c>
      <c r="H213" s="284">
        <v>11.433333333333337</v>
      </c>
      <c r="I213" s="284">
        <v>11.916666666666668</v>
      </c>
      <c r="J213" s="284">
        <v>12.283333333333339</v>
      </c>
      <c r="K213" s="65">
        <v>11.55</v>
      </c>
      <c r="L213" s="65">
        <v>10.7</v>
      </c>
      <c r="M213" s="65">
        <v>806.56228999999996</v>
      </c>
    </row>
    <row r="214" spans="1:13">
      <c r="A214" s="66">
        <v>205</v>
      </c>
      <c r="B214" s="65" t="s">
        <v>159</v>
      </c>
      <c r="C214" s="65">
        <v>578.15</v>
      </c>
      <c r="D214" s="284">
        <v>578.2166666666667</v>
      </c>
      <c r="E214" s="284">
        <v>570.93333333333339</v>
      </c>
      <c r="F214" s="284">
        <v>563.7166666666667</v>
      </c>
      <c r="G214" s="284">
        <v>556.43333333333339</v>
      </c>
      <c r="H214" s="284">
        <v>585.43333333333339</v>
      </c>
      <c r="I214" s="284">
        <v>592.7166666666667</v>
      </c>
      <c r="J214" s="284">
        <v>599.93333333333339</v>
      </c>
      <c r="K214" s="65">
        <v>585.5</v>
      </c>
      <c r="L214" s="65">
        <v>571</v>
      </c>
      <c r="M214" s="65">
        <v>11.196669999999999</v>
      </c>
    </row>
    <row r="215" spans="1:13">
      <c r="A215" s="66">
        <v>206</v>
      </c>
      <c r="B215" s="65" t="s">
        <v>160</v>
      </c>
      <c r="C215" s="65">
        <v>264.7</v>
      </c>
      <c r="D215" s="284">
        <v>265.95</v>
      </c>
      <c r="E215" s="284">
        <v>262.25</v>
      </c>
      <c r="F215" s="284">
        <v>259.8</v>
      </c>
      <c r="G215" s="284">
        <v>256.10000000000002</v>
      </c>
      <c r="H215" s="284">
        <v>268.39999999999998</v>
      </c>
      <c r="I215" s="284">
        <v>272.09999999999991</v>
      </c>
      <c r="J215" s="284">
        <v>274.54999999999995</v>
      </c>
      <c r="K215" s="65">
        <v>269.64999999999998</v>
      </c>
      <c r="L215" s="65">
        <v>263.5</v>
      </c>
      <c r="M215" s="65">
        <v>42.296950000000002</v>
      </c>
    </row>
    <row r="216" spans="1:13">
      <c r="A216" s="66">
        <v>207</v>
      </c>
      <c r="B216" s="65" t="s">
        <v>162</v>
      </c>
      <c r="C216" s="65">
        <v>83.25</v>
      </c>
      <c r="D216" s="284">
        <v>84.25</v>
      </c>
      <c r="E216" s="284">
        <v>81.599999999999994</v>
      </c>
      <c r="F216" s="284">
        <v>79.949999999999989</v>
      </c>
      <c r="G216" s="284">
        <v>77.299999999999983</v>
      </c>
      <c r="H216" s="284">
        <v>85.9</v>
      </c>
      <c r="I216" s="284">
        <v>88.550000000000011</v>
      </c>
      <c r="J216" s="284">
        <v>90.200000000000017</v>
      </c>
      <c r="K216" s="65">
        <v>86.9</v>
      </c>
      <c r="L216" s="65">
        <v>82.6</v>
      </c>
      <c r="M216" s="65">
        <v>1458.63654</v>
      </c>
    </row>
    <row r="217" spans="1:13">
      <c r="A217" s="66">
        <v>208</v>
      </c>
      <c r="B217" s="65" t="s">
        <v>163</v>
      </c>
      <c r="C217" s="65">
        <v>352.95</v>
      </c>
      <c r="D217" s="284">
        <v>353.36666666666662</v>
      </c>
      <c r="E217" s="284">
        <v>343.38333333333321</v>
      </c>
      <c r="F217" s="284">
        <v>333.81666666666661</v>
      </c>
      <c r="G217" s="284">
        <v>323.8333333333332</v>
      </c>
      <c r="H217" s="284">
        <v>362.93333333333322</v>
      </c>
      <c r="I217" s="284">
        <v>372.91666666666669</v>
      </c>
      <c r="J217" s="284">
        <v>382.48333333333323</v>
      </c>
      <c r="K217" s="65">
        <v>363.35</v>
      </c>
      <c r="L217" s="65">
        <v>343.8</v>
      </c>
      <c r="M217" s="65">
        <v>94.667010000000005</v>
      </c>
    </row>
    <row r="218" spans="1:13">
      <c r="A218" s="6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  <c r="M218" s="18"/>
    </row>
    <row r="219" spans="1:13">
      <c r="A219" s="104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  <c r="M219" s="18"/>
    </row>
    <row r="220" spans="1:13">
      <c r="A220" s="104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4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39" t="s">
        <v>180</v>
      </c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A225" s="40" t="s">
        <v>181</v>
      </c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1"/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2" t="s">
        <v>182</v>
      </c>
      <c r="B227" s="18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26" t="s">
        <v>164</v>
      </c>
      <c r="B228" s="18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  <c r="N228" s="18"/>
      <c r="O228" s="18"/>
    </row>
    <row r="229" spans="1:15">
      <c r="A229" s="26" t="s">
        <v>165</v>
      </c>
      <c r="B229" s="18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166</v>
      </c>
      <c r="B230" s="18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167</v>
      </c>
      <c r="B231" s="18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168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36"/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18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38"/>
      <c r="D237" s="38"/>
      <c r="E237" s="38"/>
      <c r="F237" s="38"/>
      <c r="G237" s="38"/>
      <c r="H237" s="38"/>
      <c r="I237" s="38"/>
      <c r="J237" s="38"/>
      <c r="K237" s="38"/>
      <c r="L237" s="35"/>
      <c r="M237" s="18"/>
      <c r="N237" s="18"/>
      <c r="O237" s="18"/>
    </row>
    <row r="238" spans="1:15">
      <c r="A238" s="43" t="s">
        <v>169</v>
      </c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37" t="s">
        <v>170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</row>
    <row r="240" spans="1:15">
      <c r="A240" s="37" t="s">
        <v>171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172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44" t="s">
        <v>173</v>
      </c>
      <c r="B242" s="18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</row>
    <row r="243" spans="1:13">
      <c r="A243" s="44" t="s">
        <v>174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175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176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177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178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38"/>
      <c r="D254" s="38"/>
      <c r="E254" s="38"/>
      <c r="F254" s="38"/>
      <c r="G254" s="38"/>
      <c r="H254" s="38"/>
      <c r="I254" s="38"/>
      <c r="J254" s="38"/>
      <c r="K254" s="3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38"/>
      <c r="D302" s="38"/>
      <c r="E302" s="38"/>
      <c r="F302" s="38"/>
      <c r="G302" s="38"/>
      <c r="H302" s="38"/>
      <c r="I302" s="38"/>
      <c r="J302" s="38"/>
      <c r="K302" s="3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38"/>
      <c r="D343" s="38"/>
      <c r="E343" s="28"/>
      <c r="F343" s="28"/>
      <c r="G343" s="28"/>
      <c r="H343" s="38"/>
      <c r="I343" s="38"/>
      <c r="J343" s="38"/>
      <c r="K343" s="3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5" location="Future Intra!R1C1" display="PREVIOUS"/>
    <hyperlink ref="M5" location="Main!A1" display="Back to Main Page"/>
    <hyperlink ref="A166:M166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45"/>
  <sheetViews>
    <sheetView zoomScale="85" zoomScaleNormal="85" workbookViewId="0">
      <pane ySplit="10" topLeftCell="A11" activePane="bottomLeft" state="frozen"/>
      <selection pane="bottomLeft" activeCell="G32" sqref="G32"/>
    </sheetView>
  </sheetViews>
  <sheetFormatPr defaultColWidth="9.140625"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640"/>
      <c r="B1" s="64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232</v>
      </c>
    </row>
    <row r="6" spans="1:15">
      <c r="A6" s="46" t="s">
        <v>12</v>
      </c>
      <c r="K6" s="10">
        <f>Main!B10</f>
        <v>43668</v>
      </c>
    </row>
    <row r="7" spans="1:15">
      <c r="A7"/>
      <c r="C7" s="1" t="s">
        <v>235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637" t="s">
        <v>13</v>
      </c>
      <c r="B9" s="638" t="s">
        <v>14</v>
      </c>
      <c r="C9" s="636" t="s">
        <v>15</v>
      </c>
      <c r="D9" s="636" t="s">
        <v>16</v>
      </c>
      <c r="E9" s="636" t="s">
        <v>17</v>
      </c>
      <c r="F9" s="636"/>
      <c r="G9" s="636"/>
      <c r="H9" s="636" t="s">
        <v>18</v>
      </c>
      <c r="I9" s="636"/>
      <c r="J9" s="636"/>
      <c r="K9" s="23"/>
      <c r="L9" s="24"/>
      <c r="M9" s="34"/>
    </row>
    <row r="10" spans="1:15" ht="42.75" customHeight="1">
      <c r="A10" s="632"/>
      <c r="B10" s="634"/>
      <c r="C10" s="639" t="s">
        <v>19</v>
      </c>
      <c r="D10" s="63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233</v>
      </c>
    </row>
    <row r="11" spans="1:15" ht="12" customHeight="1">
      <c r="A11" s="65">
        <v>1</v>
      </c>
      <c r="B11" s="128" t="s">
        <v>381</v>
      </c>
      <c r="C11" s="118">
        <v>21884.85</v>
      </c>
      <c r="D11" s="116">
        <v>21889.649999999998</v>
      </c>
      <c r="E11" s="116">
        <v>21725.199999999997</v>
      </c>
      <c r="F11" s="116">
        <v>21565.55</v>
      </c>
      <c r="G11" s="116">
        <v>21401.1</v>
      </c>
      <c r="H11" s="116">
        <v>22049.299999999996</v>
      </c>
      <c r="I11" s="116">
        <v>22213.75</v>
      </c>
      <c r="J11" s="116">
        <v>22373.399999999994</v>
      </c>
      <c r="K11" s="115">
        <v>22054.1</v>
      </c>
      <c r="L11" s="115">
        <v>21730</v>
      </c>
      <c r="M11" s="115">
        <v>4.5799999999999999E-3</v>
      </c>
    </row>
    <row r="12" spans="1:15" ht="12" customHeight="1">
      <c r="A12" s="65">
        <v>2</v>
      </c>
      <c r="B12" s="115" t="s">
        <v>183</v>
      </c>
      <c r="C12" s="118">
        <v>1415.1</v>
      </c>
      <c r="D12" s="116">
        <v>1431.6000000000001</v>
      </c>
      <c r="E12" s="116">
        <v>1394.5500000000002</v>
      </c>
      <c r="F12" s="116">
        <v>1374</v>
      </c>
      <c r="G12" s="116">
        <v>1336.95</v>
      </c>
      <c r="H12" s="116">
        <v>1452.1500000000003</v>
      </c>
      <c r="I12" s="116">
        <v>1489.2</v>
      </c>
      <c r="J12" s="116">
        <v>1509.7500000000005</v>
      </c>
      <c r="K12" s="115">
        <v>1468.65</v>
      </c>
      <c r="L12" s="115">
        <v>1411.05</v>
      </c>
      <c r="M12" s="115">
        <v>0.48355999999999999</v>
      </c>
    </row>
    <row r="13" spans="1:15" ht="12" customHeight="1">
      <c r="A13" s="65">
        <v>3</v>
      </c>
      <c r="B13" s="115" t="s">
        <v>28</v>
      </c>
      <c r="C13" s="118">
        <v>1543.65</v>
      </c>
      <c r="D13" s="116">
        <v>1574.1499999999999</v>
      </c>
      <c r="E13" s="116">
        <v>1500.7499999999998</v>
      </c>
      <c r="F13" s="116">
        <v>1457.85</v>
      </c>
      <c r="G13" s="116">
        <v>1384.4499999999998</v>
      </c>
      <c r="H13" s="116">
        <v>1617.0499999999997</v>
      </c>
      <c r="I13" s="116">
        <v>1690.4499999999998</v>
      </c>
      <c r="J13" s="116">
        <v>1733.3499999999997</v>
      </c>
      <c r="K13" s="115">
        <v>1647.55</v>
      </c>
      <c r="L13" s="115">
        <v>1531.25</v>
      </c>
      <c r="M13" s="115">
        <v>63.255020000000002</v>
      </c>
    </row>
    <row r="14" spans="1:15" ht="12" customHeight="1">
      <c r="A14" s="65">
        <v>4</v>
      </c>
      <c r="B14" s="115" t="s">
        <v>406</v>
      </c>
      <c r="C14" s="118">
        <v>1755.2</v>
      </c>
      <c r="D14" s="116">
        <v>1753.7166666666665</v>
      </c>
      <c r="E14" s="116">
        <v>1737.4333333333329</v>
      </c>
      <c r="F14" s="116">
        <v>1719.6666666666665</v>
      </c>
      <c r="G14" s="116">
        <v>1703.383333333333</v>
      </c>
      <c r="H14" s="116">
        <v>1771.4833333333329</v>
      </c>
      <c r="I14" s="116">
        <v>1787.7666666666662</v>
      </c>
      <c r="J14" s="116">
        <v>1805.5333333333328</v>
      </c>
      <c r="K14" s="115">
        <v>1770</v>
      </c>
      <c r="L14" s="115">
        <v>1735.95</v>
      </c>
      <c r="M14" s="115">
        <v>5.5579999999999997E-2</v>
      </c>
    </row>
    <row r="15" spans="1:15" ht="12" customHeight="1">
      <c r="A15" s="65">
        <v>5</v>
      </c>
      <c r="B15" s="115" t="s">
        <v>438</v>
      </c>
      <c r="C15" s="118">
        <v>1499.55</v>
      </c>
      <c r="D15" s="116">
        <v>1482.6499999999999</v>
      </c>
      <c r="E15" s="116">
        <v>1440.8999999999996</v>
      </c>
      <c r="F15" s="116">
        <v>1382.2499999999998</v>
      </c>
      <c r="G15" s="116">
        <v>1340.4999999999995</v>
      </c>
      <c r="H15" s="116">
        <v>1541.2999999999997</v>
      </c>
      <c r="I15" s="116">
        <v>1583.0500000000002</v>
      </c>
      <c r="J15" s="116">
        <v>1641.6999999999998</v>
      </c>
      <c r="K15" s="115">
        <v>1524.4</v>
      </c>
      <c r="L15" s="115">
        <v>1424</v>
      </c>
      <c r="M15" s="115">
        <v>0.21831999999999999</v>
      </c>
    </row>
    <row r="16" spans="1:15" ht="12" customHeight="1">
      <c r="A16" s="65">
        <v>6</v>
      </c>
      <c r="B16" s="115" t="s">
        <v>2056</v>
      </c>
      <c r="C16" s="118">
        <v>659.35</v>
      </c>
      <c r="D16" s="116">
        <v>663.76666666666677</v>
      </c>
      <c r="E16" s="116">
        <v>650.58333333333348</v>
      </c>
      <c r="F16" s="116">
        <v>641.81666666666672</v>
      </c>
      <c r="G16" s="116">
        <v>628.63333333333344</v>
      </c>
      <c r="H16" s="116">
        <v>672.53333333333353</v>
      </c>
      <c r="I16" s="116">
        <v>685.7166666666667</v>
      </c>
      <c r="J16" s="116">
        <v>694.48333333333358</v>
      </c>
      <c r="K16" s="115">
        <v>676.95</v>
      </c>
      <c r="L16" s="115">
        <v>655</v>
      </c>
      <c r="M16" s="115">
        <v>1.0964499999999999</v>
      </c>
    </row>
    <row r="17" spans="1:13" ht="12" customHeight="1">
      <c r="A17" s="65">
        <v>7</v>
      </c>
      <c r="B17" s="115" t="s">
        <v>3003</v>
      </c>
      <c r="C17" s="118">
        <v>1493.05</v>
      </c>
      <c r="D17" s="116">
        <v>1497.8500000000001</v>
      </c>
      <c r="E17" s="116">
        <v>1483.2000000000003</v>
      </c>
      <c r="F17" s="116">
        <v>1473.3500000000001</v>
      </c>
      <c r="G17" s="116">
        <v>1458.7000000000003</v>
      </c>
      <c r="H17" s="116">
        <v>1507.7000000000003</v>
      </c>
      <c r="I17" s="116">
        <v>1522.3500000000004</v>
      </c>
      <c r="J17" s="116">
        <v>1532.2000000000003</v>
      </c>
      <c r="K17" s="115">
        <v>1512.5</v>
      </c>
      <c r="L17" s="115">
        <v>1488</v>
      </c>
      <c r="M17" s="115">
        <v>0.19509000000000001</v>
      </c>
    </row>
    <row r="18" spans="1:13" ht="12" customHeight="1">
      <c r="A18" s="65">
        <v>8</v>
      </c>
      <c r="B18" s="115" t="s">
        <v>2749</v>
      </c>
      <c r="C18" s="118">
        <v>45.8</v>
      </c>
      <c r="D18" s="116">
        <v>46.383333333333326</v>
      </c>
      <c r="E18" s="116">
        <v>44.616666666666653</v>
      </c>
      <c r="F18" s="116">
        <v>43.43333333333333</v>
      </c>
      <c r="G18" s="116">
        <v>41.666666666666657</v>
      </c>
      <c r="H18" s="116">
        <v>47.566666666666649</v>
      </c>
      <c r="I18" s="116">
        <v>49.333333333333329</v>
      </c>
      <c r="J18" s="116">
        <v>50.516666666666644</v>
      </c>
      <c r="K18" s="115">
        <v>48.15</v>
      </c>
      <c r="L18" s="115">
        <v>45.2</v>
      </c>
      <c r="M18" s="115">
        <v>11.80434</v>
      </c>
    </row>
    <row r="19" spans="1:13" ht="12" customHeight="1">
      <c r="A19" s="65">
        <v>9</v>
      </c>
      <c r="B19" s="115" t="s">
        <v>30</v>
      </c>
      <c r="C19" s="118">
        <v>405.5</v>
      </c>
      <c r="D19" s="116">
        <v>407.9666666666667</v>
      </c>
      <c r="E19" s="116">
        <v>399.28333333333342</v>
      </c>
      <c r="F19" s="116">
        <v>393.06666666666672</v>
      </c>
      <c r="G19" s="116">
        <v>384.38333333333344</v>
      </c>
      <c r="H19" s="116">
        <v>414.18333333333339</v>
      </c>
      <c r="I19" s="116">
        <v>422.86666666666667</v>
      </c>
      <c r="J19" s="116">
        <v>429.08333333333337</v>
      </c>
      <c r="K19" s="115">
        <v>416.65</v>
      </c>
      <c r="L19" s="115">
        <v>401.75</v>
      </c>
      <c r="M19" s="115">
        <v>18.94624</v>
      </c>
    </row>
    <row r="20" spans="1:13" ht="12" customHeight="1">
      <c r="A20" s="65">
        <v>10</v>
      </c>
      <c r="B20" s="115" t="s">
        <v>31</v>
      </c>
      <c r="C20" s="118">
        <v>60.95</v>
      </c>
      <c r="D20" s="116">
        <v>61.216666666666669</v>
      </c>
      <c r="E20" s="116">
        <v>59.63333333333334</v>
      </c>
      <c r="F20" s="116">
        <v>58.31666666666667</v>
      </c>
      <c r="G20" s="116">
        <v>56.733333333333341</v>
      </c>
      <c r="H20" s="116">
        <v>62.533333333333339</v>
      </c>
      <c r="I20" s="116">
        <v>64.116666666666674</v>
      </c>
      <c r="J20" s="116">
        <v>65.433333333333337</v>
      </c>
      <c r="K20" s="115">
        <v>62.8</v>
      </c>
      <c r="L20" s="115">
        <v>59.9</v>
      </c>
      <c r="M20" s="115">
        <v>151.92321000000001</v>
      </c>
    </row>
    <row r="21" spans="1:13" ht="12" customHeight="1">
      <c r="A21" s="65">
        <v>11</v>
      </c>
      <c r="B21" s="115" t="s">
        <v>395</v>
      </c>
      <c r="C21" s="118">
        <v>210.35</v>
      </c>
      <c r="D21" s="116">
        <v>212.4</v>
      </c>
      <c r="E21" s="116">
        <v>207</v>
      </c>
      <c r="F21" s="116">
        <v>203.65</v>
      </c>
      <c r="G21" s="116">
        <v>198.25</v>
      </c>
      <c r="H21" s="116">
        <v>215.75</v>
      </c>
      <c r="I21" s="116">
        <v>221.15000000000003</v>
      </c>
      <c r="J21" s="116">
        <v>224.5</v>
      </c>
      <c r="K21" s="115">
        <v>217.8</v>
      </c>
      <c r="L21" s="115">
        <v>209.05</v>
      </c>
      <c r="M21" s="115">
        <v>0.44096999999999997</v>
      </c>
    </row>
    <row r="22" spans="1:13" ht="12" customHeight="1">
      <c r="A22" s="65">
        <v>12</v>
      </c>
      <c r="B22" s="115" t="s">
        <v>2130</v>
      </c>
      <c r="C22" s="118">
        <v>87.2</v>
      </c>
      <c r="D22" s="116">
        <v>88.13333333333334</v>
      </c>
      <c r="E22" s="116">
        <v>85.866666666666674</v>
      </c>
      <c r="F22" s="116">
        <v>84.533333333333331</v>
      </c>
      <c r="G22" s="116">
        <v>82.266666666666666</v>
      </c>
      <c r="H22" s="116">
        <v>89.466666666666683</v>
      </c>
      <c r="I22" s="116">
        <v>91.733333333333363</v>
      </c>
      <c r="J22" s="116">
        <v>93.066666666666691</v>
      </c>
      <c r="K22" s="115">
        <v>90.4</v>
      </c>
      <c r="L22" s="115">
        <v>86.8</v>
      </c>
      <c r="M22" s="115">
        <v>13.545210000000001</v>
      </c>
    </row>
    <row r="23" spans="1:13">
      <c r="A23" s="65">
        <v>13</v>
      </c>
      <c r="B23" s="115" t="s">
        <v>387</v>
      </c>
      <c r="C23" s="118">
        <v>205.85</v>
      </c>
      <c r="D23" s="116">
        <v>204.80000000000004</v>
      </c>
      <c r="E23" s="116">
        <v>200.60000000000008</v>
      </c>
      <c r="F23" s="116">
        <v>195.35000000000005</v>
      </c>
      <c r="G23" s="116">
        <v>191.15000000000009</v>
      </c>
      <c r="H23" s="116">
        <v>210.05000000000007</v>
      </c>
      <c r="I23" s="116">
        <v>214.25000000000006</v>
      </c>
      <c r="J23" s="116">
        <v>219.50000000000006</v>
      </c>
      <c r="K23" s="115">
        <v>209</v>
      </c>
      <c r="L23" s="115">
        <v>199.55</v>
      </c>
      <c r="M23" s="115">
        <v>2.6449099999999999</v>
      </c>
    </row>
    <row r="24" spans="1:13">
      <c r="A24" s="65">
        <v>14</v>
      </c>
      <c r="B24" s="115" t="s">
        <v>1822</v>
      </c>
      <c r="C24" s="118">
        <v>159.4</v>
      </c>
      <c r="D24" s="116">
        <v>160.03333333333333</v>
      </c>
      <c r="E24" s="116">
        <v>158.36666666666667</v>
      </c>
      <c r="F24" s="116">
        <v>157.33333333333334</v>
      </c>
      <c r="G24" s="116">
        <v>155.66666666666669</v>
      </c>
      <c r="H24" s="116">
        <v>161.06666666666666</v>
      </c>
      <c r="I24" s="116">
        <v>162.73333333333335</v>
      </c>
      <c r="J24" s="116">
        <v>163.76666666666665</v>
      </c>
      <c r="K24" s="115">
        <v>161.69999999999999</v>
      </c>
      <c r="L24" s="115">
        <v>159</v>
      </c>
      <c r="M24" s="115">
        <v>0.44197999999999998</v>
      </c>
    </row>
    <row r="25" spans="1:13">
      <c r="A25" s="65">
        <v>15</v>
      </c>
      <c r="B25" s="115" t="s">
        <v>402</v>
      </c>
      <c r="C25" s="118">
        <v>202.85</v>
      </c>
      <c r="D25" s="116">
        <v>203.11666666666667</v>
      </c>
      <c r="E25" s="116">
        <v>199.73333333333335</v>
      </c>
      <c r="F25" s="116">
        <v>196.61666666666667</v>
      </c>
      <c r="G25" s="116">
        <v>193.23333333333335</v>
      </c>
      <c r="H25" s="116">
        <v>206.23333333333335</v>
      </c>
      <c r="I25" s="116">
        <v>209.61666666666667</v>
      </c>
      <c r="J25" s="116">
        <v>212.73333333333335</v>
      </c>
      <c r="K25" s="115">
        <v>206.5</v>
      </c>
      <c r="L25" s="115">
        <v>200</v>
      </c>
      <c r="M25" s="115">
        <v>0.43496000000000001</v>
      </c>
    </row>
    <row r="26" spans="1:13">
      <c r="A26" s="65">
        <v>16</v>
      </c>
      <c r="B26" s="115" t="s">
        <v>230</v>
      </c>
      <c r="C26" s="118">
        <v>933.3</v>
      </c>
      <c r="D26" s="116">
        <v>926.31666666666661</v>
      </c>
      <c r="E26" s="116">
        <v>910.63333333333321</v>
      </c>
      <c r="F26" s="116">
        <v>887.96666666666658</v>
      </c>
      <c r="G26" s="116">
        <v>872.28333333333319</v>
      </c>
      <c r="H26" s="116">
        <v>948.98333333333323</v>
      </c>
      <c r="I26" s="116">
        <v>964.66666666666663</v>
      </c>
      <c r="J26" s="116">
        <v>987.33333333333326</v>
      </c>
      <c r="K26" s="115">
        <v>942</v>
      </c>
      <c r="L26" s="115">
        <v>903.65</v>
      </c>
      <c r="M26" s="115">
        <v>0.95992</v>
      </c>
    </row>
    <row r="27" spans="1:13">
      <c r="A27" s="65">
        <v>17</v>
      </c>
      <c r="B27" s="115" t="s">
        <v>411</v>
      </c>
      <c r="C27" s="118">
        <v>1727.65</v>
      </c>
      <c r="D27" s="116">
        <v>1731.2166666666669</v>
      </c>
      <c r="E27" s="116">
        <v>1719.4833333333338</v>
      </c>
      <c r="F27" s="116">
        <v>1711.3166666666668</v>
      </c>
      <c r="G27" s="116">
        <v>1699.5833333333337</v>
      </c>
      <c r="H27" s="116">
        <v>1739.3833333333339</v>
      </c>
      <c r="I27" s="116">
        <v>1751.116666666667</v>
      </c>
      <c r="J27" s="116">
        <v>1759.283333333334</v>
      </c>
      <c r="K27" s="115">
        <v>1742.95</v>
      </c>
      <c r="L27" s="115">
        <v>1723.05</v>
      </c>
      <c r="M27" s="115">
        <v>2.1479999999999999E-2</v>
      </c>
    </row>
    <row r="28" spans="1:13">
      <c r="A28" s="65">
        <v>18</v>
      </c>
      <c r="B28" s="115" t="s">
        <v>440</v>
      </c>
      <c r="C28" s="118">
        <v>520.65</v>
      </c>
      <c r="D28" s="116">
        <v>518.18333333333328</v>
      </c>
      <c r="E28" s="116">
        <v>509.41666666666652</v>
      </c>
      <c r="F28" s="116">
        <v>498.18333333333322</v>
      </c>
      <c r="G28" s="116">
        <v>489.41666666666646</v>
      </c>
      <c r="H28" s="116">
        <v>529.41666666666652</v>
      </c>
      <c r="I28" s="116">
        <v>538.18333333333317</v>
      </c>
      <c r="J28" s="116">
        <v>549.41666666666663</v>
      </c>
      <c r="K28" s="115">
        <v>526.95000000000005</v>
      </c>
      <c r="L28" s="115">
        <v>506.95</v>
      </c>
      <c r="M28" s="115">
        <v>0.14631</v>
      </c>
    </row>
    <row r="29" spans="1:13">
      <c r="A29" s="65">
        <v>19</v>
      </c>
      <c r="B29" s="115" t="s">
        <v>415</v>
      </c>
      <c r="C29" s="118">
        <v>1798.45</v>
      </c>
      <c r="D29" s="116">
        <v>1780.95</v>
      </c>
      <c r="E29" s="116">
        <v>1752.8000000000002</v>
      </c>
      <c r="F29" s="116">
        <v>1707.15</v>
      </c>
      <c r="G29" s="116">
        <v>1679.0000000000002</v>
      </c>
      <c r="H29" s="116">
        <v>1826.6000000000001</v>
      </c>
      <c r="I29" s="116">
        <v>1854.7500000000002</v>
      </c>
      <c r="J29" s="116">
        <v>1900.4</v>
      </c>
      <c r="K29" s="115">
        <v>1809.1</v>
      </c>
      <c r="L29" s="115">
        <v>1735.3</v>
      </c>
      <c r="M29" s="115">
        <v>0.25683</v>
      </c>
    </row>
    <row r="30" spans="1:13">
      <c r="A30" s="65">
        <v>20</v>
      </c>
      <c r="B30" s="115" t="s">
        <v>32</v>
      </c>
      <c r="C30" s="118">
        <v>41</v>
      </c>
      <c r="D30" s="116">
        <v>41.233333333333334</v>
      </c>
      <c r="E30" s="116">
        <v>40.266666666666666</v>
      </c>
      <c r="F30" s="116">
        <v>39.533333333333331</v>
      </c>
      <c r="G30" s="116">
        <v>38.566666666666663</v>
      </c>
      <c r="H30" s="116">
        <v>41.966666666666669</v>
      </c>
      <c r="I30" s="116">
        <v>42.933333333333337</v>
      </c>
      <c r="J30" s="116">
        <v>43.666666666666671</v>
      </c>
      <c r="K30" s="115">
        <v>42.2</v>
      </c>
      <c r="L30" s="115">
        <v>40.5</v>
      </c>
      <c r="M30" s="115">
        <v>19.530190000000001</v>
      </c>
    </row>
    <row r="31" spans="1:13">
      <c r="A31" s="65">
        <v>21</v>
      </c>
      <c r="B31" s="115" t="s">
        <v>418</v>
      </c>
      <c r="C31" s="118">
        <v>99.6</v>
      </c>
      <c r="D31" s="116">
        <v>99.416666666666671</v>
      </c>
      <c r="E31" s="116">
        <v>97.833333333333343</v>
      </c>
      <c r="F31" s="116">
        <v>96.066666666666677</v>
      </c>
      <c r="G31" s="116">
        <v>94.483333333333348</v>
      </c>
      <c r="H31" s="116">
        <v>101.18333333333334</v>
      </c>
      <c r="I31" s="116">
        <v>102.76666666666668</v>
      </c>
      <c r="J31" s="116">
        <v>104.53333333333333</v>
      </c>
      <c r="K31" s="115">
        <v>101</v>
      </c>
      <c r="L31" s="115">
        <v>97.65</v>
      </c>
      <c r="M31" s="115">
        <v>0.85097</v>
      </c>
    </row>
    <row r="32" spans="1:13">
      <c r="A32" s="65">
        <v>22</v>
      </c>
      <c r="B32" s="115" t="s">
        <v>184</v>
      </c>
      <c r="C32" s="118">
        <v>610.65</v>
      </c>
      <c r="D32" s="116">
        <v>618.56666666666672</v>
      </c>
      <c r="E32" s="116">
        <v>597.13333333333344</v>
      </c>
      <c r="F32" s="116">
        <v>583.61666666666667</v>
      </c>
      <c r="G32" s="116">
        <v>562.18333333333339</v>
      </c>
      <c r="H32" s="116">
        <v>632.08333333333348</v>
      </c>
      <c r="I32" s="116">
        <v>653.51666666666665</v>
      </c>
      <c r="J32" s="116">
        <v>667.03333333333353</v>
      </c>
      <c r="K32" s="115">
        <v>640</v>
      </c>
      <c r="L32" s="115">
        <v>605.04999999999995</v>
      </c>
      <c r="M32" s="115">
        <v>15.377459999999999</v>
      </c>
    </row>
    <row r="33" spans="1:13">
      <c r="A33" s="65">
        <v>23</v>
      </c>
      <c r="B33" s="115" t="s">
        <v>33</v>
      </c>
      <c r="C33" s="118">
        <v>214</v>
      </c>
      <c r="D33" s="116">
        <v>216.61666666666667</v>
      </c>
      <c r="E33" s="116">
        <v>209.43333333333334</v>
      </c>
      <c r="F33" s="116">
        <v>204.86666666666667</v>
      </c>
      <c r="G33" s="116">
        <v>197.68333333333334</v>
      </c>
      <c r="H33" s="116">
        <v>221.18333333333334</v>
      </c>
      <c r="I33" s="116">
        <v>228.36666666666667</v>
      </c>
      <c r="J33" s="116">
        <v>232.93333333333334</v>
      </c>
      <c r="K33" s="115">
        <v>223.8</v>
      </c>
      <c r="L33" s="115">
        <v>212.05</v>
      </c>
      <c r="M33" s="115">
        <v>75.237290000000002</v>
      </c>
    </row>
    <row r="34" spans="1:13">
      <c r="A34" s="65">
        <v>24</v>
      </c>
      <c r="B34" s="115" t="s">
        <v>34</v>
      </c>
      <c r="C34" s="118">
        <v>22.1</v>
      </c>
      <c r="D34" s="116">
        <v>22.233333333333334</v>
      </c>
      <c r="E34" s="116">
        <v>21.866666666666667</v>
      </c>
      <c r="F34" s="116">
        <v>21.633333333333333</v>
      </c>
      <c r="G34" s="116">
        <v>21.266666666666666</v>
      </c>
      <c r="H34" s="116">
        <v>22.466666666666669</v>
      </c>
      <c r="I34" s="116">
        <v>22.833333333333336</v>
      </c>
      <c r="J34" s="116">
        <v>23.06666666666667</v>
      </c>
      <c r="K34" s="115">
        <v>22.6</v>
      </c>
      <c r="L34" s="115">
        <v>22</v>
      </c>
      <c r="M34" s="115">
        <v>3.8023899999999999</v>
      </c>
    </row>
    <row r="35" spans="1:13">
      <c r="A35" s="65">
        <v>25</v>
      </c>
      <c r="B35" s="115" t="s">
        <v>35</v>
      </c>
      <c r="C35" s="118">
        <v>1373.45</v>
      </c>
      <c r="D35" s="116">
        <v>1379.8166666666666</v>
      </c>
      <c r="E35" s="116">
        <v>1360.6833333333332</v>
      </c>
      <c r="F35" s="116">
        <v>1347.9166666666665</v>
      </c>
      <c r="G35" s="116">
        <v>1328.7833333333331</v>
      </c>
      <c r="H35" s="116">
        <v>1392.5833333333333</v>
      </c>
      <c r="I35" s="116">
        <v>1411.7166666666665</v>
      </c>
      <c r="J35" s="116">
        <v>1424.4833333333333</v>
      </c>
      <c r="K35" s="115">
        <v>1398.95</v>
      </c>
      <c r="L35" s="115">
        <v>1367.05</v>
      </c>
      <c r="M35" s="115">
        <v>2.9461900000000001</v>
      </c>
    </row>
    <row r="36" spans="1:13">
      <c r="A36" s="65">
        <v>26</v>
      </c>
      <c r="B36" s="115" t="s">
        <v>36</v>
      </c>
      <c r="C36" s="118">
        <v>174.8</v>
      </c>
      <c r="D36" s="116">
        <v>176.61666666666667</v>
      </c>
      <c r="E36" s="116">
        <v>172.43333333333334</v>
      </c>
      <c r="F36" s="116">
        <v>170.06666666666666</v>
      </c>
      <c r="G36" s="116">
        <v>165.88333333333333</v>
      </c>
      <c r="H36" s="116">
        <v>178.98333333333335</v>
      </c>
      <c r="I36" s="116">
        <v>183.16666666666669</v>
      </c>
      <c r="J36" s="116">
        <v>185.53333333333336</v>
      </c>
      <c r="K36" s="115">
        <v>180.8</v>
      </c>
      <c r="L36" s="115">
        <v>174.25</v>
      </c>
      <c r="M36" s="115">
        <v>32.77411</v>
      </c>
    </row>
    <row r="37" spans="1:13">
      <c r="A37" s="65">
        <v>27</v>
      </c>
      <c r="B37" s="115" t="s">
        <v>38</v>
      </c>
      <c r="C37" s="118">
        <v>79.349999999999994</v>
      </c>
      <c r="D37" s="116">
        <v>80.266666666666666</v>
      </c>
      <c r="E37" s="116">
        <v>78.083333333333329</v>
      </c>
      <c r="F37" s="116">
        <v>76.816666666666663</v>
      </c>
      <c r="G37" s="116">
        <v>74.633333333333326</v>
      </c>
      <c r="H37" s="116">
        <v>81.533333333333331</v>
      </c>
      <c r="I37" s="116">
        <v>83.716666666666669</v>
      </c>
      <c r="J37" s="116">
        <v>84.983333333333334</v>
      </c>
      <c r="K37" s="115">
        <v>82.45</v>
      </c>
      <c r="L37" s="115">
        <v>79</v>
      </c>
      <c r="M37" s="115">
        <v>228.63618</v>
      </c>
    </row>
    <row r="38" spans="1:13">
      <c r="A38" s="65">
        <v>28</v>
      </c>
      <c r="B38" s="115" t="s">
        <v>467</v>
      </c>
      <c r="C38" s="118">
        <v>122.4</v>
      </c>
      <c r="D38" s="116">
        <v>123.81666666666666</v>
      </c>
      <c r="E38" s="116">
        <v>120.13333333333333</v>
      </c>
      <c r="F38" s="116">
        <v>117.86666666666666</v>
      </c>
      <c r="G38" s="116">
        <v>114.18333333333332</v>
      </c>
      <c r="H38" s="116">
        <v>126.08333333333333</v>
      </c>
      <c r="I38" s="116">
        <v>129.76666666666665</v>
      </c>
      <c r="J38" s="116">
        <v>132.03333333333333</v>
      </c>
      <c r="K38" s="115">
        <v>127.5</v>
      </c>
      <c r="L38" s="115">
        <v>121.55</v>
      </c>
      <c r="M38" s="115">
        <v>1.2610600000000001</v>
      </c>
    </row>
    <row r="39" spans="1:13">
      <c r="A39" s="65">
        <v>29</v>
      </c>
      <c r="B39" s="115" t="s">
        <v>39</v>
      </c>
      <c r="C39" s="118">
        <v>1369.1</v>
      </c>
      <c r="D39" s="116">
        <v>1377.8333333333333</v>
      </c>
      <c r="E39" s="116">
        <v>1356.2666666666664</v>
      </c>
      <c r="F39" s="116">
        <v>1343.4333333333332</v>
      </c>
      <c r="G39" s="116">
        <v>1321.8666666666663</v>
      </c>
      <c r="H39" s="116">
        <v>1390.6666666666665</v>
      </c>
      <c r="I39" s="116">
        <v>1412.2333333333336</v>
      </c>
      <c r="J39" s="116">
        <v>1425.0666666666666</v>
      </c>
      <c r="K39" s="115">
        <v>1399.4</v>
      </c>
      <c r="L39" s="115">
        <v>1365</v>
      </c>
      <c r="M39" s="115">
        <v>8.4255200000000006</v>
      </c>
    </row>
    <row r="40" spans="1:13">
      <c r="A40" s="65">
        <v>30</v>
      </c>
      <c r="B40" s="115" t="s">
        <v>2441</v>
      </c>
      <c r="C40" s="118">
        <v>126.45</v>
      </c>
      <c r="D40" s="116">
        <v>125.89999999999999</v>
      </c>
      <c r="E40" s="116">
        <v>124.04999999999998</v>
      </c>
      <c r="F40" s="116">
        <v>121.64999999999999</v>
      </c>
      <c r="G40" s="116">
        <v>119.79999999999998</v>
      </c>
      <c r="H40" s="116">
        <v>128.29999999999998</v>
      </c>
      <c r="I40" s="116">
        <v>130.14999999999998</v>
      </c>
      <c r="J40" s="116">
        <v>132.54999999999998</v>
      </c>
      <c r="K40" s="115">
        <v>127.75</v>
      </c>
      <c r="L40" s="115">
        <v>123.5</v>
      </c>
      <c r="M40" s="115">
        <v>2.54271</v>
      </c>
    </row>
    <row r="41" spans="1:13">
      <c r="A41" s="65">
        <v>31</v>
      </c>
      <c r="B41" s="115" t="s">
        <v>479</v>
      </c>
      <c r="C41" s="118">
        <v>1891.45</v>
      </c>
      <c r="D41" s="116">
        <v>1918.8166666666666</v>
      </c>
      <c r="E41" s="116">
        <v>1853.6333333333332</v>
      </c>
      <c r="F41" s="116">
        <v>1815.8166666666666</v>
      </c>
      <c r="G41" s="116">
        <v>1750.6333333333332</v>
      </c>
      <c r="H41" s="116">
        <v>1956.6333333333332</v>
      </c>
      <c r="I41" s="116">
        <v>2021.8166666666666</v>
      </c>
      <c r="J41" s="116">
        <v>2059.6333333333332</v>
      </c>
      <c r="K41" s="115">
        <v>1984</v>
      </c>
      <c r="L41" s="115">
        <v>1881</v>
      </c>
      <c r="M41" s="115">
        <v>5.9110000000000003E-2</v>
      </c>
    </row>
    <row r="42" spans="1:13">
      <c r="A42" s="65">
        <v>32</v>
      </c>
      <c r="B42" s="115" t="s">
        <v>475</v>
      </c>
      <c r="C42" s="118">
        <v>1278.1500000000001</v>
      </c>
      <c r="D42" s="116">
        <v>1280.6666666666667</v>
      </c>
      <c r="E42" s="116">
        <v>1260.3333333333335</v>
      </c>
      <c r="F42" s="116">
        <v>1242.5166666666667</v>
      </c>
      <c r="G42" s="116">
        <v>1222.1833333333334</v>
      </c>
      <c r="H42" s="116">
        <v>1298.4833333333336</v>
      </c>
      <c r="I42" s="116">
        <v>1318.8166666666671</v>
      </c>
      <c r="J42" s="116">
        <v>1336.6333333333337</v>
      </c>
      <c r="K42" s="115">
        <v>1301</v>
      </c>
      <c r="L42" s="115">
        <v>1262.8499999999999</v>
      </c>
      <c r="M42" s="115">
        <v>0.19086</v>
      </c>
    </row>
    <row r="43" spans="1:13">
      <c r="A43" s="65">
        <v>33</v>
      </c>
      <c r="B43" s="115" t="s">
        <v>485</v>
      </c>
      <c r="C43" s="118">
        <v>3670.2</v>
      </c>
      <c r="D43" s="116">
        <v>3691.9</v>
      </c>
      <c r="E43" s="116">
        <v>3564.3</v>
      </c>
      <c r="F43" s="116">
        <v>3458.4</v>
      </c>
      <c r="G43" s="116">
        <v>3330.8</v>
      </c>
      <c r="H43" s="116">
        <v>3797.8</v>
      </c>
      <c r="I43" s="116">
        <v>3925.3999999999996</v>
      </c>
      <c r="J43" s="116">
        <v>4031.3</v>
      </c>
      <c r="K43" s="115">
        <v>3819.5</v>
      </c>
      <c r="L43" s="115">
        <v>3586</v>
      </c>
      <c r="M43" s="115">
        <v>0.47137000000000001</v>
      </c>
    </row>
    <row r="44" spans="1:13">
      <c r="A44" s="65">
        <v>34</v>
      </c>
      <c r="B44" s="115" t="s">
        <v>40</v>
      </c>
      <c r="C44" s="118">
        <v>552.4</v>
      </c>
      <c r="D44" s="116">
        <v>559.35</v>
      </c>
      <c r="E44" s="116">
        <v>543.05000000000007</v>
      </c>
      <c r="F44" s="116">
        <v>533.70000000000005</v>
      </c>
      <c r="G44" s="116">
        <v>517.40000000000009</v>
      </c>
      <c r="H44" s="116">
        <v>568.70000000000005</v>
      </c>
      <c r="I44" s="116">
        <v>585</v>
      </c>
      <c r="J44" s="116">
        <v>594.35</v>
      </c>
      <c r="K44" s="115">
        <v>575.65</v>
      </c>
      <c r="L44" s="115">
        <v>550</v>
      </c>
      <c r="M44" s="115">
        <v>25.210080000000001</v>
      </c>
    </row>
    <row r="45" spans="1:13">
      <c r="A45" s="65">
        <v>35</v>
      </c>
      <c r="B45" s="115" t="s">
        <v>494</v>
      </c>
      <c r="C45" s="118">
        <v>313.85000000000002</v>
      </c>
      <c r="D45" s="116">
        <v>319.96666666666664</v>
      </c>
      <c r="E45" s="116">
        <v>306.5333333333333</v>
      </c>
      <c r="F45" s="116">
        <v>299.21666666666664</v>
      </c>
      <c r="G45" s="116">
        <v>285.7833333333333</v>
      </c>
      <c r="H45" s="116">
        <v>327.2833333333333</v>
      </c>
      <c r="I45" s="116">
        <v>340.71666666666658</v>
      </c>
      <c r="J45" s="116">
        <v>348.0333333333333</v>
      </c>
      <c r="K45" s="115">
        <v>333.4</v>
      </c>
      <c r="L45" s="115">
        <v>312.64999999999998</v>
      </c>
      <c r="M45" s="115">
        <v>4.2664600000000004</v>
      </c>
    </row>
    <row r="46" spans="1:13">
      <c r="A46" s="65">
        <v>36</v>
      </c>
      <c r="B46" s="115" t="s">
        <v>1971</v>
      </c>
      <c r="C46" s="118">
        <v>1402.05</v>
      </c>
      <c r="D46" s="116">
        <v>1414.9833333333333</v>
      </c>
      <c r="E46" s="116">
        <v>1380.0666666666666</v>
      </c>
      <c r="F46" s="116">
        <v>1358.0833333333333</v>
      </c>
      <c r="G46" s="116">
        <v>1323.1666666666665</v>
      </c>
      <c r="H46" s="116">
        <v>1436.9666666666667</v>
      </c>
      <c r="I46" s="116">
        <v>1471.8833333333332</v>
      </c>
      <c r="J46" s="116">
        <v>1493.8666666666668</v>
      </c>
      <c r="K46" s="115">
        <v>1449.9</v>
      </c>
      <c r="L46" s="115">
        <v>1393</v>
      </c>
      <c r="M46" s="115">
        <v>3.15158</v>
      </c>
    </row>
    <row r="47" spans="1:13">
      <c r="A47" s="65">
        <v>37</v>
      </c>
      <c r="B47" s="115" t="s">
        <v>41</v>
      </c>
      <c r="C47" s="118">
        <v>729.25</v>
      </c>
      <c r="D47" s="116">
        <v>733.11666666666667</v>
      </c>
      <c r="E47" s="116">
        <v>719.43333333333339</v>
      </c>
      <c r="F47" s="116">
        <v>709.61666666666667</v>
      </c>
      <c r="G47" s="116">
        <v>695.93333333333339</v>
      </c>
      <c r="H47" s="116">
        <v>742.93333333333339</v>
      </c>
      <c r="I47" s="116">
        <v>756.61666666666656</v>
      </c>
      <c r="J47" s="116">
        <v>766.43333333333339</v>
      </c>
      <c r="K47" s="115">
        <v>746.8</v>
      </c>
      <c r="L47" s="115">
        <v>723.3</v>
      </c>
      <c r="M47" s="115">
        <v>80.910070000000005</v>
      </c>
    </row>
    <row r="48" spans="1:13">
      <c r="A48" s="65">
        <v>38</v>
      </c>
      <c r="B48" s="115" t="s">
        <v>531</v>
      </c>
      <c r="C48" s="118">
        <v>1122.2</v>
      </c>
      <c r="D48" s="116">
        <v>1130.05</v>
      </c>
      <c r="E48" s="116">
        <v>1107.1499999999999</v>
      </c>
      <c r="F48" s="116">
        <v>1092.0999999999999</v>
      </c>
      <c r="G48" s="116">
        <v>1069.1999999999998</v>
      </c>
      <c r="H48" s="116">
        <v>1145.0999999999999</v>
      </c>
      <c r="I48" s="116">
        <v>1168</v>
      </c>
      <c r="J48" s="116">
        <v>1183.05</v>
      </c>
      <c r="K48" s="115">
        <v>1152.95</v>
      </c>
      <c r="L48" s="115">
        <v>1115</v>
      </c>
      <c r="M48" s="115">
        <v>0.11605</v>
      </c>
    </row>
    <row r="49" spans="1:13">
      <c r="A49" s="65">
        <v>39</v>
      </c>
      <c r="B49" s="115" t="s">
        <v>236</v>
      </c>
      <c r="C49" s="118">
        <v>912.05</v>
      </c>
      <c r="D49" s="116">
        <v>923.43333333333328</v>
      </c>
      <c r="E49" s="116">
        <v>898.96666666666658</v>
      </c>
      <c r="F49" s="116">
        <v>885.88333333333333</v>
      </c>
      <c r="G49" s="116">
        <v>861.41666666666663</v>
      </c>
      <c r="H49" s="116">
        <v>936.51666666666654</v>
      </c>
      <c r="I49" s="116">
        <v>960.98333333333323</v>
      </c>
      <c r="J49" s="116">
        <v>974.06666666666649</v>
      </c>
      <c r="K49" s="115">
        <v>947.9</v>
      </c>
      <c r="L49" s="115">
        <v>910.35</v>
      </c>
      <c r="M49" s="115">
        <v>21.459119999999999</v>
      </c>
    </row>
    <row r="50" spans="1:13">
      <c r="A50" s="65">
        <v>40</v>
      </c>
      <c r="B50" s="115" t="s">
        <v>248</v>
      </c>
      <c r="C50" s="118">
        <v>570.65</v>
      </c>
      <c r="D50" s="116">
        <v>572.91666666666663</v>
      </c>
      <c r="E50" s="116">
        <v>567.73333333333323</v>
      </c>
      <c r="F50" s="116">
        <v>564.81666666666661</v>
      </c>
      <c r="G50" s="116">
        <v>559.63333333333321</v>
      </c>
      <c r="H50" s="116">
        <v>575.83333333333326</v>
      </c>
      <c r="I50" s="116">
        <v>581.01666666666665</v>
      </c>
      <c r="J50" s="116">
        <v>583.93333333333328</v>
      </c>
      <c r="K50" s="115">
        <v>578.1</v>
      </c>
      <c r="L50" s="115">
        <v>570</v>
      </c>
      <c r="M50" s="115">
        <v>0.74768999999999997</v>
      </c>
    </row>
    <row r="51" spans="1:13">
      <c r="A51" s="65">
        <v>41</v>
      </c>
      <c r="B51" s="115" t="s">
        <v>42</v>
      </c>
      <c r="C51" s="118">
        <v>2558.25</v>
      </c>
      <c r="D51" s="116">
        <v>2587.7333333333331</v>
      </c>
      <c r="E51" s="116">
        <v>2520.5166666666664</v>
      </c>
      <c r="F51" s="116">
        <v>2482.7833333333333</v>
      </c>
      <c r="G51" s="116">
        <v>2415.5666666666666</v>
      </c>
      <c r="H51" s="116">
        <v>2625.4666666666662</v>
      </c>
      <c r="I51" s="116">
        <v>2692.6833333333325</v>
      </c>
      <c r="J51" s="116">
        <v>2730.4166666666661</v>
      </c>
      <c r="K51" s="115">
        <v>2654.95</v>
      </c>
      <c r="L51" s="115">
        <v>2550</v>
      </c>
      <c r="M51" s="115">
        <v>4.5654199999999996</v>
      </c>
    </row>
    <row r="52" spans="1:13">
      <c r="A52" s="65">
        <v>42</v>
      </c>
      <c r="B52" s="115" t="s">
        <v>3185</v>
      </c>
      <c r="C52" s="118">
        <v>298.7</v>
      </c>
      <c r="D52" s="116">
        <v>301.45</v>
      </c>
      <c r="E52" s="116">
        <v>292.5</v>
      </c>
      <c r="F52" s="116">
        <v>286.3</v>
      </c>
      <c r="G52" s="116">
        <v>277.35000000000002</v>
      </c>
      <c r="H52" s="116">
        <v>307.64999999999998</v>
      </c>
      <c r="I52" s="116">
        <v>316.59999999999991</v>
      </c>
      <c r="J52" s="116">
        <v>322.79999999999995</v>
      </c>
      <c r="K52" s="115">
        <v>310.39999999999998</v>
      </c>
      <c r="L52" s="115">
        <v>295.25</v>
      </c>
      <c r="M52" s="115">
        <v>2.77495</v>
      </c>
    </row>
    <row r="53" spans="1:13">
      <c r="A53" s="65">
        <v>43</v>
      </c>
      <c r="B53" s="115" t="s">
        <v>504</v>
      </c>
      <c r="C53" s="118">
        <v>451.85</v>
      </c>
      <c r="D53" s="116">
        <v>454.2166666666667</v>
      </c>
      <c r="E53" s="116">
        <v>443.83333333333337</v>
      </c>
      <c r="F53" s="116">
        <v>435.81666666666666</v>
      </c>
      <c r="G53" s="116">
        <v>425.43333333333334</v>
      </c>
      <c r="H53" s="116">
        <v>462.23333333333341</v>
      </c>
      <c r="I53" s="116">
        <v>472.61666666666673</v>
      </c>
      <c r="J53" s="116">
        <v>480.63333333333344</v>
      </c>
      <c r="K53" s="115">
        <v>464.6</v>
      </c>
      <c r="L53" s="115">
        <v>446.2</v>
      </c>
      <c r="M53" s="115">
        <v>0.57116</v>
      </c>
    </row>
    <row r="54" spans="1:13">
      <c r="A54" s="65">
        <v>44</v>
      </c>
      <c r="B54" s="115" t="s">
        <v>185</v>
      </c>
      <c r="C54" s="118">
        <v>3323.1</v>
      </c>
      <c r="D54" s="116">
        <v>3362.4833333333336</v>
      </c>
      <c r="E54" s="116">
        <v>3223.7166666666672</v>
      </c>
      <c r="F54" s="116">
        <v>3124.3333333333335</v>
      </c>
      <c r="G54" s="116">
        <v>2985.5666666666671</v>
      </c>
      <c r="H54" s="116">
        <v>3461.8666666666672</v>
      </c>
      <c r="I54" s="116">
        <v>3600.6333333333337</v>
      </c>
      <c r="J54" s="116">
        <v>3700.0166666666673</v>
      </c>
      <c r="K54" s="115">
        <v>3501.25</v>
      </c>
      <c r="L54" s="115">
        <v>3263.1</v>
      </c>
      <c r="M54" s="115">
        <v>30.339089999999999</v>
      </c>
    </row>
    <row r="55" spans="1:13">
      <c r="A55" s="65">
        <v>45</v>
      </c>
      <c r="B55" s="115" t="s">
        <v>186</v>
      </c>
      <c r="C55" s="118">
        <v>7566.35</v>
      </c>
      <c r="D55" s="116">
        <v>7657.45</v>
      </c>
      <c r="E55" s="116">
        <v>7414.9</v>
      </c>
      <c r="F55" s="116">
        <v>7263.45</v>
      </c>
      <c r="G55" s="116">
        <v>7020.9</v>
      </c>
      <c r="H55" s="116">
        <v>7808.9</v>
      </c>
      <c r="I55" s="116">
        <v>8051.4500000000007</v>
      </c>
      <c r="J55" s="116">
        <v>8202.9</v>
      </c>
      <c r="K55" s="115">
        <v>7900</v>
      </c>
      <c r="L55" s="115">
        <v>7506</v>
      </c>
      <c r="M55" s="115">
        <v>4.0685099999999998</v>
      </c>
    </row>
    <row r="56" spans="1:13">
      <c r="A56" s="65">
        <v>46</v>
      </c>
      <c r="B56" s="115" t="s">
        <v>508</v>
      </c>
      <c r="C56" s="118">
        <v>3500.05</v>
      </c>
      <c r="D56" s="116">
        <v>3509.8166666666671</v>
      </c>
      <c r="E56" s="116">
        <v>3436.0833333333339</v>
      </c>
      <c r="F56" s="116">
        <v>3372.1166666666668</v>
      </c>
      <c r="G56" s="116">
        <v>3298.3833333333337</v>
      </c>
      <c r="H56" s="116">
        <v>3573.7833333333342</v>
      </c>
      <c r="I56" s="116">
        <v>3647.5166666666669</v>
      </c>
      <c r="J56" s="116">
        <v>3711.4833333333345</v>
      </c>
      <c r="K56" s="115">
        <v>3583.55</v>
      </c>
      <c r="L56" s="115">
        <v>3445.85</v>
      </c>
      <c r="M56" s="115">
        <v>0.31091000000000002</v>
      </c>
    </row>
    <row r="57" spans="1:13">
      <c r="A57" s="65">
        <v>47</v>
      </c>
      <c r="B57" s="115" t="s">
        <v>513</v>
      </c>
      <c r="C57" s="118">
        <v>728.65</v>
      </c>
      <c r="D57" s="116">
        <v>737.73333333333323</v>
      </c>
      <c r="E57" s="116">
        <v>716.46666666666647</v>
      </c>
      <c r="F57" s="116">
        <v>704.28333333333319</v>
      </c>
      <c r="G57" s="116">
        <v>683.01666666666642</v>
      </c>
      <c r="H57" s="116">
        <v>749.91666666666652</v>
      </c>
      <c r="I57" s="116">
        <v>771.18333333333317</v>
      </c>
      <c r="J57" s="116">
        <v>783.36666666666656</v>
      </c>
      <c r="K57" s="115">
        <v>759</v>
      </c>
      <c r="L57" s="115">
        <v>725.55</v>
      </c>
      <c r="M57" s="115">
        <v>4.7417999999999996</v>
      </c>
    </row>
    <row r="58" spans="1:13">
      <c r="A58" s="65">
        <v>48</v>
      </c>
      <c r="B58" s="115" t="s">
        <v>517</v>
      </c>
      <c r="C58" s="118">
        <v>175.75</v>
      </c>
      <c r="D58" s="116">
        <v>176.58333333333334</v>
      </c>
      <c r="E58" s="116">
        <v>174.4666666666667</v>
      </c>
      <c r="F58" s="116">
        <v>173.18333333333337</v>
      </c>
      <c r="G58" s="116">
        <v>171.06666666666672</v>
      </c>
      <c r="H58" s="116">
        <v>177.86666666666667</v>
      </c>
      <c r="I58" s="116">
        <v>179.98333333333329</v>
      </c>
      <c r="J58" s="116">
        <v>181.26666666666665</v>
      </c>
      <c r="K58" s="115">
        <v>178.7</v>
      </c>
      <c r="L58" s="115">
        <v>175.3</v>
      </c>
      <c r="M58" s="115">
        <v>0.51993</v>
      </c>
    </row>
    <row r="59" spans="1:13">
      <c r="A59" s="65">
        <v>49</v>
      </c>
      <c r="B59" s="115" t="s">
        <v>521</v>
      </c>
      <c r="C59" s="118">
        <v>146.80000000000001</v>
      </c>
      <c r="D59" s="116">
        <v>147.98333333333335</v>
      </c>
      <c r="E59" s="116">
        <v>145.16666666666669</v>
      </c>
      <c r="F59" s="116">
        <v>143.53333333333333</v>
      </c>
      <c r="G59" s="116">
        <v>140.71666666666667</v>
      </c>
      <c r="H59" s="116">
        <v>149.6166666666667</v>
      </c>
      <c r="I59" s="116">
        <v>152.43333333333337</v>
      </c>
      <c r="J59" s="116">
        <v>154.06666666666672</v>
      </c>
      <c r="K59" s="115">
        <v>150.80000000000001</v>
      </c>
      <c r="L59" s="115">
        <v>146.35</v>
      </c>
      <c r="M59" s="115">
        <v>9.1976800000000001</v>
      </c>
    </row>
    <row r="60" spans="1:13" ht="12" customHeight="1">
      <c r="A60" s="65">
        <v>50</v>
      </c>
      <c r="B60" s="115" t="s">
        <v>2452</v>
      </c>
      <c r="C60" s="118">
        <v>527.35</v>
      </c>
      <c r="D60" s="116">
        <v>525.45000000000005</v>
      </c>
      <c r="E60" s="116">
        <v>509.10000000000014</v>
      </c>
      <c r="F60" s="116">
        <v>490.85000000000008</v>
      </c>
      <c r="G60" s="116">
        <v>474.50000000000017</v>
      </c>
      <c r="H60" s="116">
        <v>543.70000000000005</v>
      </c>
      <c r="I60" s="116">
        <v>560.04999999999995</v>
      </c>
      <c r="J60" s="116">
        <v>578.30000000000007</v>
      </c>
      <c r="K60" s="115">
        <v>541.79999999999995</v>
      </c>
      <c r="L60" s="115">
        <v>507.2</v>
      </c>
      <c r="M60" s="115">
        <v>20.744389999999999</v>
      </c>
    </row>
    <row r="61" spans="1:13">
      <c r="A61" s="65">
        <v>51</v>
      </c>
      <c r="B61" s="115" t="s">
        <v>43</v>
      </c>
      <c r="C61" s="118">
        <v>118</v>
      </c>
      <c r="D61" s="116">
        <v>119.18333333333332</v>
      </c>
      <c r="E61" s="116">
        <v>115.66666666666664</v>
      </c>
      <c r="F61" s="116">
        <v>113.33333333333331</v>
      </c>
      <c r="G61" s="116">
        <v>109.81666666666663</v>
      </c>
      <c r="H61" s="116">
        <v>121.51666666666665</v>
      </c>
      <c r="I61" s="116">
        <v>125.03333333333333</v>
      </c>
      <c r="J61" s="116">
        <v>127.36666666666666</v>
      </c>
      <c r="K61" s="115">
        <v>122.7</v>
      </c>
      <c r="L61" s="115">
        <v>116.85</v>
      </c>
      <c r="M61" s="115">
        <v>198.34528</v>
      </c>
    </row>
    <row r="62" spans="1:13">
      <c r="A62" s="65">
        <v>52</v>
      </c>
      <c r="B62" s="115" t="s">
        <v>44</v>
      </c>
      <c r="C62" s="118">
        <v>80.150000000000006</v>
      </c>
      <c r="D62" s="116">
        <v>81.149999999999991</v>
      </c>
      <c r="E62" s="116">
        <v>78.999999999999986</v>
      </c>
      <c r="F62" s="116">
        <v>77.849999999999994</v>
      </c>
      <c r="G62" s="116">
        <v>75.699999999999989</v>
      </c>
      <c r="H62" s="116">
        <v>82.299999999999983</v>
      </c>
      <c r="I62" s="116">
        <v>84.449999999999989</v>
      </c>
      <c r="J62" s="116">
        <v>85.59999999999998</v>
      </c>
      <c r="K62" s="115">
        <v>83.3</v>
      </c>
      <c r="L62" s="115">
        <v>80</v>
      </c>
      <c r="M62" s="115">
        <v>70.775459999999995</v>
      </c>
    </row>
    <row r="63" spans="1:13">
      <c r="A63" s="65">
        <v>53</v>
      </c>
      <c r="B63" s="115" t="s">
        <v>1092</v>
      </c>
      <c r="C63" s="118">
        <v>14.9</v>
      </c>
      <c r="D63" s="116">
        <v>15.166666666666666</v>
      </c>
      <c r="E63" s="116">
        <v>14.583333333333332</v>
      </c>
      <c r="F63" s="116">
        <v>14.266666666666666</v>
      </c>
      <c r="G63" s="116">
        <v>13.683333333333332</v>
      </c>
      <c r="H63" s="116">
        <v>15.483333333333333</v>
      </c>
      <c r="I63" s="116">
        <v>16.066666666666663</v>
      </c>
      <c r="J63" s="116">
        <v>16.383333333333333</v>
      </c>
      <c r="K63" s="115">
        <v>15.75</v>
      </c>
      <c r="L63" s="115">
        <v>14.85</v>
      </c>
      <c r="M63" s="115">
        <v>4.6200599999999996</v>
      </c>
    </row>
    <row r="64" spans="1:13">
      <c r="A64" s="65">
        <v>54</v>
      </c>
      <c r="B64" s="115" t="s">
        <v>45</v>
      </c>
      <c r="C64" s="118">
        <v>1294.7</v>
      </c>
      <c r="D64" s="116">
        <v>1308.8333333333335</v>
      </c>
      <c r="E64" s="116">
        <v>1269.0166666666669</v>
      </c>
      <c r="F64" s="116">
        <v>1243.3333333333335</v>
      </c>
      <c r="G64" s="116">
        <v>1203.5166666666669</v>
      </c>
      <c r="H64" s="116">
        <v>1334.5166666666669</v>
      </c>
      <c r="I64" s="116">
        <v>1374.3333333333335</v>
      </c>
      <c r="J64" s="116">
        <v>1400.0166666666669</v>
      </c>
      <c r="K64" s="115">
        <v>1348.65</v>
      </c>
      <c r="L64" s="115">
        <v>1283.1500000000001</v>
      </c>
      <c r="M64" s="115">
        <v>10.95539</v>
      </c>
    </row>
    <row r="65" spans="1:13">
      <c r="A65" s="65">
        <v>55</v>
      </c>
      <c r="B65" s="115" t="s">
        <v>543</v>
      </c>
      <c r="C65" s="118">
        <v>309.14999999999998</v>
      </c>
      <c r="D65" s="116">
        <v>311.71666666666664</v>
      </c>
      <c r="E65" s="116">
        <v>305.93333333333328</v>
      </c>
      <c r="F65" s="116">
        <v>302.71666666666664</v>
      </c>
      <c r="G65" s="116">
        <v>296.93333333333328</v>
      </c>
      <c r="H65" s="116">
        <v>314.93333333333328</v>
      </c>
      <c r="I65" s="116">
        <v>320.7166666666667</v>
      </c>
      <c r="J65" s="116">
        <v>323.93333333333328</v>
      </c>
      <c r="K65" s="115">
        <v>317.5</v>
      </c>
      <c r="L65" s="115">
        <v>308.5</v>
      </c>
      <c r="M65" s="115">
        <v>5.5458100000000004</v>
      </c>
    </row>
    <row r="66" spans="1:13">
      <c r="A66" s="65">
        <v>56</v>
      </c>
      <c r="B66" s="115" t="s">
        <v>2450</v>
      </c>
      <c r="C66" s="118">
        <v>304.7</v>
      </c>
      <c r="D66" s="116">
        <v>305.86666666666662</v>
      </c>
      <c r="E66" s="116">
        <v>296.83333333333326</v>
      </c>
      <c r="F66" s="116">
        <v>288.96666666666664</v>
      </c>
      <c r="G66" s="116">
        <v>279.93333333333328</v>
      </c>
      <c r="H66" s="116">
        <v>313.73333333333323</v>
      </c>
      <c r="I66" s="116">
        <v>322.76666666666665</v>
      </c>
      <c r="J66" s="116">
        <v>330.63333333333321</v>
      </c>
      <c r="K66" s="115">
        <v>314.89999999999998</v>
      </c>
      <c r="L66" s="115">
        <v>298</v>
      </c>
      <c r="M66" s="115">
        <v>0.58640999999999999</v>
      </c>
    </row>
    <row r="67" spans="1:13">
      <c r="A67" s="65">
        <v>57</v>
      </c>
      <c r="B67" s="115" t="s">
        <v>187</v>
      </c>
      <c r="C67" s="118">
        <v>98.55</v>
      </c>
      <c r="D67" s="116">
        <v>97.433333333333337</v>
      </c>
      <c r="E67" s="116">
        <v>94.916666666666671</v>
      </c>
      <c r="F67" s="116">
        <v>91.283333333333331</v>
      </c>
      <c r="G67" s="116">
        <v>88.766666666666666</v>
      </c>
      <c r="H67" s="116">
        <v>101.06666666666668</v>
      </c>
      <c r="I67" s="116">
        <v>103.58333333333333</v>
      </c>
      <c r="J67" s="116">
        <v>107.21666666666668</v>
      </c>
      <c r="K67" s="115">
        <v>99.95</v>
      </c>
      <c r="L67" s="115">
        <v>93.8</v>
      </c>
      <c r="M67" s="115">
        <v>212.51088999999999</v>
      </c>
    </row>
    <row r="68" spans="1:13">
      <c r="A68" s="65">
        <v>58</v>
      </c>
      <c r="B68" s="115" t="s">
        <v>46</v>
      </c>
      <c r="C68" s="118">
        <v>437.2</v>
      </c>
      <c r="D68" s="116">
        <v>439.2</v>
      </c>
      <c r="E68" s="116">
        <v>430.54999999999995</v>
      </c>
      <c r="F68" s="116">
        <v>423.9</v>
      </c>
      <c r="G68" s="116">
        <v>415.24999999999994</v>
      </c>
      <c r="H68" s="116">
        <v>445.84999999999997</v>
      </c>
      <c r="I68" s="116">
        <v>454.49999999999994</v>
      </c>
      <c r="J68" s="116">
        <v>461.15</v>
      </c>
      <c r="K68" s="115">
        <v>447.85</v>
      </c>
      <c r="L68" s="115">
        <v>432.55</v>
      </c>
      <c r="M68" s="115">
        <v>15.169280000000001</v>
      </c>
    </row>
    <row r="69" spans="1:13">
      <c r="A69" s="65">
        <v>59</v>
      </c>
      <c r="B69" s="115" t="s">
        <v>48</v>
      </c>
      <c r="C69" s="118">
        <v>63.7</v>
      </c>
      <c r="D69" s="116">
        <v>63.85</v>
      </c>
      <c r="E69" s="116">
        <v>63.25</v>
      </c>
      <c r="F69" s="116">
        <v>62.8</v>
      </c>
      <c r="G69" s="116">
        <v>62.199999999999996</v>
      </c>
      <c r="H69" s="116">
        <v>64.300000000000011</v>
      </c>
      <c r="I69" s="116">
        <v>64.900000000000006</v>
      </c>
      <c r="J69" s="116">
        <v>65.350000000000009</v>
      </c>
      <c r="K69" s="115">
        <v>64.45</v>
      </c>
      <c r="L69" s="115">
        <v>63.4</v>
      </c>
      <c r="M69" s="115">
        <v>73.212379999999996</v>
      </c>
    </row>
    <row r="70" spans="1:13">
      <c r="A70" s="65">
        <v>60</v>
      </c>
      <c r="B70" s="115" t="s">
        <v>51</v>
      </c>
      <c r="C70" s="118">
        <v>351</v>
      </c>
      <c r="D70" s="116">
        <v>350.36666666666662</v>
      </c>
      <c r="E70" s="116">
        <v>347.33333333333326</v>
      </c>
      <c r="F70" s="116">
        <v>343.66666666666663</v>
      </c>
      <c r="G70" s="116">
        <v>340.63333333333327</v>
      </c>
      <c r="H70" s="116">
        <v>354.03333333333325</v>
      </c>
      <c r="I70" s="116">
        <v>357.06666666666666</v>
      </c>
      <c r="J70" s="116">
        <v>360.73333333333323</v>
      </c>
      <c r="K70" s="115">
        <v>353.4</v>
      </c>
      <c r="L70" s="115">
        <v>346.7</v>
      </c>
      <c r="M70" s="115">
        <v>36.028230000000001</v>
      </c>
    </row>
    <row r="71" spans="1:13">
      <c r="A71" s="65">
        <v>61</v>
      </c>
      <c r="B71" s="115" t="s">
        <v>47</v>
      </c>
      <c r="C71" s="118">
        <v>339.95</v>
      </c>
      <c r="D71" s="116">
        <v>340.68333333333334</v>
      </c>
      <c r="E71" s="116">
        <v>335.36666666666667</v>
      </c>
      <c r="F71" s="116">
        <v>330.78333333333336</v>
      </c>
      <c r="G71" s="116">
        <v>325.4666666666667</v>
      </c>
      <c r="H71" s="116">
        <v>345.26666666666665</v>
      </c>
      <c r="I71" s="116">
        <v>350.58333333333337</v>
      </c>
      <c r="J71" s="116">
        <v>355.16666666666663</v>
      </c>
      <c r="K71" s="115">
        <v>346</v>
      </c>
      <c r="L71" s="115">
        <v>336.1</v>
      </c>
      <c r="M71" s="115">
        <v>24.70956</v>
      </c>
    </row>
    <row r="72" spans="1:13">
      <c r="A72" s="65">
        <v>62</v>
      </c>
      <c r="B72" s="115" t="s">
        <v>188</v>
      </c>
      <c r="C72" s="118">
        <v>259.5</v>
      </c>
      <c r="D72" s="116">
        <v>261.18333333333334</v>
      </c>
      <c r="E72" s="116">
        <v>255.51666666666665</v>
      </c>
      <c r="F72" s="116">
        <v>251.5333333333333</v>
      </c>
      <c r="G72" s="116">
        <v>245.86666666666662</v>
      </c>
      <c r="H72" s="116">
        <v>265.16666666666669</v>
      </c>
      <c r="I72" s="116">
        <v>270.83333333333331</v>
      </c>
      <c r="J72" s="116">
        <v>274.81666666666672</v>
      </c>
      <c r="K72" s="115">
        <v>266.85000000000002</v>
      </c>
      <c r="L72" s="115">
        <v>257.2</v>
      </c>
      <c r="M72" s="115">
        <v>14.46163</v>
      </c>
    </row>
    <row r="73" spans="1:13">
      <c r="A73" s="65">
        <v>63</v>
      </c>
      <c r="B73" s="115" t="s">
        <v>49</v>
      </c>
      <c r="C73" s="118">
        <v>240.3</v>
      </c>
      <c r="D73" s="116">
        <v>247.66666666666666</v>
      </c>
      <c r="E73" s="116">
        <v>230.63333333333333</v>
      </c>
      <c r="F73" s="116">
        <v>220.96666666666667</v>
      </c>
      <c r="G73" s="116">
        <v>203.93333333333334</v>
      </c>
      <c r="H73" s="116">
        <v>257.33333333333331</v>
      </c>
      <c r="I73" s="116">
        <v>274.36666666666667</v>
      </c>
      <c r="J73" s="116">
        <v>284.0333333333333</v>
      </c>
      <c r="K73" s="115">
        <v>264.7</v>
      </c>
      <c r="L73" s="115">
        <v>238</v>
      </c>
      <c r="M73" s="115">
        <v>179.50305</v>
      </c>
    </row>
    <row r="74" spans="1:13">
      <c r="A74" s="65">
        <v>64</v>
      </c>
      <c r="B74" s="115" t="s">
        <v>562</v>
      </c>
      <c r="C74" s="118">
        <v>597</v>
      </c>
      <c r="D74" s="116">
        <v>603.16666666666663</v>
      </c>
      <c r="E74" s="116">
        <v>586.83333333333326</v>
      </c>
      <c r="F74" s="116">
        <v>576.66666666666663</v>
      </c>
      <c r="G74" s="116">
        <v>560.33333333333326</v>
      </c>
      <c r="H74" s="116">
        <v>613.33333333333326</v>
      </c>
      <c r="I74" s="116">
        <v>629.66666666666652</v>
      </c>
      <c r="J74" s="116">
        <v>639.83333333333326</v>
      </c>
      <c r="K74" s="115">
        <v>619.5</v>
      </c>
      <c r="L74" s="115">
        <v>593</v>
      </c>
      <c r="M74" s="115">
        <v>0.57208000000000003</v>
      </c>
    </row>
    <row r="75" spans="1:13">
      <c r="A75" s="65">
        <v>65</v>
      </c>
      <c r="B75" s="115" t="s">
        <v>564</v>
      </c>
      <c r="C75" s="118">
        <v>157.15</v>
      </c>
      <c r="D75" s="116">
        <v>157.38333333333333</v>
      </c>
      <c r="E75" s="116">
        <v>155.76666666666665</v>
      </c>
      <c r="F75" s="116">
        <v>154.38333333333333</v>
      </c>
      <c r="G75" s="116">
        <v>152.76666666666665</v>
      </c>
      <c r="H75" s="116">
        <v>158.76666666666665</v>
      </c>
      <c r="I75" s="116">
        <v>160.38333333333333</v>
      </c>
      <c r="J75" s="116">
        <v>161.76666666666665</v>
      </c>
      <c r="K75" s="115">
        <v>159</v>
      </c>
      <c r="L75" s="115">
        <v>156</v>
      </c>
      <c r="M75" s="115">
        <v>5.8351699999999997</v>
      </c>
    </row>
    <row r="76" spans="1:13" s="18" customFormat="1">
      <c r="A76" s="65">
        <v>66</v>
      </c>
      <c r="B76" s="115" t="s">
        <v>567</v>
      </c>
      <c r="C76" s="118">
        <v>2403.9</v>
      </c>
      <c r="D76" s="116">
        <v>2417.7000000000003</v>
      </c>
      <c r="E76" s="116">
        <v>2376.3000000000006</v>
      </c>
      <c r="F76" s="116">
        <v>2348.7000000000003</v>
      </c>
      <c r="G76" s="116">
        <v>2307.3000000000006</v>
      </c>
      <c r="H76" s="116">
        <v>2445.3000000000006</v>
      </c>
      <c r="I76" s="116">
        <v>2486.7000000000003</v>
      </c>
      <c r="J76" s="116">
        <v>2514.3000000000006</v>
      </c>
      <c r="K76" s="115">
        <v>2459.1</v>
      </c>
      <c r="L76" s="115">
        <v>2390.1</v>
      </c>
      <c r="M76" s="115">
        <v>6.6239999999999993E-2</v>
      </c>
    </row>
    <row r="77" spans="1:13" s="18" customFormat="1">
      <c r="A77" s="65">
        <v>67</v>
      </c>
      <c r="B77" s="115" t="s">
        <v>569</v>
      </c>
      <c r="C77" s="118">
        <v>727.85</v>
      </c>
      <c r="D77" s="116">
        <v>724.2833333333333</v>
      </c>
      <c r="E77" s="116">
        <v>711.56666666666661</v>
      </c>
      <c r="F77" s="116">
        <v>695.2833333333333</v>
      </c>
      <c r="G77" s="116">
        <v>682.56666666666661</v>
      </c>
      <c r="H77" s="116">
        <v>740.56666666666661</v>
      </c>
      <c r="I77" s="116">
        <v>753.2833333333333</v>
      </c>
      <c r="J77" s="116">
        <v>769.56666666666661</v>
      </c>
      <c r="K77" s="115">
        <v>737</v>
      </c>
      <c r="L77" s="115">
        <v>708</v>
      </c>
      <c r="M77" s="115">
        <v>0.47244999999999998</v>
      </c>
    </row>
    <row r="78" spans="1:13" s="18" customFormat="1">
      <c r="A78" s="65">
        <v>68</v>
      </c>
      <c r="B78" s="115" t="s">
        <v>538</v>
      </c>
      <c r="C78" s="118">
        <v>896.85</v>
      </c>
      <c r="D78" s="116">
        <v>904.94999999999993</v>
      </c>
      <c r="E78" s="116">
        <v>883.89999999999986</v>
      </c>
      <c r="F78" s="116">
        <v>870.94999999999993</v>
      </c>
      <c r="G78" s="116">
        <v>849.89999999999986</v>
      </c>
      <c r="H78" s="116">
        <v>917.89999999999986</v>
      </c>
      <c r="I78" s="116">
        <v>938.94999999999982</v>
      </c>
      <c r="J78" s="116">
        <v>951.89999999999986</v>
      </c>
      <c r="K78" s="115">
        <v>926</v>
      </c>
      <c r="L78" s="115">
        <v>892</v>
      </c>
      <c r="M78" s="115">
        <v>0.35250999999999999</v>
      </c>
    </row>
    <row r="79" spans="1:13" s="18" customFormat="1">
      <c r="A79" s="65">
        <v>69</v>
      </c>
      <c r="B79" s="115" t="s">
        <v>573</v>
      </c>
      <c r="C79" s="118">
        <v>94.1</v>
      </c>
      <c r="D79" s="116">
        <v>94.083333333333329</v>
      </c>
      <c r="E79" s="116">
        <v>90.916666666666657</v>
      </c>
      <c r="F79" s="116">
        <v>87.733333333333334</v>
      </c>
      <c r="G79" s="116">
        <v>84.566666666666663</v>
      </c>
      <c r="H79" s="116">
        <v>97.266666666666652</v>
      </c>
      <c r="I79" s="116">
        <v>100.43333333333331</v>
      </c>
      <c r="J79" s="116">
        <v>103.61666666666665</v>
      </c>
      <c r="K79" s="115">
        <v>97.25</v>
      </c>
      <c r="L79" s="115">
        <v>90.9</v>
      </c>
      <c r="M79" s="115">
        <v>11.45181</v>
      </c>
    </row>
    <row r="80" spans="1:13" s="18" customFormat="1">
      <c r="A80" s="65">
        <v>70</v>
      </c>
      <c r="B80" s="115" t="s">
        <v>50</v>
      </c>
      <c r="C80" s="118">
        <v>15163.1</v>
      </c>
      <c r="D80" s="116">
        <v>15303.699999999999</v>
      </c>
      <c r="E80" s="116">
        <v>14910.399999999998</v>
      </c>
      <c r="F80" s="116">
        <v>14657.699999999999</v>
      </c>
      <c r="G80" s="116">
        <v>14264.399999999998</v>
      </c>
      <c r="H80" s="116">
        <v>15556.399999999998</v>
      </c>
      <c r="I80" s="116">
        <v>15949.699999999997</v>
      </c>
      <c r="J80" s="116">
        <v>16202.399999999998</v>
      </c>
      <c r="K80" s="115">
        <v>15697</v>
      </c>
      <c r="L80" s="115">
        <v>15051</v>
      </c>
      <c r="M80" s="115">
        <v>0.12744</v>
      </c>
    </row>
    <row r="81" spans="1:13" s="18" customFormat="1">
      <c r="A81" s="65">
        <v>71</v>
      </c>
      <c r="B81" s="115" t="s">
        <v>579</v>
      </c>
      <c r="C81" s="118">
        <v>273.60000000000002</v>
      </c>
      <c r="D81" s="116">
        <v>273.71666666666664</v>
      </c>
      <c r="E81" s="116">
        <v>269.7833333333333</v>
      </c>
      <c r="F81" s="116">
        <v>265.96666666666664</v>
      </c>
      <c r="G81" s="116">
        <v>262.0333333333333</v>
      </c>
      <c r="H81" s="116">
        <v>277.5333333333333</v>
      </c>
      <c r="I81" s="116">
        <v>281.46666666666658</v>
      </c>
      <c r="J81" s="116">
        <v>285.2833333333333</v>
      </c>
      <c r="K81" s="115">
        <v>277.64999999999998</v>
      </c>
      <c r="L81" s="115">
        <v>269.89999999999998</v>
      </c>
      <c r="M81" s="115">
        <v>0.43401000000000001</v>
      </c>
    </row>
    <row r="82" spans="1:13" s="18" customFormat="1">
      <c r="A82" s="65">
        <v>72</v>
      </c>
      <c r="B82" s="115" t="s">
        <v>189</v>
      </c>
      <c r="C82" s="118">
        <v>2749.15</v>
      </c>
      <c r="D82" s="116">
        <v>2765.9666666666667</v>
      </c>
      <c r="E82" s="116">
        <v>2695.2833333333333</v>
      </c>
      <c r="F82" s="116">
        <v>2641.4166666666665</v>
      </c>
      <c r="G82" s="116">
        <v>2570.7333333333331</v>
      </c>
      <c r="H82" s="116">
        <v>2819.8333333333335</v>
      </c>
      <c r="I82" s="116">
        <v>2890.5166666666669</v>
      </c>
      <c r="J82" s="116">
        <v>2944.3833333333337</v>
      </c>
      <c r="K82" s="115">
        <v>2836.65</v>
      </c>
      <c r="L82" s="115">
        <v>2712.1</v>
      </c>
      <c r="M82" s="115">
        <v>4.0372500000000002</v>
      </c>
    </row>
    <row r="83" spans="1:13" s="18" customFormat="1">
      <c r="A83" s="65">
        <v>73</v>
      </c>
      <c r="B83" s="115" t="s">
        <v>595</v>
      </c>
      <c r="C83" s="118">
        <v>867.85</v>
      </c>
      <c r="D83" s="116">
        <v>864.31666666666661</v>
      </c>
      <c r="E83" s="116">
        <v>853.53333333333319</v>
      </c>
      <c r="F83" s="116">
        <v>839.21666666666658</v>
      </c>
      <c r="G83" s="116">
        <v>828.43333333333317</v>
      </c>
      <c r="H83" s="116">
        <v>878.63333333333321</v>
      </c>
      <c r="I83" s="116">
        <v>889.41666666666652</v>
      </c>
      <c r="J83" s="116">
        <v>903.73333333333323</v>
      </c>
      <c r="K83" s="115">
        <v>875.1</v>
      </c>
      <c r="L83" s="115">
        <v>850</v>
      </c>
      <c r="M83" s="115">
        <v>0.26602999999999999</v>
      </c>
    </row>
    <row r="84" spans="1:13" s="18" customFormat="1">
      <c r="A84" s="65">
        <v>74</v>
      </c>
      <c r="B84" s="115" t="s">
        <v>597</v>
      </c>
      <c r="C84" s="118">
        <v>245.95</v>
      </c>
      <c r="D84" s="116">
        <v>244.88333333333333</v>
      </c>
      <c r="E84" s="116">
        <v>242.76666666666665</v>
      </c>
      <c r="F84" s="116">
        <v>239.58333333333331</v>
      </c>
      <c r="G84" s="116">
        <v>237.46666666666664</v>
      </c>
      <c r="H84" s="116">
        <v>248.06666666666666</v>
      </c>
      <c r="I84" s="116">
        <v>250.18333333333334</v>
      </c>
      <c r="J84" s="116">
        <v>253.36666666666667</v>
      </c>
      <c r="K84" s="115">
        <v>247</v>
      </c>
      <c r="L84" s="115">
        <v>241.7</v>
      </c>
      <c r="M84" s="115">
        <v>0.30459999999999998</v>
      </c>
    </row>
    <row r="85" spans="1:13" s="18" customFormat="1">
      <c r="A85" s="65">
        <v>75</v>
      </c>
      <c r="B85" s="115" t="s">
        <v>54</v>
      </c>
      <c r="C85" s="118">
        <v>762.35</v>
      </c>
      <c r="D85" s="116">
        <v>766.26666666666677</v>
      </c>
      <c r="E85" s="116">
        <v>748.63333333333355</v>
      </c>
      <c r="F85" s="116">
        <v>734.91666666666674</v>
      </c>
      <c r="G85" s="116">
        <v>717.28333333333353</v>
      </c>
      <c r="H85" s="116">
        <v>779.98333333333358</v>
      </c>
      <c r="I85" s="116">
        <v>797.61666666666679</v>
      </c>
      <c r="J85" s="116">
        <v>811.3333333333336</v>
      </c>
      <c r="K85" s="115">
        <v>783.9</v>
      </c>
      <c r="L85" s="115">
        <v>752.55</v>
      </c>
      <c r="M85" s="115">
        <v>1.83491</v>
      </c>
    </row>
    <row r="86" spans="1:13" s="18" customFormat="1">
      <c r="A86" s="65">
        <v>76</v>
      </c>
      <c r="B86" s="115" t="s">
        <v>1958</v>
      </c>
      <c r="C86" s="118">
        <v>22.05</v>
      </c>
      <c r="D86" s="116">
        <v>22.2</v>
      </c>
      <c r="E86" s="116">
        <v>21.45</v>
      </c>
      <c r="F86" s="116">
        <v>20.85</v>
      </c>
      <c r="G86" s="116">
        <v>20.100000000000001</v>
      </c>
      <c r="H86" s="116">
        <v>22.799999999999997</v>
      </c>
      <c r="I86" s="116">
        <v>23.549999999999997</v>
      </c>
      <c r="J86" s="116">
        <v>24.149999999999995</v>
      </c>
      <c r="K86" s="115">
        <v>22.95</v>
      </c>
      <c r="L86" s="115">
        <v>21.6</v>
      </c>
      <c r="M86" s="115">
        <v>64.365669999999994</v>
      </c>
    </row>
    <row r="87" spans="1:13" s="18" customFormat="1">
      <c r="A87" s="65">
        <v>77</v>
      </c>
      <c r="B87" s="115" t="s">
        <v>190</v>
      </c>
      <c r="C87" s="118">
        <v>1350.3</v>
      </c>
      <c r="D87" s="116">
        <v>1367.95</v>
      </c>
      <c r="E87" s="116">
        <v>1325.9</v>
      </c>
      <c r="F87" s="116">
        <v>1301.5</v>
      </c>
      <c r="G87" s="116">
        <v>1259.45</v>
      </c>
      <c r="H87" s="116">
        <v>1392.3500000000001</v>
      </c>
      <c r="I87" s="116">
        <v>1434.3999999999999</v>
      </c>
      <c r="J87" s="116">
        <v>1458.8000000000002</v>
      </c>
      <c r="K87" s="115">
        <v>1410</v>
      </c>
      <c r="L87" s="115">
        <v>1343.55</v>
      </c>
      <c r="M87" s="115">
        <v>1.68194</v>
      </c>
    </row>
    <row r="88" spans="1:13" s="18" customFormat="1">
      <c r="A88" s="65">
        <v>78</v>
      </c>
      <c r="B88" s="115" t="s">
        <v>191</v>
      </c>
      <c r="C88" s="118">
        <v>228.4</v>
      </c>
      <c r="D88" s="116">
        <v>230.41666666666666</v>
      </c>
      <c r="E88" s="116">
        <v>225.2833333333333</v>
      </c>
      <c r="F88" s="116">
        <v>222.16666666666666</v>
      </c>
      <c r="G88" s="116">
        <v>217.0333333333333</v>
      </c>
      <c r="H88" s="116">
        <v>233.5333333333333</v>
      </c>
      <c r="I88" s="116">
        <v>238.66666666666669</v>
      </c>
      <c r="J88" s="116">
        <v>241.7833333333333</v>
      </c>
      <c r="K88" s="115">
        <v>235.55</v>
      </c>
      <c r="L88" s="115">
        <v>227.3</v>
      </c>
      <c r="M88" s="115">
        <v>14.79637</v>
      </c>
    </row>
    <row r="89" spans="1:13" s="18" customFormat="1">
      <c r="A89" s="65">
        <v>79</v>
      </c>
      <c r="B89" s="115" t="s">
        <v>589</v>
      </c>
      <c r="C89" s="118">
        <v>388.15</v>
      </c>
      <c r="D89" s="116">
        <v>390.05</v>
      </c>
      <c r="E89" s="116">
        <v>382.1</v>
      </c>
      <c r="F89" s="116">
        <v>376.05</v>
      </c>
      <c r="G89" s="116">
        <v>368.1</v>
      </c>
      <c r="H89" s="116">
        <v>396.1</v>
      </c>
      <c r="I89" s="116">
        <v>404.04999999999995</v>
      </c>
      <c r="J89" s="116">
        <v>410.1</v>
      </c>
      <c r="K89" s="115">
        <v>398</v>
      </c>
      <c r="L89" s="115">
        <v>384</v>
      </c>
      <c r="M89" s="115">
        <v>7.0581800000000001</v>
      </c>
    </row>
    <row r="90" spans="1:13" s="18" customFormat="1">
      <c r="A90" s="65">
        <v>80</v>
      </c>
      <c r="B90" s="115" t="s">
        <v>52</v>
      </c>
      <c r="C90" s="118">
        <v>265.35000000000002</v>
      </c>
      <c r="D90" s="116">
        <v>267.01666666666665</v>
      </c>
      <c r="E90" s="116">
        <v>262.33333333333331</v>
      </c>
      <c r="F90" s="116">
        <v>259.31666666666666</v>
      </c>
      <c r="G90" s="116">
        <v>254.63333333333333</v>
      </c>
      <c r="H90" s="116">
        <v>270.0333333333333</v>
      </c>
      <c r="I90" s="116">
        <v>274.7166666666667</v>
      </c>
      <c r="J90" s="116">
        <v>277.73333333333329</v>
      </c>
      <c r="K90" s="115">
        <v>271.7</v>
      </c>
      <c r="L90" s="115">
        <v>264</v>
      </c>
      <c r="M90" s="115">
        <v>49.161320000000003</v>
      </c>
    </row>
    <row r="91" spans="1:13" s="18" customFormat="1">
      <c r="A91" s="65">
        <v>81</v>
      </c>
      <c r="B91" s="115" t="s">
        <v>590</v>
      </c>
      <c r="C91" s="118">
        <v>418.75</v>
      </c>
      <c r="D91" s="116">
        <v>417.0333333333333</v>
      </c>
      <c r="E91" s="116">
        <v>406.26666666666659</v>
      </c>
      <c r="F91" s="116">
        <v>393.7833333333333</v>
      </c>
      <c r="G91" s="116">
        <v>383.01666666666659</v>
      </c>
      <c r="H91" s="116">
        <v>429.51666666666659</v>
      </c>
      <c r="I91" s="116">
        <v>440.28333333333325</v>
      </c>
      <c r="J91" s="116">
        <v>452.76666666666659</v>
      </c>
      <c r="K91" s="115">
        <v>427.8</v>
      </c>
      <c r="L91" s="115">
        <v>404.55</v>
      </c>
      <c r="M91" s="115">
        <v>0.45928999999999998</v>
      </c>
    </row>
    <row r="92" spans="1:13" s="18" customFormat="1">
      <c r="A92" s="65">
        <v>82</v>
      </c>
      <c r="B92" s="115" t="s">
        <v>591</v>
      </c>
      <c r="C92" s="118">
        <v>322.8</v>
      </c>
      <c r="D92" s="116">
        <v>324.93333333333334</v>
      </c>
      <c r="E92" s="116">
        <v>316.86666666666667</v>
      </c>
      <c r="F92" s="116">
        <v>310.93333333333334</v>
      </c>
      <c r="G92" s="116">
        <v>302.86666666666667</v>
      </c>
      <c r="H92" s="116">
        <v>330.86666666666667</v>
      </c>
      <c r="I92" s="116">
        <v>338.93333333333339</v>
      </c>
      <c r="J92" s="116">
        <v>344.86666666666667</v>
      </c>
      <c r="K92" s="115">
        <v>333</v>
      </c>
      <c r="L92" s="115">
        <v>319</v>
      </c>
      <c r="M92" s="115">
        <v>0.29736000000000001</v>
      </c>
    </row>
    <row r="93" spans="1:13" s="18" customFormat="1">
      <c r="A93" s="65">
        <v>83</v>
      </c>
      <c r="B93" s="115" t="s">
        <v>228</v>
      </c>
      <c r="C93" s="118">
        <v>125.35</v>
      </c>
      <c r="D93" s="116">
        <v>126.96666666666665</v>
      </c>
      <c r="E93" s="116">
        <v>123.3833333333333</v>
      </c>
      <c r="F93" s="116">
        <v>121.41666666666664</v>
      </c>
      <c r="G93" s="116">
        <v>117.83333333333329</v>
      </c>
      <c r="H93" s="116">
        <v>128.93333333333331</v>
      </c>
      <c r="I93" s="116">
        <v>132.51666666666665</v>
      </c>
      <c r="J93" s="116">
        <v>134.48333333333332</v>
      </c>
      <c r="K93" s="115">
        <v>130.55000000000001</v>
      </c>
      <c r="L93" s="115">
        <v>125</v>
      </c>
      <c r="M93" s="115">
        <v>8.9304199999999998</v>
      </c>
    </row>
    <row r="94" spans="1:13" s="18" customFormat="1">
      <c r="A94" s="65">
        <v>84</v>
      </c>
      <c r="B94" s="115" t="s">
        <v>227</v>
      </c>
      <c r="C94" s="118">
        <v>872.7</v>
      </c>
      <c r="D94" s="116">
        <v>875.66666666666663</v>
      </c>
      <c r="E94" s="116">
        <v>858.38333333333321</v>
      </c>
      <c r="F94" s="116">
        <v>844.06666666666661</v>
      </c>
      <c r="G94" s="116">
        <v>826.78333333333319</v>
      </c>
      <c r="H94" s="116">
        <v>889.98333333333323</v>
      </c>
      <c r="I94" s="116">
        <v>907.26666666666677</v>
      </c>
      <c r="J94" s="116">
        <v>921.58333333333326</v>
      </c>
      <c r="K94" s="115">
        <v>892.95</v>
      </c>
      <c r="L94" s="115">
        <v>861.35</v>
      </c>
      <c r="M94" s="115">
        <v>1.34097</v>
      </c>
    </row>
    <row r="95" spans="1:13" s="18" customFormat="1">
      <c r="A95" s="65">
        <v>85</v>
      </c>
      <c r="B95" s="115" t="s">
        <v>602</v>
      </c>
      <c r="C95" s="118">
        <v>18.95</v>
      </c>
      <c r="D95" s="116">
        <v>19.116666666666667</v>
      </c>
      <c r="E95" s="116">
        <v>18.683333333333334</v>
      </c>
      <c r="F95" s="116">
        <v>18.416666666666668</v>
      </c>
      <c r="G95" s="116">
        <v>17.983333333333334</v>
      </c>
      <c r="H95" s="116">
        <v>19.383333333333333</v>
      </c>
      <c r="I95" s="116">
        <v>19.81666666666667</v>
      </c>
      <c r="J95" s="116">
        <v>20.083333333333332</v>
      </c>
      <c r="K95" s="115">
        <v>19.55</v>
      </c>
      <c r="L95" s="115">
        <v>18.850000000000001</v>
      </c>
      <c r="M95" s="115">
        <v>4.3237399999999999</v>
      </c>
    </row>
    <row r="96" spans="1:13" s="18" customFormat="1">
      <c r="A96" s="65">
        <v>86</v>
      </c>
      <c r="B96" s="115" t="s">
        <v>2044</v>
      </c>
      <c r="C96" s="118">
        <v>199.25</v>
      </c>
      <c r="D96" s="116">
        <v>200.76666666666665</v>
      </c>
      <c r="E96" s="116">
        <v>196.83333333333331</v>
      </c>
      <c r="F96" s="116">
        <v>194.41666666666666</v>
      </c>
      <c r="G96" s="116">
        <v>190.48333333333332</v>
      </c>
      <c r="H96" s="116">
        <v>203.18333333333331</v>
      </c>
      <c r="I96" s="116">
        <v>207.11666666666665</v>
      </c>
      <c r="J96" s="116">
        <v>209.5333333333333</v>
      </c>
      <c r="K96" s="115">
        <v>204.7</v>
      </c>
      <c r="L96" s="115">
        <v>198.35</v>
      </c>
      <c r="M96" s="115">
        <v>2.0060699999999998</v>
      </c>
    </row>
    <row r="97" spans="1:13" s="18" customFormat="1">
      <c r="A97" s="65">
        <v>87</v>
      </c>
      <c r="B97" s="115" t="s">
        <v>606</v>
      </c>
      <c r="C97" s="118">
        <v>130.94999999999999</v>
      </c>
      <c r="D97" s="116">
        <v>133.51666666666668</v>
      </c>
      <c r="E97" s="116">
        <v>127.73333333333335</v>
      </c>
      <c r="F97" s="116">
        <v>124.51666666666668</v>
      </c>
      <c r="G97" s="116">
        <v>118.73333333333335</v>
      </c>
      <c r="H97" s="116">
        <v>136.73333333333335</v>
      </c>
      <c r="I97" s="116">
        <v>142.51666666666671</v>
      </c>
      <c r="J97" s="116">
        <v>145.73333333333335</v>
      </c>
      <c r="K97" s="115">
        <v>139.30000000000001</v>
      </c>
      <c r="L97" s="115">
        <v>130.30000000000001</v>
      </c>
      <c r="M97" s="115">
        <v>2.7736999999999998</v>
      </c>
    </row>
    <row r="98" spans="1:13" s="18" customFormat="1">
      <c r="A98" s="65">
        <v>88</v>
      </c>
      <c r="B98" s="115" t="s">
        <v>609</v>
      </c>
      <c r="C98" s="118">
        <v>2688.5</v>
      </c>
      <c r="D98" s="116">
        <v>2684.9166666666665</v>
      </c>
      <c r="E98" s="116">
        <v>2644.833333333333</v>
      </c>
      <c r="F98" s="116">
        <v>2601.1666666666665</v>
      </c>
      <c r="G98" s="116">
        <v>2561.083333333333</v>
      </c>
      <c r="H98" s="116">
        <v>2728.583333333333</v>
      </c>
      <c r="I98" s="116">
        <v>2768.6666666666661</v>
      </c>
      <c r="J98" s="116">
        <v>2812.333333333333</v>
      </c>
      <c r="K98" s="115">
        <v>2725</v>
      </c>
      <c r="L98" s="115">
        <v>2641.25</v>
      </c>
      <c r="M98" s="115">
        <v>9.6729999999999997E-2</v>
      </c>
    </row>
    <row r="99" spans="1:13" s="18" customFormat="1">
      <c r="A99" s="65">
        <v>89</v>
      </c>
      <c r="B99" s="115" t="s">
        <v>613</v>
      </c>
      <c r="C99" s="118">
        <v>162.05000000000001</v>
      </c>
      <c r="D99" s="116">
        <v>162.33333333333334</v>
      </c>
      <c r="E99" s="116">
        <v>160.9666666666667</v>
      </c>
      <c r="F99" s="116">
        <v>159.88333333333335</v>
      </c>
      <c r="G99" s="116">
        <v>158.51666666666671</v>
      </c>
      <c r="H99" s="116">
        <v>163.41666666666669</v>
      </c>
      <c r="I99" s="116">
        <v>164.7833333333333</v>
      </c>
      <c r="J99" s="116">
        <v>165.86666666666667</v>
      </c>
      <c r="K99" s="115">
        <v>163.69999999999999</v>
      </c>
      <c r="L99" s="115">
        <v>161.25</v>
      </c>
      <c r="M99" s="115">
        <v>0.76939000000000002</v>
      </c>
    </row>
    <row r="100" spans="1:13" s="18" customFormat="1">
      <c r="A100" s="65">
        <v>90</v>
      </c>
      <c r="B100" s="115" t="s">
        <v>615</v>
      </c>
      <c r="C100" s="118">
        <v>194.15</v>
      </c>
      <c r="D100" s="116">
        <v>193.9</v>
      </c>
      <c r="E100" s="116">
        <v>192.4</v>
      </c>
      <c r="F100" s="116">
        <v>190.65</v>
      </c>
      <c r="G100" s="116">
        <v>189.15</v>
      </c>
      <c r="H100" s="116">
        <v>195.65</v>
      </c>
      <c r="I100" s="116">
        <v>197.15</v>
      </c>
      <c r="J100" s="116">
        <v>198.9</v>
      </c>
      <c r="K100" s="115">
        <v>195.4</v>
      </c>
      <c r="L100" s="115">
        <v>192.15</v>
      </c>
      <c r="M100" s="115">
        <v>1.0288999999999999</v>
      </c>
    </row>
    <row r="101" spans="1:13">
      <c r="A101" s="65">
        <v>91</v>
      </c>
      <c r="B101" s="115" t="s">
        <v>3272</v>
      </c>
      <c r="C101" s="118">
        <v>489.7</v>
      </c>
      <c r="D101" s="116">
        <v>486.2833333333333</v>
      </c>
      <c r="E101" s="116">
        <v>478.71666666666658</v>
      </c>
      <c r="F101" s="116">
        <v>467.73333333333329</v>
      </c>
      <c r="G101" s="116">
        <v>460.16666666666657</v>
      </c>
      <c r="H101" s="116">
        <v>497.26666666666659</v>
      </c>
      <c r="I101" s="116">
        <v>504.83333333333331</v>
      </c>
      <c r="J101" s="116">
        <v>515.81666666666661</v>
      </c>
      <c r="K101" s="115">
        <v>493.85</v>
      </c>
      <c r="L101" s="115">
        <v>475.3</v>
      </c>
      <c r="M101" s="115">
        <v>9.2008899999999993</v>
      </c>
    </row>
    <row r="102" spans="1:13">
      <c r="A102" s="65">
        <v>92</v>
      </c>
      <c r="B102" s="115" t="s">
        <v>617</v>
      </c>
      <c r="C102" s="118">
        <v>265</v>
      </c>
      <c r="D102" s="116">
        <v>266.34999999999997</v>
      </c>
      <c r="E102" s="116">
        <v>257.94999999999993</v>
      </c>
      <c r="F102" s="116">
        <v>250.89999999999998</v>
      </c>
      <c r="G102" s="116">
        <v>242.49999999999994</v>
      </c>
      <c r="H102" s="116">
        <v>273.39999999999992</v>
      </c>
      <c r="I102" s="116">
        <v>281.7999999999999</v>
      </c>
      <c r="J102" s="116">
        <v>288.84999999999991</v>
      </c>
      <c r="K102" s="115">
        <v>274.75</v>
      </c>
      <c r="L102" s="115">
        <v>259.3</v>
      </c>
      <c r="M102" s="115">
        <v>12.192119999999999</v>
      </c>
    </row>
    <row r="103" spans="1:13">
      <c r="A103" s="65">
        <v>93</v>
      </c>
      <c r="B103" s="115" t="s">
        <v>55</v>
      </c>
      <c r="C103" s="118">
        <v>536.70000000000005</v>
      </c>
      <c r="D103" s="116">
        <v>541.4</v>
      </c>
      <c r="E103" s="116">
        <v>530.79999999999995</v>
      </c>
      <c r="F103" s="116">
        <v>524.9</v>
      </c>
      <c r="G103" s="116">
        <v>514.29999999999995</v>
      </c>
      <c r="H103" s="116">
        <v>547.29999999999995</v>
      </c>
      <c r="I103" s="116">
        <v>557.90000000000009</v>
      </c>
      <c r="J103" s="116">
        <v>563.79999999999995</v>
      </c>
      <c r="K103" s="115">
        <v>552</v>
      </c>
      <c r="L103" s="115">
        <v>535.5</v>
      </c>
      <c r="M103" s="115">
        <v>7.8370800000000003</v>
      </c>
    </row>
    <row r="104" spans="1:13">
      <c r="A104" s="65">
        <v>94</v>
      </c>
      <c r="B104" s="115" t="s">
        <v>643</v>
      </c>
      <c r="C104" s="118">
        <v>200.5</v>
      </c>
      <c r="D104" s="116">
        <v>201.65</v>
      </c>
      <c r="E104" s="116">
        <v>197.35000000000002</v>
      </c>
      <c r="F104" s="116">
        <v>194.20000000000002</v>
      </c>
      <c r="G104" s="116">
        <v>189.90000000000003</v>
      </c>
      <c r="H104" s="116">
        <v>204.8</v>
      </c>
      <c r="I104" s="116">
        <v>209.10000000000002</v>
      </c>
      <c r="J104" s="116">
        <v>212.25</v>
      </c>
      <c r="K104" s="115">
        <v>205.95</v>
      </c>
      <c r="L104" s="115">
        <v>198.5</v>
      </c>
      <c r="M104" s="115">
        <v>6.9959300000000004</v>
      </c>
    </row>
    <row r="105" spans="1:13">
      <c r="A105" s="65">
        <v>95</v>
      </c>
      <c r="B105" s="115" t="s">
        <v>56</v>
      </c>
      <c r="C105" s="118">
        <v>221.9</v>
      </c>
      <c r="D105" s="116">
        <v>221.11666666666667</v>
      </c>
      <c r="E105" s="116">
        <v>218.18333333333334</v>
      </c>
      <c r="F105" s="116">
        <v>214.46666666666667</v>
      </c>
      <c r="G105" s="116">
        <v>211.53333333333333</v>
      </c>
      <c r="H105" s="116">
        <v>224.83333333333334</v>
      </c>
      <c r="I105" s="116">
        <v>227.76666666666668</v>
      </c>
      <c r="J105" s="116">
        <v>231.48333333333335</v>
      </c>
      <c r="K105" s="115">
        <v>224.05</v>
      </c>
      <c r="L105" s="115">
        <v>217.4</v>
      </c>
      <c r="M105" s="115">
        <v>191.00281000000001</v>
      </c>
    </row>
    <row r="106" spans="1:13">
      <c r="A106" s="65">
        <v>96</v>
      </c>
      <c r="B106" s="115" t="s">
        <v>2074</v>
      </c>
      <c r="C106" s="118">
        <v>360.05</v>
      </c>
      <c r="D106" s="116">
        <v>361.4666666666667</v>
      </c>
      <c r="E106" s="116">
        <v>355.98333333333341</v>
      </c>
      <c r="F106" s="116">
        <v>351.91666666666669</v>
      </c>
      <c r="G106" s="116">
        <v>346.43333333333339</v>
      </c>
      <c r="H106" s="116">
        <v>365.53333333333342</v>
      </c>
      <c r="I106" s="116">
        <v>371.01666666666677</v>
      </c>
      <c r="J106" s="116">
        <v>375.08333333333343</v>
      </c>
      <c r="K106" s="115">
        <v>366.95</v>
      </c>
      <c r="L106" s="115">
        <v>357.4</v>
      </c>
      <c r="M106" s="115">
        <v>0.34799000000000002</v>
      </c>
    </row>
    <row r="107" spans="1:13">
      <c r="A107" s="65">
        <v>97</v>
      </c>
      <c r="B107" s="115" t="s">
        <v>624</v>
      </c>
      <c r="C107" s="118">
        <v>203.75</v>
      </c>
      <c r="D107" s="116">
        <v>206.88333333333333</v>
      </c>
      <c r="E107" s="116">
        <v>196.96666666666664</v>
      </c>
      <c r="F107" s="116">
        <v>190.18333333333331</v>
      </c>
      <c r="G107" s="116">
        <v>180.26666666666662</v>
      </c>
      <c r="H107" s="116">
        <v>213.66666666666666</v>
      </c>
      <c r="I107" s="116">
        <v>223.58333333333334</v>
      </c>
      <c r="J107" s="116">
        <v>230.36666666666667</v>
      </c>
      <c r="K107" s="115">
        <v>216.8</v>
      </c>
      <c r="L107" s="115">
        <v>200.1</v>
      </c>
      <c r="M107" s="115">
        <v>2.9405899999999998</v>
      </c>
    </row>
    <row r="108" spans="1:13">
      <c r="A108" s="65">
        <v>98</v>
      </c>
      <c r="B108" s="115" t="s">
        <v>57</v>
      </c>
      <c r="C108" s="118">
        <v>1173.55</v>
      </c>
      <c r="D108" s="116">
        <v>1180.8833333333334</v>
      </c>
      <c r="E108" s="116">
        <v>1143.7666666666669</v>
      </c>
      <c r="F108" s="116">
        <v>1113.9833333333333</v>
      </c>
      <c r="G108" s="116">
        <v>1076.8666666666668</v>
      </c>
      <c r="H108" s="116">
        <v>1210.666666666667</v>
      </c>
      <c r="I108" s="116">
        <v>1247.7833333333333</v>
      </c>
      <c r="J108" s="116">
        <v>1277.5666666666671</v>
      </c>
      <c r="K108" s="115">
        <v>1218</v>
      </c>
      <c r="L108" s="115">
        <v>1151.0999999999999</v>
      </c>
      <c r="M108" s="115">
        <v>13.01254</v>
      </c>
    </row>
    <row r="109" spans="1:13">
      <c r="A109" s="65">
        <v>99</v>
      </c>
      <c r="B109" s="114" t="s">
        <v>192</v>
      </c>
      <c r="C109" s="118">
        <v>535.25</v>
      </c>
      <c r="D109" s="116">
        <v>536.35</v>
      </c>
      <c r="E109" s="116">
        <v>530.35</v>
      </c>
      <c r="F109" s="116">
        <v>525.45000000000005</v>
      </c>
      <c r="G109" s="116">
        <v>519.45000000000005</v>
      </c>
      <c r="H109" s="116">
        <v>541.25</v>
      </c>
      <c r="I109" s="116">
        <v>547.25</v>
      </c>
      <c r="J109" s="116">
        <v>552.15</v>
      </c>
      <c r="K109" s="115">
        <v>542.35</v>
      </c>
      <c r="L109" s="115">
        <v>531.45000000000005</v>
      </c>
      <c r="M109" s="115">
        <v>5.7934400000000004</v>
      </c>
    </row>
    <row r="110" spans="1:13">
      <c r="A110" s="65">
        <v>100</v>
      </c>
      <c r="B110" s="115" t="s">
        <v>627</v>
      </c>
      <c r="C110" s="118">
        <v>375.9</v>
      </c>
      <c r="D110" s="116">
        <v>375.45</v>
      </c>
      <c r="E110" s="116">
        <v>369.54999999999995</v>
      </c>
      <c r="F110" s="116">
        <v>363.2</v>
      </c>
      <c r="G110" s="116">
        <v>357.29999999999995</v>
      </c>
      <c r="H110" s="116">
        <v>381.79999999999995</v>
      </c>
      <c r="I110" s="116">
        <v>387.69999999999993</v>
      </c>
      <c r="J110" s="116">
        <v>394.04999999999995</v>
      </c>
      <c r="K110" s="115">
        <v>381.35</v>
      </c>
      <c r="L110" s="115">
        <v>369.1</v>
      </c>
      <c r="M110" s="115">
        <v>1.0346599999999999</v>
      </c>
    </row>
    <row r="111" spans="1:13">
      <c r="A111" s="65">
        <v>101</v>
      </c>
      <c r="B111" s="115" t="s">
        <v>629</v>
      </c>
      <c r="C111" s="118">
        <v>25.15</v>
      </c>
      <c r="D111" s="116">
        <v>25.5</v>
      </c>
      <c r="E111" s="116">
        <v>24.65</v>
      </c>
      <c r="F111" s="116">
        <v>24.15</v>
      </c>
      <c r="G111" s="116">
        <v>23.299999999999997</v>
      </c>
      <c r="H111" s="116">
        <v>26</v>
      </c>
      <c r="I111" s="116">
        <v>26.85</v>
      </c>
      <c r="J111" s="116">
        <v>27.35</v>
      </c>
      <c r="K111" s="115">
        <v>26.35</v>
      </c>
      <c r="L111" s="115">
        <v>25</v>
      </c>
      <c r="M111" s="115">
        <v>1.34999</v>
      </c>
    </row>
    <row r="112" spans="1:13">
      <c r="A112" s="65">
        <v>102</v>
      </c>
      <c r="B112" s="115" t="s">
        <v>633</v>
      </c>
      <c r="C112" s="118">
        <v>17.2</v>
      </c>
      <c r="D112" s="116">
        <v>17.2</v>
      </c>
      <c r="E112" s="116">
        <v>17.2</v>
      </c>
      <c r="F112" s="116">
        <v>17.2</v>
      </c>
      <c r="G112" s="116">
        <v>17.2</v>
      </c>
      <c r="H112" s="116">
        <v>17.2</v>
      </c>
      <c r="I112" s="116">
        <v>17.2</v>
      </c>
      <c r="J112" s="116">
        <v>17.2</v>
      </c>
      <c r="K112" s="115">
        <v>17.2</v>
      </c>
      <c r="L112" s="115">
        <v>17.2</v>
      </c>
      <c r="M112" s="115">
        <v>0.54481000000000002</v>
      </c>
    </row>
    <row r="113" spans="1:13">
      <c r="A113" s="65">
        <v>103</v>
      </c>
      <c r="B113" s="115" t="s">
        <v>2670</v>
      </c>
      <c r="C113" s="118">
        <v>506.65</v>
      </c>
      <c r="D113" s="116">
        <v>513.33333333333337</v>
      </c>
      <c r="E113" s="116">
        <v>496.31666666666672</v>
      </c>
      <c r="F113" s="116">
        <v>485.98333333333335</v>
      </c>
      <c r="G113" s="116">
        <v>468.9666666666667</v>
      </c>
      <c r="H113" s="116">
        <v>523.66666666666674</v>
      </c>
      <c r="I113" s="116">
        <v>540.68333333333339</v>
      </c>
      <c r="J113" s="116">
        <v>551.01666666666677</v>
      </c>
      <c r="K113" s="115">
        <v>530.35</v>
      </c>
      <c r="L113" s="115">
        <v>503</v>
      </c>
      <c r="M113" s="115">
        <v>0.41909999999999997</v>
      </c>
    </row>
    <row r="114" spans="1:13">
      <c r="A114" s="65">
        <v>104</v>
      </c>
      <c r="B114" s="115" t="s">
        <v>639</v>
      </c>
      <c r="C114" s="118">
        <v>230.25</v>
      </c>
      <c r="D114" s="116">
        <v>230.70000000000002</v>
      </c>
      <c r="E114" s="116">
        <v>227.55000000000004</v>
      </c>
      <c r="F114" s="116">
        <v>224.85000000000002</v>
      </c>
      <c r="G114" s="116">
        <v>221.70000000000005</v>
      </c>
      <c r="H114" s="116">
        <v>233.40000000000003</v>
      </c>
      <c r="I114" s="116">
        <v>236.55</v>
      </c>
      <c r="J114" s="116">
        <v>239.25000000000003</v>
      </c>
      <c r="K114" s="115">
        <v>233.85</v>
      </c>
      <c r="L114" s="115">
        <v>228</v>
      </c>
      <c r="M114" s="115">
        <v>19.078119999999998</v>
      </c>
    </row>
    <row r="115" spans="1:13">
      <c r="A115" s="65">
        <v>105</v>
      </c>
      <c r="B115" s="115" t="s">
        <v>339</v>
      </c>
      <c r="C115" s="118">
        <v>728.5</v>
      </c>
      <c r="D115" s="116">
        <v>735.23333333333323</v>
      </c>
      <c r="E115" s="116">
        <v>719.01666666666642</v>
      </c>
      <c r="F115" s="116">
        <v>709.53333333333319</v>
      </c>
      <c r="G115" s="116">
        <v>693.31666666666638</v>
      </c>
      <c r="H115" s="116">
        <v>744.71666666666647</v>
      </c>
      <c r="I115" s="116">
        <v>760.93333333333339</v>
      </c>
      <c r="J115" s="116">
        <v>770.41666666666652</v>
      </c>
      <c r="K115" s="115">
        <v>751.45</v>
      </c>
      <c r="L115" s="115">
        <v>725.75</v>
      </c>
      <c r="M115" s="115">
        <v>3.3545500000000001</v>
      </c>
    </row>
    <row r="116" spans="1:13">
      <c r="A116" s="65">
        <v>106</v>
      </c>
      <c r="B116" s="115" t="s">
        <v>647</v>
      </c>
      <c r="C116" s="118">
        <v>483.2</v>
      </c>
      <c r="D116" s="116">
        <v>490.40000000000003</v>
      </c>
      <c r="E116" s="116">
        <v>460.80000000000007</v>
      </c>
      <c r="F116" s="116">
        <v>438.40000000000003</v>
      </c>
      <c r="G116" s="116">
        <v>408.80000000000007</v>
      </c>
      <c r="H116" s="116">
        <v>512.80000000000007</v>
      </c>
      <c r="I116" s="116">
        <v>542.40000000000009</v>
      </c>
      <c r="J116" s="116">
        <v>564.80000000000007</v>
      </c>
      <c r="K116" s="115">
        <v>520</v>
      </c>
      <c r="L116" s="115">
        <v>468</v>
      </c>
      <c r="M116" s="115">
        <v>23.463360000000002</v>
      </c>
    </row>
    <row r="117" spans="1:13">
      <c r="A117" s="65">
        <v>107</v>
      </c>
      <c r="B117" s="115" t="s">
        <v>655</v>
      </c>
      <c r="C117" s="118">
        <v>165.95</v>
      </c>
      <c r="D117" s="116">
        <v>168.51666666666668</v>
      </c>
      <c r="E117" s="116">
        <v>154.98333333333335</v>
      </c>
      <c r="F117" s="116">
        <v>144.01666666666668</v>
      </c>
      <c r="G117" s="116">
        <v>130.48333333333335</v>
      </c>
      <c r="H117" s="116">
        <v>179.48333333333335</v>
      </c>
      <c r="I117" s="116">
        <v>193.01666666666671</v>
      </c>
      <c r="J117" s="116">
        <v>203.98333333333335</v>
      </c>
      <c r="K117" s="115">
        <v>182.05</v>
      </c>
      <c r="L117" s="115">
        <v>157.55000000000001</v>
      </c>
      <c r="M117" s="115">
        <v>6.8330500000000001</v>
      </c>
    </row>
    <row r="118" spans="1:13">
      <c r="A118" s="65">
        <v>108</v>
      </c>
      <c r="B118" s="115" t="s">
        <v>359</v>
      </c>
      <c r="C118" s="118">
        <v>193.75</v>
      </c>
      <c r="D118" s="116">
        <v>195.95000000000002</v>
      </c>
      <c r="E118" s="116">
        <v>190.40000000000003</v>
      </c>
      <c r="F118" s="116">
        <v>187.05</v>
      </c>
      <c r="G118" s="116">
        <v>181.50000000000003</v>
      </c>
      <c r="H118" s="116">
        <v>199.30000000000004</v>
      </c>
      <c r="I118" s="116">
        <v>204.85000000000005</v>
      </c>
      <c r="J118" s="116">
        <v>208.20000000000005</v>
      </c>
      <c r="K118" s="115">
        <v>201.5</v>
      </c>
      <c r="L118" s="115">
        <v>192.6</v>
      </c>
      <c r="M118" s="115">
        <v>25.45307</v>
      </c>
    </row>
    <row r="119" spans="1:13">
      <c r="A119" s="65">
        <v>109</v>
      </c>
      <c r="B119" s="115" t="s">
        <v>660</v>
      </c>
      <c r="C119" s="118">
        <v>504</v>
      </c>
      <c r="D119" s="116">
        <v>505.7166666666667</v>
      </c>
      <c r="E119" s="116">
        <v>494.53333333333342</v>
      </c>
      <c r="F119" s="116">
        <v>485.06666666666672</v>
      </c>
      <c r="G119" s="116">
        <v>473.88333333333344</v>
      </c>
      <c r="H119" s="116">
        <v>515.18333333333339</v>
      </c>
      <c r="I119" s="116">
        <v>526.36666666666667</v>
      </c>
      <c r="J119" s="116">
        <v>535.83333333333337</v>
      </c>
      <c r="K119" s="115">
        <v>516.9</v>
      </c>
      <c r="L119" s="115">
        <v>496.25</v>
      </c>
      <c r="M119" s="115">
        <v>1.0842400000000001</v>
      </c>
    </row>
    <row r="120" spans="1:13">
      <c r="A120" s="65">
        <v>110</v>
      </c>
      <c r="B120" s="115" t="s">
        <v>61</v>
      </c>
      <c r="C120" s="118">
        <v>180.05</v>
      </c>
      <c r="D120" s="116">
        <v>181.15</v>
      </c>
      <c r="E120" s="116">
        <v>176.15</v>
      </c>
      <c r="F120" s="116">
        <v>172.25</v>
      </c>
      <c r="G120" s="116">
        <v>167.25</v>
      </c>
      <c r="H120" s="116">
        <v>185.05</v>
      </c>
      <c r="I120" s="116">
        <v>190.05</v>
      </c>
      <c r="J120" s="116">
        <v>193.95000000000002</v>
      </c>
      <c r="K120" s="115">
        <v>186.15</v>
      </c>
      <c r="L120" s="115">
        <v>177.25</v>
      </c>
      <c r="M120" s="115">
        <v>63.207210000000003</v>
      </c>
    </row>
    <row r="121" spans="1:13">
      <c r="A121" s="65">
        <v>111</v>
      </c>
      <c r="B121" s="115" t="s">
        <v>58</v>
      </c>
      <c r="C121" s="118">
        <v>420.2</v>
      </c>
      <c r="D121" s="116">
        <v>423.81666666666661</v>
      </c>
      <c r="E121" s="116">
        <v>412.23333333333323</v>
      </c>
      <c r="F121" s="116">
        <v>404.26666666666665</v>
      </c>
      <c r="G121" s="116">
        <v>392.68333333333328</v>
      </c>
      <c r="H121" s="116">
        <v>431.78333333333319</v>
      </c>
      <c r="I121" s="116">
        <v>443.36666666666656</v>
      </c>
      <c r="J121" s="116">
        <v>451.33333333333314</v>
      </c>
      <c r="K121" s="115">
        <v>435.4</v>
      </c>
      <c r="L121" s="115">
        <v>415.85</v>
      </c>
      <c r="M121" s="115">
        <v>123.64368</v>
      </c>
    </row>
    <row r="122" spans="1:13">
      <c r="A122" s="65">
        <v>112</v>
      </c>
      <c r="B122" s="115" t="s">
        <v>663</v>
      </c>
      <c r="C122" s="118">
        <v>88.35</v>
      </c>
      <c r="D122" s="116">
        <v>88.649999999999991</v>
      </c>
      <c r="E122" s="116">
        <v>85.699999999999989</v>
      </c>
      <c r="F122" s="116">
        <v>83.05</v>
      </c>
      <c r="G122" s="116">
        <v>80.099999999999994</v>
      </c>
      <c r="H122" s="116">
        <v>91.299999999999983</v>
      </c>
      <c r="I122" s="116">
        <v>94.25</v>
      </c>
      <c r="J122" s="116">
        <v>96.899999999999977</v>
      </c>
      <c r="K122" s="115">
        <v>91.6</v>
      </c>
      <c r="L122" s="115">
        <v>86</v>
      </c>
      <c r="M122" s="115">
        <v>3.8105000000000002</v>
      </c>
    </row>
    <row r="123" spans="1:13">
      <c r="A123" s="65">
        <v>113</v>
      </c>
      <c r="B123" s="115" t="s">
        <v>665</v>
      </c>
      <c r="C123" s="118">
        <v>302.7</v>
      </c>
      <c r="D123" s="116">
        <v>304.36666666666662</v>
      </c>
      <c r="E123" s="116">
        <v>298.83333333333326</v>
      </c>
      <c r="F123" s="116">
        <v>294.96666666666664</v>
      </c>
      <c r="G123" s="116">
        <v>289.43333333333328</v>
      </c>
      <c r="H123" s="116">
        <v>308.23333333333323</v>
      </c>
      <c r="I123" s="116">
        <v>313.76666666666665</v>
      </c>
      <c r="J123" s="116">
        <v>317.63333333333321</v>
      </c>
      <c r="K123" s="115">
        <v>309.89999999999998</v>
      </c>
      <c r="L123" s="115">
        <v>300.5</v>
      </c>
      <c r="M123" s="115">
        <v>1.9949699999999999</v>
      </c>
    </row>
    <row r="124" spans="1:13">
      <c r="A124" s="65">
        <v>114</v>
      </c>
      <c r="B124" s="115" t="s">
        <v>667</v>
      </c>
      <c r="C124" s="118">
        <v>156.44999999999999</v>
      </c>
      <c r="D124" s="116">
        <v>157.38333333333333</v>
      </c>
      <c r="E124" s="116">
        <v>154.06666666666666</v>
      </c>
      <c r="F124" s="116">
        <v>151.68333333333334</v>
      </c>
      <c r="G124" s="116">
        <v>148.36666666666667</v>
      </c>
      <c r="H124" s="116">
        <v>159.76666666666665</v>
      </c>
      <c r="I124" s="116">
        <v>163.08333333333331</v>
      </c>
      <c r="J124" s="116">
        <v>165.46666666666664</v>
      </c>
      <c r="K124" s="115">
        <v>160.69999999999999</v>
      </c>
      <c r="L124" s="115">
        <v>155</v>
      </c>
      <c r="M124" s="115">
        <v>15.486610000000001</v>
      </c>
    </row>
    <row r="125" spans="1:13">
      <c r="A125" s="65">
        <v>115</v>
      </c>
      <c r="B125" s="115" t="s">
        <v>229</v>
      </c>
      <c r="C125" s="118">
        <v>53.55</v>
      </c>
      <c r="D125" s="116">
        <v>53.800000000000004</v>
      </c>
      <c r="E125" s="116">
        <v>51.100000000000009</v>
      </c>
      <c r="F125" s="116">
        <v>48.650000000000006</v>
      </c>
      <c r="G125" s="116">
        <v>45.95000000000001</v>
      </c>
      <c r="H125" s="116">
        <v>56.250000000000007</v>
      </c>
      <c r="I125" s="116">
        <v>58.95000000000001</v>
      </c>
      <c r="J125" s="116">
        <v>61.400000000000006</v>
      </c>
      <c r="K125" s="115">
        <v>56.5</v>
      </c>
      <c r="L125" s="115">
        <v>51.35</v>
      </c>
      <c r="M125" s="115">
        <v>347.24014</v>
      </c>
    </row>
    <row r="126" spans="1:13">
      <c r="A126" s="65">
        <v>116</v>
      </c>
      <c r="B126" s="115" t="s">
        <v>1829</v>
      </c>
      <c r="C126" s="118">
        <v>407.1</v>
      </c>
      <c r="D126" s="116">
        <v>409.38333333333338</v>
      </c>
      <c r="E126" s="116">
        <v>400.71666666666675</v>
      </c>
      <c r="F126" s="116">
        <v>394.33333333333337</v>
      </c>
      <c r="G126" s="116">
        <v>385.66666666666674</v>
      </c>
      <c r="H126" s="116">
        <v>415.76666666666677</v>
      </c>
      <c r="I126" s="116">
        <v>424.43333333333339</v>
      </c>
      <c r="J126" s="116">
        <v>430.81666666666678</v>
      </c>
      <c r="K126" s="115">
        <v>418.05</v>
      </c>
      <c r="L126" s="115">
        <v>403</v>
      </c>
      <c r="M126" s="115">
        <v>1.7186600000000001</v>
      </c>
    </row>
    <row r="127" spans="1:13">
      <c r="A127" s="65">
        <v>117</v>
      </c>
      <c r="B127" s="115" t="s">
        <v>59</v>
      </c>
      <c r="C127" s="118">
        <v>31.55</v>
      </c>
      <c r="D127" s="116">
        <v>31.633333333333336</v>
      </c>
      <c r="E127" s="116">
        <v>29.06666666666667</v>
      </c>
      <c r="F127" s="116">
        <v>26.583333333333332</v>
      </c>
      <c r="G127" s="116">
        <v>24.016666666666666</v>
      </c>
      <c r="H127" s="116">
        <v>34.116666666666674</v>
      </c>
      <c r="I127" s="116">
        <v>36.683333333333344</v>
      </c>
      <c r="J127" s="116">
        <v>39.166666666666679</v>
      </c>
      <c r="K127" s="115">
        <v>34.200000000000003</v>
      </c>
      <c r="L127" s="115">
        <v>29.15</v>
      </c>
      <c r="M127" s="115">
        <v>554.23719000000006</v>
      </c>
    </row>
    <row r="128" spans="1:13">
      <c r="A128" s="65">
        <v>118</v>
      </c>
      <c r="B128" s="115" t="s">
        <v>2154</v>
      </c>
      <c r="C128" s="118">
        <v>207.25</v>
      </c>
      <c r="D128" s="116">
        <v>209.54999999999998</v>
      </c>
      <c r="E128" s="116">
        <v>202.69999999999996</v>
      </c>
      <c r="F128" s="116">
        <v>198.14999999999998</v>
      </c>
      <c r="G128" s="116">
        <v>191.29999999999995</v>
      </c>
      <c r="H128" s="116">
        <v>214.09999999999997</v>
      </c>
      <c r="I128" s="116">
        <v>220.95</v>
      </c>
      <c r="J128" s="116">
        <v>225.49999999999997</v>
      </c>
      <c r="K128" s="115">
        <v>216.4</v>
      </c>
      <c r="L128" s="115">
        <v>205</v>
      </c>
      <c r="M128" s="115">
        <v>0.49735000000000001</v>
      </c>
    </row>
    <row r="129" spans="1:13">
      <c r="A129" s="65">
        <v>119</v>
      </c>
      <c r="B129" s="115" t="s">
        <v>60</v>
      </c>
      <c r="C129" s="118">
        <v>1624.4</v>
      </c>
      <c r="D129" s="116">
        <v>1634.7833333333335</v>
      </c>
      <c r="E129" s="116">
        <v>1609.666666666667</v>
      </c>
      <c r="F129" s="116">
        <v>1594.9333333333334</v>
      </c>
      <c r="G129" s="116">
        <v>1569.8166666666668</v>
      </c>
      <c r="H129" s="116">
        <v>1649.5166666666671</v>
      </c>
      <c r="I129" s="116">
        <v>1674.6333333333334</v>
      </c>
      <c r="J129" s="116">
        <v>1689.3666666666672</v>
      </c>
      <c r="K129" s="115">
        <v>1659.9</v>
      </c>
      <c r="L129" s="115">
        <v>1620.05</v>
      </c>
      <c r="M129" s="115">
        <v>4.6469100000000001</v>
      </c>
    </row>
    <row r="130" spans="1:13">
      <c r="A130" s="65">
        <v>120</v>
      </c>
      <c r="B130" s="115" t="s">
        <v>2134</v>
      </c>
      <c r="C130" s="118">
        <v>2207.9499999999998</v>
      </c>
      <c r="D130" s="116">
        <v>2200.9</v>
      </c>
      <c r="E130" s="116">
        <v>2178.8500000000004</v>
      </c>
      <c r="F130" s="116">
        <v>2149.7500000000005</v>
      </c>
      <c r="G130" s="116">
        <v>2127.7000000000007</v>
      </c>
      <c r="H130" s="116">
        <v>2230</v>
      </c>
      <c r="I130" s="116">
        <v>2252.0500000000002</v>
      </c>
      <c r="J130" s="116">
        <v>2281.1499999999996</v>
      </c>
      <c r="K130" s="115">
        <v>2222.9499999999998</v>
      </c>
      <c r="L130" s="115">
        <v>2171.8000000000002</v>
      </c>
      <c r="M130" s="115">
        <v>0.18745999999999999</v>
      </c>
    </row>
    <row r="131" spans="1:13">
      <c r="A131" s="65">
        <v>121</v>
      </c>
      <c r="B131" s="115" t="s">
        <v>1049</v>
      </c>
      <c r="C131" s="118">
        <v>1073.8499999999999</v>
      </c>
      <c r="D131" s="116">
        <v>1087.25</v>
      </c>
      <c r="E131" s="116">
        <v>1051.6500000000001</v>
      </c>
      <c r="F131" s="116">
        <v>1029.45</v>
      </c>
      <c r="G131" s="116">
        <v>993.85000000000014</v>
      </c>
      <c r="H131" s="116">
        <v>1109.45</v>
      </c>
      <c r="I131" s="116">
        <v>1145.05</v>
      </c>
      <c r="J131" s="116">
        <v>1167.25</v>
      </c>
      <c r="K131" s="115">
        <v>1122.8499999999999</v>
      </c>
      <c r="L131" s="115">
        <v>1065.05</v>
      </c>
      <c r="M131" s="115">
        <v>0.61399999999999999</v>
      </c>
    </row>
    <row r="132" spans="1:13">
      <c r="A132" s="65">
        <v>122</v>
      </c>
      <c r="B132" s="115" t="s">
        <v>62</v>
      </c>
      <c r="C132" s="118">
        <v>2613.15</v>
      </c>
      <c r="D132" s="116">
        <v>2632.4</v>
      </c>
      <c r="E132" s="116">
        <v>2584.8000000000002</v>
      </c>
      <c r="F132" s="116">
        <v>2556.4500000000003</v>
      </c>
      <c r="G132" s="116">
        <v>2508.8500000000004</v>
      </c>
      <c r="H132" s="116">
        <v>2660.75</v>
      </c>
      <c r="I132" s="116">
        <v>2708.3499999999995</v>
      </c>
      <c r="J132" s="116">
        <v>2736.7</v>
      </c>
      <c r="K132" s="115">
        <v>2680</v>
      </c>
      <c r="L132" s="115">
        <v>2604.0500000000002</v>
      </c>
      <c r="M132" s="115">
        <v>4.68248</v>
      </c>
    </row>
    <row r="133" spans="1:13">
      <c r="A133" s="65">
        <v>123</v>
      </c>
      <c r="B133" s="115" t="s">
        <v>694</v>
      </c>
      <c r="C133" s="118">
        <v>162.85</v>
      </c>
      <c r="D133" s="116">
        <v>162.44999999999999</v>
      </c>
      <c r="E133" s="116">
        <v>157.94999999999999</v>
      </c>
      <c r="F133" s="116">
        <v>153.05000000000001</v>
      </c>
      <c r="G133" s="116">
        <v>148.55000000000001</v>
      </c>
      <c r="H133" s="116">
        <v>167.34999999999997</v>
      </c>
      <c r="I133" s="116">
        <v>171.84999999999997</v>
      </c>
      <c r="J133" s="116">
        <v>176.74999999999994</v>
      </c>
      <c r="K133" s="115">
        <v>166.95</v>
      </c>
      <c r="L133" s="115">
        <v>157.55000000000001</v>
      </c>
      <c r="M133" s="115">
        <v>1.50665</v>
      </c>
    </row>
    <row r="134" spans="1:13">
      <c r="A134" s="65">
        <v>124</v>
      </c>
      <c r="B134" s="115" t="s">
        <v>695</v>
      </c>
      <c r="C134" s="118">
        <v>168.5</v>
      </c>
      <c r="D134" s="116">
        <v>168.63333333333333</v>
      </c>
      <c r="E134" s="116">
        <v>165.46666666666664</v>
      </c>
      <c r="F134" s="116">
        <v>162.43333333333331</v>
      </c>
      <c r="G134" s="116">
        <v>159.26666666666662</v>
      </c>
      <c r="H134" s="116">
        <v>171.66666666666666</v>
      </c>
      <c r="I134" s="116">
        <v>174.83333333333334</v>
      </c>
      <c r="J134" s="116">
        <v>177.86666666666667</v>
      </c>
      <c r="K134" s="115">
        <v>171.8</v>
      </c>
      <c r="L134" s="115">
        <v>165.6</v>
      </c>
      <c r="M134" s="115">
        <v>1.1968399999999999</v>
      </c>
    </row>
    <row r="135" spans="1:13">
      <c r="A135" s="65">
        <v>125</v>
      </c>
      <c r="B135" s="115" t="s">
        <v>693</v>
      </c>
      <c r="C135" s="118">
        <v>151.80000000000001</v>
      </c>
      <c r="D135" s="116">
        <v>154.51666666666668</v>
      </c>
      <c r="E135" s="116">
        <v>148.88333333333335</v>
      </c>
      <c r="F135" s="116">
        <v>145.96666666666667</v>
      </c>
      <c r="G135" s="116">
        <v>140.33333333333334</v>
      </c>
      <c r="H135" s="116">
        <v>157.43333333333337</v>
      </c>
      <c r="I135" s="116">
        <v>163.06666666666669</v>
      </c>
      <c r="J135" s="116">
        <v>165.98333333333338</v>
      </c>
      <c r="K135" s="115">
        <v>160.15</v>
      </c>
      <c r="L135" s="115">
        <v>151.6</v>
      </c>
      <c r="M135" s="115">
        <v>16.43261</v>
      </c>
    </row>
    <row r="136" spans="1:13">
      <c r="A136" s="65">
        <v>126</v>
      </c>
      <c r="B136" s="115" t="s">
        <v>63</v>
      </c>
      <c r="C136" s="118">
        <v>17664</v>
      </c>
      <c r="D136" s="116">
        <v>17901.333333333332</v>
      </c>
      <c r="E136" s="116">
        <v>17262.666666666664</v>
      </c>
      <c r="F136" s="116">
        <v>16861.333333333332</v>
      </c>
      <c r="G136" s="116">
        <v>16222.666666666664</v>
      </c>
      <c r="H136" s="116">
        <v>18302.666666666664</v>
      </c>
      <c r="I136" s="116">
        <v>18941.333333333328</v>
      </c>
      <c r="J136" s="116">
        <v>19342.666666666664</v>
      </c>
      <c r="K136" s="115">
        <v>18540</v>
      </c>
      <c r="L136" s="115">
        <v>17500</v>
      </c>
      <c r="M136" s="115">
        <v>1.84141</v>
      </c>
    </row>
    <row r="137" spans="1:13">
      <c r="A137" s="65">
        <v>127</v>
      </c>
      <c r="B137" s="115" t="s">
        <v>698</v>
      </c>
      <c r="C137" s="118">
        <v>259.7</v>
      </c>
      <c r="D137" s="116">
        <v>260.36666666666667</v>
      </c>
      <c r="E137" s="116">
        <v>258.43333333333334</v>
      </c>
      <c r="F137" s="116">
        <v>257.16666666666669</v>
      </c>
      <c r="G137" s="116">
        <v>255.23333333333335</v>
      </c>
      <c r="H137" s="116">
        <v>261.63333333333333</v>
      </c>
      <c r="I137" s="116">
        <v>263.56666666666672</v>
      </c>
      <c r="J137" s="116">
        <v>264.83333333333331</v>
      </c>
      <c r="K137" s="115">
        <v>262.3</v>
      </c>
      <c r="L137" s="115">
        <v>259.10000000000002</v>
      </c>
      <c r="M137" s="115">
        <v>6.4219999999999999E-2</v>
      </c>
    </row>
    <row r="138" spans="1:13">
      <c r="A138" s="65">
        <v>128</v>
      </c>
      <c r="B138" s="115" t="s">
        <v>193</v>
      </c>
      <c r="C138" s="118">
        <v>319.8</v>
      </c>
      <c r="D138" s="116">
        <v>322.34999999999997</v>
      </c>
      <c r="E138" s="116">
        <v>315.44999999999993</v>
      </c>
      <c r="F138" s="116">
        <v>311.09999999999997</v>
      </c>
      <c r="G138" s="116">
        <v>304.19999999999993</v>
      </c>
      <c r="H138" s="116">
        <v>326.69999999999993</v>
      </c>
      <c r="I138" s="116">
        <v>333.59999999999991</v>
      </c>
      <c r="J138" s="116">
        <v>337.94999999999993</v>
      </c>
      <c r="K138" s="115">
        <v>329.25</v>
      </c>
      <c r="L138" s="115">
        <v>318</v>
      </c>
      <c r="M138" s="115">
        <v>3.3570099999999998</v>
      </c>
    </row>
    <row r="139" spans="1:13">
      <c r="A139" s="65">
        <v>129</v>
      </c>
      <c r="B139" s="115" t="s">
        <v>1875</v>
      </c>
      <c r="C139" s="118">
        <v>952.6</v>
      </c>
      <c r="D139" s="116">
        <v>965.86666666666667</v>
      </c>
      <c r="E139" s="116">
        <v>936.73333333333335</v>
      </c>
      <c r="F139" s="116">
        <v>920.86666666666667</v>
      </c>
      <c r="G139" s="116">
        <v>891.73333333333335</v>
      </c>
      <c r="H139" s="116">
        <v>981.73333333333335</v>
      </c>
      <c r="I139" s="116">
        <v>1010.8666666666668</v>
      </c>
      <c r="J139" s="116">
        <v>1026.7333333333333</v>
      </c>
      <c r="K139" s="115">
        <v>995</v>
      </c>
      <c r="L139" s="115">
        <v>950</v>
      </c>
      <c r="M139" s="115">
        <v>0.16053999999999999</v>
      </c>
    </row>
    <row r="140" spans="1:13">
      <c r="A140" s="65">
        <v>130</v>
      </c>
      <c r="B140" s="115" t="s">
        <v>64</v>
      </c>
      <c r="C140" s="118">
        <v>106.25</v>
      </c>
      <c r="D140" s="116">
        <v>105.93333333333334</v>
      </c>
      <c r="E140" s="116">
        <v>104.61666666666667</v>
      </c>
      <c r="F140" s="116">
        <v>102.98333333333333</v>
      </c>
      <c r="G140" s="116">
        <v>101.66666666666667</v>
      </c>
      <c r="H140" s="116">
        <v>107.56666666666668</v>
      </c>
      <c r="I140" s="116">
        <v>108.88333333333334</v>
      </c>
      <c r="J140" s="116">
        <v>110.51666666666668</v>
      </c>
      <c r="K140" s="115">
        <v>107.25</v>
      </c>
      <c r="L140" s="115">
        <v>104.3</v>
      </c>
      <c r="M140" s="115">
        <v>12.47836</v>
      </c>
    </row>
    <row r="141" spans="1:13">
      <c r="A141" s="65">
        <v>131</v>
      </c>
      <c r="B141" s="115" t="s">
        <v>708</v>
      </c>
      <c r="C141" s="118">
        <v>115.25</v>
      </c>
      <c r="D141" s="116">
        <v>118.28333333333335</v>
      </c>
      <c r="E141" s="116">
        <v>111.66666666666669</v>
      </c>
      <c r="F141" s="116">
        <v>108.08333333333334</v>
      </c>
      <c r="G141" s="116">
        <v>101.46666666666668</v>
      </c>
      <c r="H141" s="116">
        <v>121.86666666666669</v>
      </c>
      <c r="I141" s="116">
        <v>128.48333333333335</v>
      </c>
      <c r="J141" s="116">
        <v>132.06666666666669</v>
      </c>
      <c r="K141" s="115">
        <v>124.9</v>
      </c>
      <c r="L141" s="115">
        <v>114.7</v>
      </c>
      <c r="M141" s="115">
        <v>52.112749999999998</v>
      </c>
    </row>
    <row r="142" spans="1:13">
      <c r="A142" s="65">
        <v>132</v>
      </c>
      <c r="B142" s="115" t="s">
        <v>2042</v>
      </c>
      <c r="C142" s="118">
        <v>425.9</v>
      </c>
      <c r="D142" s="116">
        <v>429.66666666666669</v>
      </c>
      <c r="E142" s="116">
        <v>415.28333333333336</v>
      </c>
      <c r="F142" s="116">
        <v>404.66666666666669</v>
      </c>
      <c r="G142" s="116">
        <v>390.28333333333336</v>
      </c>
      <c r="H142" s="116">
        <v>440.28333333333336</v>
      </c>
      <c r="I142" s="116">
        <v>454.66666666666669</v>
      </c>
      <c r="J142" s="116">
        <v>465.28333333333336</v>
      </c>
      <c r="K142" s="115">
        <v>444.05</v>
      </c>
      <c r="L142" s="115">
        <v>419.05</v>
      </c>
      <c r="M142" s="115">
        <v>0.42670999999999998</v>
      </c>
    </row>
    <row r="143" spans="1:13">
      <c r="A143" s="65">
        <v>133</v>
      </c>
      <c r="B143" s="115" t="s">
        <v>714</v>
      </c>
      <c r="C143" s="118">
        <v>508.85</v>
      </c>
      <c r="D143" s="116">
        <v>516.38333333333333</v>
      </c>
      <c r="E143" s="116">
        <v>497.86666666666667</v>
      </c>
      <c r="F143" s="116">
        <v>486.88333333333333</v>
      </c>
      <c r="G143" s="116">
        <v>468.36666666666667</v>
      </c>
      <c r="H143" s="116">
        <v>527.36666666666667</v>
      </c>
      <c r="I143" s="116">
        <v>545.88333333333333</v>
      </c>
      <c r="J143" s="116">
        <v>556.86666666666667</v>
      </c>
      <c r="K143" s="115">
        <v>534.9</v>
      </c>
      <c r="L143" s="115">
        <v>505.4</v>
      </c>
      <c r="M143" s="115">
        <v>21.62068</v>
      </c>
    </row>
    <row r="144" spans="1:13">
      <c r="A144" s="65">
        <v>134</v>
      </c>
      <c r="B144" s="115" t="s">
        <v>718</v>
      </c>
      <c r="C144" s="118">
        <v>130</v>
      </c>
      <c r="D144" s="116">
        <v>129.96666666666667</v>
      </c>
      <c r="E144" s="116">
        <v>129.78333333333333</v>
      </c>
      <c r="F144" s="116">
        <v>129.56666666666666</v>
      </c>
      <c r="G144" s="116">
        <v>129.38333333333333</v>
      </c>
      <c r="H144" s="116">
        <v>130.18333333333334</v>
      </c>
      <c r="I144" s="116">
        <v>130.36666666666667</v>
      </c>
      <c r="J144" s="116">
        <v>130.58333333333334</v>
      </c>
      <c r="K144" s="115">
        <v>130.15</v>
      </c>
      <c r="L144" s="115">
        <v>129.75</v>
      </c>
      <c r="M144" s="115">
        <v>2.2064400000000002</v>
      </c>
    </row>
    <row r="145" spans="1:13">
      <c r="A145" s="65">
        <v>135</v>
      </c>
      <c r="B145" s="115" t="s">
        <v>65</v>
      </c>
      <c r="C145" s="118">
        <v>188.35</v>
      </c>
      <c r="D145" s="116">
        <v>192.58333333333334</v>
      </c>
      <c r="E145" s="116">
        <v>182.16666666666669</v>
      </c>
      <c r="F145" s="116">
        <v>175.98333333333335</v>
      </c>
      <c r="G145" s="116">
        <v>165.56666666666669</v>
      </c>
      <c r="H145" s="116">
        <v>198.76666666666668</v>
      </c>
      <c r="I145" s="116">
        <v>209.18333333333337</v>
      </c>
      <c r="J145" s="116">
        <v>215.36666666666667</v>
      </c>
      <c r="K145" s="115">
        <v>203</v>
      </c>
      <c r="L145" s="115">
        <v>186.4</v>
      </c>
      <c r="M145" s="115">
        <v>82.826549999999997</v>
      </c>
    </row>
    <row r="146" spans="1:13">
      <c r="A146" s="65">
        <v>136</v>
      </c>
      <c r="B146" s="115" t="s">
        <v>2806</v>
      </c>
      <c r="C146" s="118">
        <v>158.80000000000001</v>
      </c>
      <c r="D146" s="116">
        <v>159</v>
      </c>
      <c r="E146" s="116">
        <v>155</v>
      </c>
      <c r="F146" s="116">
        <v>151.19999999999999</v>
      </c>
      <c r="G146" s="116">
        <v>147.19999999999999</v>
      </c>
      <c r="H146" s="116">
        <v>162.80000000000001</v>
      </c>
      <c r="I146" s="116">
        <v>166.8</v>
      </c>
      <c r="J146" s="116">
        <v>170.60000000000002</v>
      </c>
      <c r="K146" s="115">
        <v>163</v>
      </c>
      <c r="L146" s="115">
        <v>155.19999999999999</v>
      </c>
      <c r="M146" s="115">
        <v>0.54881999999999997</v>
      </c>
    </row>
    <row r="147" spans="1:13">
      <c r="A147" s="65">
        <v>137</v>
      </c>
      <c r="B147" s="115" t="s">
        <v>66</v>
      </c>
      <c r="C147" s="118">
        <v>98.8</v>
      </c>
      <c r="D147" s="116">
        <v>99.016666666666666</v>
      </c>
      <c r="E147" s="116">
        <v>98.083333333333329</v>
      </c>
      <c r="F147" s="116">
        <v>97.36666666666666</v>
      </c>
      <c r="G147" s="116">
        <v>96.433333333333323</v>
      </c>
      <c r="H147" s="116">
        <v>99.733333333333334</v>
      </c>
      <c r="I147" s="116">
        <v>100.66666666666667</v>
      </c>
      <c r="J147" s="116">
        <v>101.38333333333334</v>
      </c>
      <c r="K147" s="115">
        <v>99.95</v>
      </c>
      <c r="L147" s="115">
        <v>98.3</v>
      </c>
      <c r="M147" s="115">
        <v>131.06558999999999</v>
      </c>
    </row>
    <row r="148" spans="1:13">
      <c r="A148" s="65">
        <v>138</v>
      </c>
      <c r="B148" s="115" t="s">
        <v>2814</v>
      </c>
      <c r="C148" s="118">
        <v>1404.25</v>
      </c>
      <c r="D148" s="116">
        <v>1425.7666666666664</v>
      </c>
      <c r="E148" s="116">
        <v>1371.8333333333328</v>
      </c>
      <c r="F148" s="116">
        <v>1339.4166666666663</v>
      </c>
      <c r="G148" s="116">
        <v>1285.4833333333327</v>
      </c>
      <c r="H148" s="116">
        <v>1458.1833333333329</v>
      </c>
      <c r="I148" s="116">
        <v>1512.1166666666663</v>
      </c>
      <c r="J148" s="116">
        <v>1544.5333333333331</v>
      </c>
      <c r="K148" s="115">
        <v>1479.7</v>
      </c>
      <c r="L148" s="115">
        <v>1393.35</v>
      </c>
      <c r="M148" s="115">
        <v>0.16206000000000001</v>
      </c>
    </row>
    <row r="149" spans="1:13">
      <c r="A149" s="65">
        <v>139</v>
      </c>
      <c r="B149" s="115" t="s">
        <v>731</v>
      </c>
      <c r="C149" s="118">
        <v>385.3</v>
      </c>
      <c r="D149" s="116">
        <v>387.08333333333331</v>
      </c>
      <c r="E149" s="116">
        <v>382.16666666666663</v>
      </c>
      <c r="F149" s="116">
        <v>379.0333333333333</v>
      </c>
      <c r="G149" s="116">
        <v>374.11666666666662</v>
      </c>
      <c r="H149" s="116">
        <v>390.21666666666664</v>
      </c>
      <c r="I149" s="116">
        <v>395.13333333333327</v>
      </c>
      <c r="J149" s="116">
        <v>398.26666666666665</v>
      </c>
      <c r="K149" s="115">
        <v>392</v>
      </c>
      <c r="L149" s="115">
        <v>383.95</v>
      </c>
      <c r="M149" s="115">
        <v>0.22191</v>
      </c>
    </row>
    <row r="150" spans="1:13">
      <c r="A150" s="65">
        <v>140</v>
      </c>
      <c r="B150" s="115" t="s">
        <v>732</v>
      </c>
      <c r="C150" s="118">
        <v>524.95000000000005</v>
      </c>
      <c r="D150" s="116">
        <v>522.65</v>
      </c>
      <c r="E150" s="116">
        <v>517.29999999999995</v>
      </c>
      <c r="F150" s="116">
        <v>509.65</v>
      </c>
      <c r="G150" s="116">
        <v>504.29999999999995</v>
      </c>
      <c r="H150" s="116">
        <v>530.29999999999995</v>
      </c>
      <c r="I150" s="116">
        <v>535.65000000000009</v>
      </c>
      <c r="J150" s="116">
        <v>543.29999999999995</v>
      </c>
      <c r="K150" s="115">
        <v>528</v>
      </c>
      <c r="L150" s="115">
        <v>515</v>
      </c>
      <c r="M150" s="115">
        <v>0.46905999999999998</v>
      </c>
    </row>
    <row r="151" spans="1:13">
      <c r="A151" s="65">
        <v>141</v>
      </c>
      <c r="B151" s="115" t="s">
        <v>740</v>
      </c>
      <c r="C151" s="118">
        <v>51.55</v>
      </c>
      <c r="D151" s="116">
        <v>52.066666666666663</v>
      </c>
      <c r="E151" s="116">
        <v>50.683333333333323</v>
      </c>
      <c r="F151" s="116">
        <v>49.816666666666663</v>
      </c>
      <c r="G151" s="116">
        <v>48.433333333333323</v>
      </c>
      <c r="H151" s="116">
        <v>52.933333333333323</v>
      </c>
      <c r="I151" s="116">
        <v>54.316666666666663</v>
      </c>
      <c r="J151" s="116">
        <v>55.183333333333323</v>
      </c>
      <c r="K151" s="115">
        <v>53.45</v>
      </c>
      <c r="L151" s="115">
        <v>51.2</v>
      </c>
      <c r="M151" s="115">
        <v>23.37537</v>
      </c>
    </row>
    <row r="152" spans="1:13">
      <c r="A152" s="65">
        <v>142</v>
      </c>
      <c r="B152" s="115" t="s">
        <v>736</v>
      </c>
      <c r="C152" s="118">
        <v>129.6</v>
      </c>
      <c r="D152" s="116">
        <v>129.48333333333335</v>
      </c>
      <c r="E152" s="116">
        <v>128.7166666666667</v>
      </c>
      <c r="F152" s="116">
        <v>127.83333333333334</v>
      </c>
      <c r="G152" s="116">
        <v>127.06666666666669</v>
      </c>
      <c r="H152" s="116">
        <v>130.3666666666667</v>
      </c>
      <c r="I152" s="116">
        <v>131.13333333333335</v>
      </c>
      <c r="J152" s="116">
        <v>132.01666666666671</v>
      </c>
      <c r="K152" s="115">
        <v>130.25</v>
      </c>
      <c r="L152" s="115">
        <v>128.6</v>
      </c>
      <c r="M152" s="115">
        <v>3.4060800000000002</v>
      </c>
    </row>
    <row r="153" spans="1:13">
      <c r="A153" s="65">
        <v>143</v>
      </c>
      <c r="B153" s="115" t="s">
        <v>1877</v>
      </c>
      <c r="C153" s="118">
        <v>35.700000000000003</v>
      </c>
      <c r="D153" s="116">
        <v>35.800000000000004</v>
      </c>
      <c r="E153" s="116">
        <v>35.150000000000006</v>
      </c>
      <c r="F153" s="116">
        <v>34.6</v>
      </c>
      <c r="G153" s="116">
        <v>33.950000000000003</v>
      </c>
      <c r="H153" s="116">
        <v>36.350000000000009</v>
      </c>
      <c r="I153" s="116">
        <v>37</v>
      </c>
      <c r="J153" s="116">
        <v>37.550000000000011</v>
      </c>
      <c r="K153" s="115">
        <v>36.450000000000003</v>
      </c>
      <c r="L153" s="115">
        <v>35.25</v>
      </c>
      <c r="M153" s="115">
        <v>11.09952</v>
      </c>
    </row>
    <row r="154" spans="1:13">
      <c r="A154" s="65">
        <v>144</v>
      </c>
      <c r="B154" s="115" t="s">
        <v>733</v>
      </c>
      <c r="C154" s="118">
        <v>450.05</v>
      </c>
      <c r="D154" s="116">
        <v>452.33333333333331</v>
      </c>
      <c r="E154" s="116">
        <v>442.71666666666664</v>
      </c>
      <c r="F154" s="116">
        <v>435.38333333333333</v>
      </c>
      <c r="G154" s="116">
        <v>425.76666666666665</v>
      </c>
      <c r="H154" s="116">
        <v>459.66666666666663</v>
      </c>
      <c r="I154" s="116">
        <v>469.2833333333333</v>
      </c>
      <c r="J154" s="116">
        <v>476.61666666666662</v>
      </c>
      <c r="K154" s="115">
        <v>461.95</v>
      </c>
      <c r="L154" s="115">
        <v>445</v>
      </c>
      <c r="M154" s="115">
        <v>0.21051</v>
      </c>
    </row>
    <row r="155" spans="1:13">
      <c r="A155" s="65">
        <v>145</v>
      </c>
      <c r="B155" s="115" t="s">
        <v>2245</v>
      </c>
      <c r="C155" s="118">
        <v>424.85</v>
      </c>
      <c r="D155" s="116">
        <v>427.41666666666669</v>
      </c>
      <c r="E155" s="116">
        <v>417.93333333333339</v>
      </c>
      <c r="F155" s="116">
        <v>411.01666666666671</v>
      </c>
      <c r="G155" s="116">
        <v>401.53333333333342</v>
      </c>
      <c r="H155" s="116">
        <v>434.33333333333337</v>
      </c>
      <c r="I155" s="116">
        <v>443.81666666666661</v>
      </c>
      <c r="J155" s="116">
        <v>450.73333333333335</v>
      </c>
      <c r="K155" s="115">
        <v>436.9</v>
      </c>
      <c r="L155" s="115">
        <v>420.5</v>
      </c>
      <c r="M155" s="115">
        <v>1.75851</v>
      </c>
    </row>
    <row r="156" spans="1:13">
      <c r="A156" s="65">
        <v>146</v>
      </c>
      <c r="B156" s="115" t="s">
        <v>67</v>
      </c>
      <c r="C156" s="118">
        <v>137.6</v>
      </c>
      <c r="D156" s="116">
        <v>139.21666666666667</v>
      </c>
      <c r="E156" s="116">
        <v>135.48333333333335</v>
      </c>
      <c r="F156" s="116">
        <v>133.36666666666667</v>
      </c>
      <c r="G156" s="116">
        <v>129.63333333333335</v>
      </c>
      <c r="H156" s="116">
        <v>141.33333333333334</v>
      </c>
      <c r="I156" s="116">
        <v>145.06666666666663</v>
      </c>
      <c r="J156" s="116">
        <v>147.18333333333334</v>
      </c>
      <c r="K156" s="115">
        <v>142.94999999999999</v>
      </c>
      <c r="L156" s="115">
        <v>137.1</v>
      </c>
      <c r="M156" s="115">
        <v>94.362399999999994</v>
      </c>
    </row>
    <row r="157" spans="1:13">
      <c r="A157" s="65">
        <v>147</v>
      </c>
      <c r="B157" s="115" t="s">
        <v>1853</v>
      </c>
      <c r="C157" s="118">
        <v>823.65</v>
      </c>
      <c r="D157" s="116">
        <v>828.11666666666667</v>
      </c>
      <c r="E157" s="116">
        <v>810.58333333333337</v>
      </c>
      <c r="F157" s="116">
        <v>797.51666666666665</v>
      </c>
      <c r="G157" s="116">
        <v>779.98333333333335</v>
      </c>
      <c r="H157" s="116">
        <v>841.18333333333339</v>
      </c>
      <c r="I157" s="116">
        <v>858.7166666666667</v>
      </c>
      <c r="J157" s="116">
        <v>871.78333333333342</v>
      </c>
      <c r="K157" s="115">
        <v>845.65</v>
      </c>
      <c r="L157" s="115">
        <v>815.05</v>
      </c>
      <c r="M157" s="115">
        <v>6.8029999999999993E-2</v>
      </c>
    </row>
    <row r="158" spans="1:13">
      <c r="A158" s="65">
        <v>148</v>
      </c>
      <c r="B158" s="115" t="s">
        <v>1854</v>
      </c>
      <c r="C158" s="118">
        <v>217</v>
      </c>
      <c r="D158" s="116">
        <v>217.26666666666665</v>
      </c>
      <c r="E158" s="116">
        <v>214.58333333333331</v>
      </c>
      <c r="F158" s="116">
        <v>212.16666666666666</v>
      </c>
      <c r="G158" s="116">
        <v>209.48333333333332</v>
      </c>
      <c r="H158" s="116">
        <v>219.68333333333331</v>
      </c>
      <c r="I158" s="116">
        <v>222.36666666666665</v>
      </c>
      <c r="J158" s="116">
        <v>224.7833333333333</v>
      </c>
      <c r="K158" s="115">
        <v>219.95</v>
      </c>
      <c r="L158" s="115">
        <v>214.85</v>
      </c>
      <c r="M158" s="115">
        <v>0.15162999999999999</v>
      </c>
    </row>
    <row r="159" spans="1:13">
      <c r="A159" s="65">
        <v>149</v>
      </c>
      <c r="B159" s="115" t="s">
        <v>759</v>
      </c>
      <c r="C159" s="118">
        <v>209.25</v>
      </c>
      <c r="D159" s="116">
        <v>211.18333333333331</v>
      </c>
      <c r="E159" s="116">
        <v>206.36666666666662</v>
      </c>
      <c r="F159" s="116">
        <v>203.48333333333332</v>
      </c>
      <c r="G159" s="116">
        <v>198.66666666666663</v>
      </c>
      <c r="H159" s="116">
        <v>214.06666666666661</v>
      </c>
      <c r="I159" s="116">
        <v>218.88333333333327</v>
      </c>
      <c r="J159" s="116">
        <v>221.76666666666659</v>
      </c>
      <c r="K159" s="115">
        <v>216</v>
      </c>
      <c r="L159" s="115">
        <v>208.3</v>
      </c>
      <c r="M159" s="115">
        <v>1.5033300000000001</v>
      </c>
    </row>
    <row r="160" spans="1:13">
      <c r="A160" s="65">
        <v>150</v>
      </c>
      <c r="B160" s="115" t="s">
        <v>69</v>
      </c>
      <c r="C160" s="118">
        <v>14.8</v>
      </c>
      <c r="D160" s="116">
        <v>14.783333333333333</v>
      </c>
      <c r="E160" s="116">
        <v>14.616666666666667</v>
      </c>
      <c r="F160" s="116">
        <v>14.433333333333334</v>
      </c>
      <c r="G160" s="116">
        <v>14.266666666666667</v>
      </c>
      <c r="H160" s="116">
        <v>14.966666666666667</v>
      </c>
      <c r="I160" s="116">
        <v>15.133333333333335</v>
      </c>
      <c r="J160" s="116">
        <v>15.316666666666666</v>
      </c>
      <c r="K160" s="115">
        <v>14.95</v>
      </c>
      <c r="L160" s="115">
        <v>14.6</v>
      </c>
      <c r="M160" s="115">
        <v>100.2222</v>
      </c>
    </row>
    <row r="161" spans="1:13">
      <c r="A161" s="65">
        <v>151</v>
      </c>
      <c r="B161" s="115" t="s">
        <v>2432</v>
      </c>
      <c r="C161" s="118">
        <v>1220.05</v>
      </c>
      <c r="D161" s="116">
        <v>1222.4833333333333</v>
      </c>
      <c r="E161" s="116">
        <v>1212.9166666666667</v>
      </c>
      <c r="F161" s="116">
        <v>1205.7833333333333</v>
      </c>
      <c r="G161" s="116">
        <v>1196.2166666666667</v>
      </c>
      <c r="H161" s="116">
        <v>1229.6166666666668</v>
      </c>
      <c r="I161" s="116">
        <v>1239.1833333333334</v>
      </c>
      <c r="J161" s="116">
        <v>1246.3166666666668</v>
      </c>
      <c r="K161" s="115">
        <v>1232.05</v>
      </c>
      <c r="L161" s="115">
        <v>1215.3499999999999</v>
      </c>
      <c r="M161" s="115">
        <v>5.704E-2</v>
      </c>
    </row>
    <row r="162" spans="1:13">
      <c r="A162" s="65">
        <v>152</v>
      </c>
      <c r="B162" s="115" t="s">
        <v>371</v>
      </c>
      <c r="C162" s="118">
        <v>115.65</v>
      </c>
      <c r="D162" s="116">
        <v>116.35000000000001</v>
      </c>
      <c r="E162" s="116">
        <v>114.35000000000002</v>
      </c>
      <c r="F162" s="116">
        <v>113.05000000000001</v>
      </c>
      <c r="G162" s="116">
        <v>111.05000000000003</v>
      </c>
      <c r="H162" s="116">
        <v>117.65000000000002</v>
      </c>
      <c r="I162" s="116">
        <v>119.64999999999999</v>
      </c>
      <c r="J162" s="116">
        <v>120.95000000000002</v>
      </c>
      <c r="K162" s="115">
        <v>118.35</v>
      </c>
      <c r="L162" s="115">
        <v>115.05</v>
      </c>
      <c r="M162" s="115">
        <v>0.28764000000000001</v>
      </c>
    </row>
    <row r="163" spans="1:13">
      <c r="A163" s="65">
        <v>153</v>
      </c>
      <c r="B163" s="115" t="s">
        <v>2434</v>
      </c>
      <c r="C163" s="118">
        <v>140.15</v>
      </c>
      <c r="D163" s="116">
        <v>140.88333333333333</v>
      </c>
      <c r="E163" s="116">
        <v>138.76666666666665</v>
      </c>
      <c r="F163" s="116">
        <v>137.38333333333333</v>
      </c>
      <c r="G163" s="116">
        <v>135.26666666666665</v>
      </c>
      <c r="H163" s="116">
        <v>142.26666666666665</v>
      </c>
      <c r="I163" s="116">
        <v>144.38333333333333</v>
      </c>
      <c r="J163" s="116">
        <v>145.76666666666665</v>
      </c>
      <c r="K163" s="115">
        <v>143</v>
      </c>
      <c r="L163" s="115">
        <v>139.5</v>
      </c>
      <c r="M163" s="115">
        <v>0.25702999999999998</v>
      </c>
    </row>
    <row r="164" spans="1:13">
      <c r="A164" s="65">
        <v>154</v>
      </c>
      <c r="B164" s="115" t="s">
        <v>2176</v>
      </c>
      <c r="C164" s="118">
        <v>225.1</v>
      </c>
      <c r="D164" s="116">
        <v>222.5333333333333</v>
      </c>
      <c r="E164" s="116">
        <v>219.36666666666662</v>
      </c>
      <c r="F164" s="116">
        <v>213.63333333333333</v>
      </c>
      <c r="G164" s="116">
        <v>210.46666666666664</v>
      </c>
      <c r="H164" s="116">
        <v>228.26666666666659</v>
      </c>
      <c r="I164" s="116">
        <v>231.43333333333328</v>
      </c>
      <c r="J164" s="116">
        <v>237.16666666666657</v>
      </c>
      <c r="K164" s="115">
        <v>225.7</v>
      </c>
      <c r="L164" s="115">
        <v>216.8</v>
      </c>
      <c r="M164" s="115">
        <v>1.81976</v>
      </c>
    </row>
    <row r="165" spans="1:13">
      <c r="A165" s="65">
        <v>155</v>
      </c>
      <c r="B165" s="115" t="s">
        <v>763</v>
      </c>
      <c r="C165" s="118">
        <v>7034.25</v>
      </c>
      <c r="D165" s="116">
        <v>7045.75</v>
      </c>
      <c r="E165" s="116">
        <v>6976.5</v>
      </c>
      <c r="F165" s="116">
        <v>6918.75</v>
      </c>
      <c r="G165" s="116">
        <v>6849.5</v>
      </c>
      <c r="H165" s="116">
        <v>7103.5</v>
      </c>
      <c r="I165" s="116">
        <v>7172.75</v>
      </c>
      <c r="J165" s="116">
        <v>7230.5</v>
      </c>
      <c r="K165" s="115">
        <v>7115</v>
      </c>
      <c r="L165" s="115">
        <v>6988</v>
      </c>
      <c r="M165" s="115">
        <v>2.052E-2</v>
      </c>
    </row>
    <row r="166" spans="1:13">
      <c r="A166" s="65">
        <v>156</v>
      </c>
      <c r="B166" s="115" t="s">
        <v>179</v>
      </c>
      <c r="C166" s="118">
        <v>7383.1</v>
      </c>
      <c r="D166" s="116">
        <v>7420.0333333333328</v>
      </c>
      <c r="E166" s="116">
        <v>7298.1166666666659</v>
      </c>
      <c r="F166" s="116">
        <v>7213.1333333333332</v>
      </c>
      <c r="G166" s="116">
        <v>7091.2166666666662</v>
      </c>
      <c r="H166" s="116">
        <v>7505.0166666666655</v>
      </c>
      <c r="I166" s="116">
        <v>7626.9333333333334</v>
      </c>
      <c r="J166" s="116">
        <v>7711.9166666666652</v>
      </c>
      <c r="K166" s="115">
        <v>7541.95</v>
      </c>
      <c r="L166" s="115">
        <v>7335.05</v>
      </c>
      <c r="M166" s="115">
        <v>0.14252000000000001</v>
      </c>
    </row>
    <row r="167" spans="1:13">
      <c r="A167" s="65">
        <v>157</v>
      </c>
      <c r="B167" s="115" t="s">
        <v>769</v>
      </c>
      <c r="C167" s="118">
        <v>1173.95</v>
      </c>
      <c r="D167" s="116">
        <v>1169.9666666666667</v>
      </c>
      <c r="E167" s="116">
        <v>1157.9833333333333</v>
      </c>
      <c r="F167" s="116">
        <v>1142.0166666666667</v>
      </c>
      <c r="G167" s="116">
        <v>1130.0333333333333</v>
      </c>
      <c r="H167" s="116">
        <v>1185.9333333333334</v>
      </c>
      <c r="I167" s="116">
        <v>1197.916666666667</v>
      </c>
      <c r="J167" s="116">
        <v>1213.8833333333334</v>
      </c>
      <c r="K167" s="115">
        <v>1181.95</v>
      </c>
      <c r="L167" s="115">
        <v>1154</v>
      </c>
      <c r="M167" s="115">
        <v>0.10281999999999999</v>
      </c>
    </row>
    <row r="168" spans="1:13">
      <c r="A168" s="65">
        <v>158</v>
      </c>
      <c r="B168" s="115" t="s">
        <v>68</v>
      </c>
      <c r="C168" s="118">
        <v>432.85</v>
      </c>
      <c r="D168" s="116">
        <v>436.88333333333338</v>
      </c>
      <c r="E168" s="116">
        <v>426.96666666666675</v>
      </c>
      <c r="F168" s="116">
        <v>421.08333333333337</v>
      </c>
      <c r="G168" s="116">
        <v>411.16666666666674</v>
      </c>
      <c r="H168" s="116">
        <v>442.76666666666677</v>
      </c>
      <c r="I168" s="116">
        <v>452.68333333333339</v>
      </c>
      <c r="J168" s="116">
        <v>458.56666666666678</v>
      </c>
      <c r="K168" s="115">
        <v>446.8</v>
      </c>
      <c r="L168" s="115">
        <v>431</v>
      </c>
      <c r="M168" s="115">
        <v>7.1981599999999997</v>
      </c>
    </row>
    <row r="169" spans="1:13">
      <c r="A169" s="65">
        <v>159</v>
      </c>
      <c r="B169" s="115" t="s">
        <v>783</v>
      </c>
      <c r="C169" s="118">
        <v>764.8</v>
      </c>
      <c r="D169" s="116">
        <v>773.54999999999984</v>
      </c>
      <c r="E169" s="116">
        <v>749.6999999999997</v>
      </c>
      <c r="F169" s="116">
        <v>734.59999999999991</v>
      </c>
      <c r="G169" s="116">
        <v>710.74999999999977</v>
      </c>
      <c r="H169" s="116">
        <v>788.64999999999964</v>
      </c>
      <c r="I169" s="116">
        <v>812.49999999999977</v>
      </c>
      <c r="J169" s="116">
        <v>827.59999999999957</v>
      </c>
      <c r="K169" s="115">
        <v>797.4</v>
      </c>
      <c r="L169" s="115">
        <v>758.45</v>
      </c>
      <c r="M169" s="115">
        <v>0.41311999999999999</v>
      </c>
    </row>
    <row r="170" spans="1:13">
      <c r="A170" s="65">
        <v>160</v>
      </c>
      <c r="B170" s="115" t="s">
        <v>2166</v>
      </c>
      <c r="C170" s="118">
        <v>486.55</v>
      </c>
      <c r="D170" s="116">
        <v>488.8</v>
      </c>
      <c r="E170" s="116">
        <v>482.1</v>
      </c>
      <c r="F170" s="116">
        <v>477.65000000000003</v>
      </c>
      <c r="G170" s="116">
        <v>470.95000000000005</v>
      </c>
      <c r="H170" s="116">
        <v>493.25</v>
      </c>
      <c r="I170" s="116">
        <v>499.94999999999993</v>
      </c>
      <c r="J170" s="116">
        <v>504.4</v>
      </c>
      <c r="K170" s="115">
        <v>495.5</v>
      </c>
      <c r="L170" s="115">
        <v>484.35</v>
      </c>
      <c r="M170" s="115">
        <v>0.77914000000000005</v>
      </c>
    </row>
    <row r="171" spans="1:13">
      <c r="A171" s="65">
        <v>161</v>
      </c>
      <c r="B171" s="115" t="s">
        <v>335</v>
      </c>
      <c r="C171" s="118">
        <v>627.85</v>
      </c>
      <c r="D171" s="116">
        <v>635.86666666666667</v>
      </c>
      <c r="E171" s="116">
        <v>617.73333333333335</v>
      </c>
      <c r="F171" s="116">
        <v>607.61666666666667</v>
      </c>
      <c r="G171" s="116">
        <v>589.48333333333335</v>
      </c>
      <c r="H171" s="116">
        <v>645.98333333333335</v>
      </c>
      <c r="I171" s="116">
        <v>664.11666666666679</v>
      </c>
      <c r="J171" s="116">
        <v>674.23333333333335</v>
      </c>
      <c r="K171" s="115">
        <v>654</v>
      </c>
      <c r="L171" s="115">
        <v>625.75</v>
      </c>
      <c r="M171" s="115">
        <v>6.6315400000000002</v>
      </c>
    </row>
    <row r="172" spans="1:13">
      <c r="A172" s="65">
        <v>162</v>
      </c>
      <c r="B172" s="115" t="s">
        <v>70</v>
      </c>
      <c r="C172" s="118">
        <v>480.85</v>
      </c>
      <c r="D172" s="116">
        <v>479.43333333333334</v>
      </c>
      <c r="E172" s="116">
        <v>473.9666666666667</v>
      </c>
      <c r="F172" s="116">
        <v>467.08333333333337</v>
      </c>
      <c r="G172" s="116">
        <v>461.61666666666673</v>
      </c>
      <c r="H172" s="116">
        <v>486.31666666666666</v>
      </c>
      <c r="I172" s="116">
        <v>491.78333333333325</v>
      </c>
      <c r="J172" s="116">
        <v>498.66666666666663</v>
      </c>
      <c r="K172" s="115">
        <v>484.9</v>
      </c>
      <c r="L172" s="115">
        <v>472.55</v>
      </c>
      <c r="M172" s="115">
        <v>0.95009999999999994</v>
      </c>
    </row>
    <row r="173" spans="1:13">
      <c r="A173" s="65">
        <v>163</v>
      </c>
      <c r="B173" s="115" t="s">
        <v>787</v>
      </c>
      <c r="C173" s="118">
        <v>950.75</v>
      </c>
      <c r="D173" s="116">
        <v>960.4666666666667</v>
      </c>
      <c r="E173" s="116">
        <v>935.53333333333342</v>
      </c>
      <c r="F173" s="116">
        <v>920.31666666666672</v>
      </c>
      <c r="G173" s="116">
        <v>895.38333333333344</v>
      </c>
      <c r="H173" s="116">
        <v>975.68333333333339</v>
      </c>
      <c r="I173" s="116">
        <v>1000.6166666666668</v>
      </c>
      <c r="J173" s="116">
        <v>1015.8333333333334</v>
      </c>
      <c r="K173" s="115">
        <v>985.4</v>
      </c>
      <c r="L173" s="115">
        <v>945.25</v>
      </c>
      <c r="M173" s="115">
        <v>2.73752</v>
      </c>
    </row>
    <row r="174" spans="1:13">
      <c r="A174" s="65">
        <v>164</v>
      </c>
      <c r="B174" s="115" t="s">
        <v>340</v>
      </c>
      <c r="C174" s="118">
        <v>88</v>
      </c>
      <c r="D174" s="116">
        <v>90</v>
      </c>
      <c r="E174" s="116">
        <v>85.5</v>
      </c>
      <c r="F174" s="116">
        <v>83</v>
      </c>
      <c r="G174" s="116">
        <v>78.5</v>
      </c>
      <c r="H174" s="116">
        <v>92.5</v>
      </c>
      <c r="I174" s="116">
        <v>97</v>
      </c>
      <c r="J174" s="116">
        <v>99.5</v>
      </c>
      <c r="K174" s="115">
        <v>94.5</v>
      </c>
      <c r="L174" s="115">
        <v>87.5</v>
      </c>
      <c r="M174" s="115">
        <v>5.7440600000000002</v>
      </c>
    </row>
    <row r="175" spans="1:13">
      <c r="A175" s="65">
        <v>165</v>
      </c>
      <c r="B175" s="115" t="s">
        <v>790</v>
      </c>
      <c r="C175" s="118">
        <v>273.75</v>
      </c>
      <c r="D175" s="116">
        <v>278.7</v>
      </c>
      <c r="E175" s="116">
        <v>267.04999999999995</v>
      </c>
      <c r="F175" s="116">
        <v>260.34999999999997</v>
      </c>
      <c r="G175" s="116">
        <v>248.69999999999993</v>
      </c>
      <c r="H175" s="116">
        <v>285.39999999999998</v>
      </c>
      <c r="I175" s="116">
        <v>297.04999999999995</v>
      </c>
      <c r="J175" s="116">
        <v>303.75</v>
      </c>
      <c r="K175" s="115">
        <v>290.35000000000002</v>
      </c>
      <c r="L175" s="115">
        <v>272</v>
      </c>
      <c r="M175" s="115">
        <v>12.26193</v>
      </c>
    </row>
    <row r="176" spans="1:13">
      <c r="A176" s="65">
        <v>166</v>
      </c>
      <c r="B176" s="115" t="s">
        <v>71</v>
      </c>
      <c r="C176" s="118">
        <v>879.95</v>
      </c>
      <c r="D176" s="116">
        <v>893.31666666666661</v>
      </c>
      <c r="E176" s="116">
        <v>861.63333333333321</v>
      </c>
      <c r="F176" s="116">
        <v>843.31666666666661</v>
      </c>
      <c r="G176" s="116">
        <v>811.63333333333321</v>
      </c>
      <c r="H176" s="116">
        <v>911.63333333333321</v>
      </c>
      <c r="I176" s="116">
        <v>943.31666666666661</v>
      </c>
      <c r="J176" s="116">
        <v>961.63333333333321</v>
      </c>
      <c r="K176" s="115">
        <v>925</v>
      </c>
      <c r="L176" s="115">
        <v>875</v>
      </c>
      <c r="M176" s="115">
        <v>12.326510000000001</v>
      </c>
    </row>
    <row r="177" spans="1:13">
      <c r="A177" s="65">
        <v>167</v>
      </c>
      <c r="B177" s="115" t="s">
        <v>194</v>
      </c>
      <c r="C177" s="118">
        <v>259.55</v>
      </c>
      <c r="D177" s="116">
        <v>263.38333333333333</v>
      </c>
      <c r="E177" s="116">
        <v>250.76666666666665</v>
      </c>
      <c r="F177" s="116">
        <v>241.98333333333332</v>
      </c>
      <c r="G177" s="116">
        <v>229.36666666666665</v>
      </c>
      <c r="H177" s="116">
        <v>272.16666666666663</v>
      </c>
      <c r="I177" s="116">
        <v>284.7833333333333</v>
      </c>
      <c r="J177" s="116">
        <v>293.56666666666666</v>
      </c>
      <c r="K177" s="115">
        <v>276</v>
      </c>
      <c r="L177" s="115">
        <v>254.6</v>
      </c>
      <c r="M177" s="115">
        <v>0.56677</v>
      </c>
    </row>
    <row r="178" spans="1:13">
      <c r="A178" s="65">
        <v>168</v>
      </c>
      <c r="B178" s="115" t="s">
        <v>793</v>
      </c>
      <c r="C178" s="118">
        <v>137.69999999999999</v>
      </c>
      <c r="D178" s="116">
        <v>137.6</v>
      </c>
      <c r="E178" s="116">
        <v>136.19999999999999</v>
      </c>
      <c r="F178" s="116">
        <v>134.69999999999999</v>
      </c>
      <c r="G178" s="116">
        <v>133.29999999999998</v>
      </c>
      <c r="H178" s="116">
        <v>139.1</v>
      </c>
      <c r="I178" s="116">
        <v>140.50000000000003</v>
      </c>
      <c r="J178" s="116">
        <v>142</v>
      </c>
      <c r="K178" s="115">
        <v>139</v>
      </c>
      <c r="L178" s="115">
        <v>136.1</v>
      </c>
      <c r="M178" s="115">
        <v>3.3074599999999998</v>
      </c>
    </row>
    <row r="179" spans="1:13">
      <c r="A179" s="65">
        <v>169</v>
      </c>
      <c r="B179" s="115" t="s">
        <v>801</v>
      </c>
      <c r="C179" s="118">
        <v>569.54999999999995</v>
      </c>
      <c r="D179" s="116">
        <v>572.16666666666663</v>
      </c>
      <c r="E179" s="116">
        <v>563.38333333333321</v>
      </c>
      <c r="F179" s="116">
        <v>557.21666666666658</v>
      </c>
      <c r="G179" s="116">
        <v>548.43333333333317</v>
      </c>
      <c r="H179" s="116">
        <v>578.33333333333326</v>
      </c>
      <c r="I179" s="116">
        <v>587.11666666666679</v>
      </c>
      <c r="J179" s="116">
        <v>593.2833333333333</v>
      </c>
      <c r="K179" s="115">
        <v>580.95000000000005</v>
      </c>
      <c r="L179" s="115">
        <v>566</v>
      </c>
      <c r="M179" s="115">
        <v>5.3900000000000003E-2</v>
      </c>
    </row>
    <row r="180" spans="1:13">
      <c r="A180" s="65">
        <v>170</v>
      </c>
      <c r="B180" s="115" t="s">
        <v>803</v>
      </c>
      <c r="C180" s="118">
        <v>286.3</v>
      </c>
      <c r="D180" s="116">
        <v>283.06666666666666</v>
      </c>
      <c r="E180" s="116">
        <v>276.23333333333335</v>
      </c>
      <c r="F180" s="116">
        <v>266.16666666666669</v>
      </c>
      <c r="G180" s="116">
        <v>259.33333333333337</v>
      </c>
      <c r="H180" s="116">
        <v>293.13333333333333</v>
      </c>
      <c r="I180" s="116">
        <v>299.9666666666667</v>
      </c>
      <c r="J180" s="116">
        <v>310.0333333333333</v>
      </c>
      <c r="K180" s="115">
        <v>289.89999999999998</v>
      </c>
      <c r="L180" s="115">
        <v>273</v>
      </c>
      <c r="M180" s="115">
        <v>20.39864</v>
      </c>
    </row>
    <row r="181" spans="1:13">
      <c r="A181" s="65">
        <v>171</v>
      </c>
      <c r="B181" s="115" t="s">
        <v>811</v>
      </c>
      <c r="C181" s="118">
        <v>460.15</v>
      </c>
      <c r="D181" s="116">
        <v>463.13333333333327</v>
      </c>
      <c r="E181" s="116">
        <v>447.06666666666655</v>
      </c>
      <c r="F181" s="116">
        <v>433.98333333333329</v>
      </c>
      <c r="G181" s="116">
        <v>417.91666666666657</v>
      </c>
      <c r="H181" s="116">
        <v>476.21666666666653</v>
      </c>
      <c r="I181" s="116">
        <v>492.28333333333325</v>
      </c>
      <c r="J181" s="116">
        <v>505.3666666666665</v>
      </c>
      <c r="K181" s="115">
        <v>479.2</v>
      </c>
      <c r="L181" s="115">
        <v>450.05</v>
      </c>
      <c r="M181" s="115">
        <v>0.32033</v>
      </c>
    </row>
    <row r="182" spans="1:13">
      <c r="A182" s="65">
        <v>172</v>
      </c>
      <c r="B182" s="115" t="s">
        <v>813</v>
      </c>
      <c r="C182" s="118">
        <v>929.5</v>
      </c>
      <c r="D182" s="116">
        <v>937.16666666666663</v>
      </c>
      <c r="E182" s="116">
        <v>917.33333333333326</v>
      </c>
      <c r="F182" s="116">
        <v>905.16666666666663</v>
      </c>
      <c r="G182" s="116">
        <v>885.33333333333326</v>
      </c>
      <c r="H182" s="116">
        <v>949.33333333333326</v>
      </c>
      <c r="I182" s="116">
        <v>969.16666666666652</v>
      </c>
      <c r="J182" s="116">
        <v>981.33333333333326</v>
      </c>
      <c r="K182" s="115">
        <v>957</v>
      </c>
      <c r="L182" s="115">
        <v>925</v>
      </c>
      <c r="M182" s="115">
        <v>0.55801000000000001</v>
      </c>
    </row>
    <row r="183" spans="1:13">
      <c r="A183" s="65">
        <v>173</v>
      </c>
      <c r="B183" s="115" t="s">
        <v>815</v>
      </c>
      <c r="C183" s="118">
        <v>165.6</v>
      </c>
      <c r="D183" s="116">
        <v>164.70000000000002</v>
      </c>
      <c r="E183" s="116">
        <v>162.40000000000003</v>
      </c>
      <c r="F183" s="116">
        <v>159.20000000000002</v>
      </c>
      <c r="G183" s="116">
        <v>156.90000000000003</v>
      </c>
      <c r="H183" s="116">
        <v>167.90000000000003</v>
      </c>
      <c r="I183" s="116">
        <v>170.20000000000005</v>
      </c>
      <c r="J183" s="116">
        <v>173.40000000000003</v>
      </c>
      <c r="K183" s="115">
        <v>167</v>
      </c>
      <c r="L183" s="115">
        <v>161.5</v>
      </c>
      <c r="M183" s="115">
        <v>2.2506599999999999</v>
      </c>
    </row>
    <row r="184" spans="1:13">
      <c r="A184" s="65">
        <v>174</v>
      </c>
      <c r="B184" s="115" t="s">
        <v>776</v>
      </c>
      <c r="C184" s="118">
        <v>71.150000000000006</v>
      </c>
      <c r="D184" s="116">
        <v>71.13333333333334</v>
      </c>
      <c r="E184" s="116">
        <v>70.51666666666668</v>
      </c>
      <c r="F184" s="116">
        <v>69.88333333333334</v>
      </c>
      <c r="G184" s="116">
        <v>69.26666666666668</v>
      </c>
      <c r="H184" s="116">
        <v>71.76666666666668</v>
      </c>
      <c r="I184" s="116">
        <v>72.383333333333326</v>
      </c>
      <c r="J184" s="116">
        <v>73.01666666666668</v>
      </c>
      <c r="K184" s="115">
        <v>71.75</v>
      </c>
      <c r="L184" s="115">
        <v>70.5</v>
      </c>
      <c r="M184" s="115">
        <v>0.97751999999999994</v>
      </c>
    </row>
    <row r="185" spans="1:13">
      <c r="A185" s="65">
        <v>175</v>
      </c>
      <c r="B185" s="115" t="s">
        <v>779</v>
      </c>
      <c r="C185" s="118">
        <v>214.8</v>
      </c>
      <c r="D185" s="116">
        <v>218.4</v>
      </c>
      <c r="E185" s="116">
        <v>208.4</v>
      </c>
      <c r="F185" s="116">
        <v>202</v>
      </c>
      <c r="G185" s="116">
        <v>192</v>
      </c>
      <c r="H185" s="116">
        <v>224.8</v>
      </c>
      <c r="I185" s="116">
        <v>234.8</v>
      </c>
      <c r="J185" s="116">
        <v>241.20000000000002</v>
      </c>
      <c r="K185" s="115">
        <v>228.4</v>
      </c>
      <c r="L185" s="115">
        <v>212</v>
      </c>
      <c r="M185" s="115">
        <v>3.1906400000000001</v>
      </c>
    </row>
    <row r="186" spans="1:13">
      <c r="A186" s="65">
        <v>176</v>
      </c>
      <c r="B186" s="115" t="s">
        <v>306</v>
      </c>
      <c r="C186" s="118">
        <v>79.7</v>
      </c>
      <c r="D186" s="116">
        <v>79.599999999999994</v>
      </c>
      <c r="E186" s="116">
        <v>77.699999999999989</v>
      </c>
      <c r="F186" s="116">
        <v>75.699999999999989</v>
      </c>
      <c r="G186" s="116">
        <v>73.799999999999983</v>
      </c>
      <c r="H186" s="116">
        <v>81.599999999999994</v>
      </c>
      <c r="I186" s="116">
        <v>83.5</v>
      </c>
      <c r="J186" s="116">
        <v>85.5</v>
      </c>
      <c r="K186" s="115">
        <v>81.5</v>
      </c>
      <c r="L186" s="115">
        <v>77.599999999999994</v>
      </c>
      <c r="M186" s="115">
        <v>4.9604600000000003</v>
      </c>
    </row>
    <row r="187" spans="1:13">
      <c r="A187" s="65">
        <v>177</v>
      </c>
      <c r="B187" s="115" t="s">
        <v>304</v>
      </c>
      <c r="C187" s="118">
        <v>86.8</v>
      </c>
      <c r="D187" s="116">
        <v>86.833333333333329</v>
      </c>
      <c r="E187" s="116">
        <v>86.316666666666663</v>
      </c>
      <c r="F187" s="116">
        <v>85.833333333333329</v>
      </c>
      <c r="G187" s="116">
        <v>85.316666666666663</v>
      </c>
      <c r="H187" s="116">
        <v>87.316666666666663</v>
      </c>
      <c r="I187" s="116">
        <v>87.833333333333343</v>
      </c>
      <c r="J187" s="116">
        <v>88.316666666666663</v>
      </c>
      <c r="K187" s="115">
        <v>87.35</v>
      </c>
      <c r="L187" s="115">
        <v>86.35</v>
      </c>
      <c r="M187" s="115">
        <v>3.5427200000000001</v>
      </c>
    </row>
    <row r="188" spans="1:13">
      <c r="A188" s="65">
        <v>178</v>
      </c>
      <c r="B188" s="115" t="s">
        <v>195</v>
      </c>
      <c r="C188" s="118">
        <v>208.3</v>
      </c>
      <c r="D188" s="116">
        <v>207.15</v>
      </c>
      <c r="E188" s="116">
        <v>202.85000000000002</v>
      </c>
      <c r="F188" s="116">
        <v>197.4</v>
      </c>
      <c r="G188" s="116">
        <v>193.10000000000002</v>
      </c>
      <c r="H188" s="116">
        <v>212.60000000000002</v>
      </c>
      <c r="I188" s="116">
        <v>216.90000000000003</v>
      </c>
      <c r="J188" s="116">
        <v>222.35000000000002</v>
      </c>
      <c r="K188" s="115">
        <v>211.45</v>
      </c>
      <c r="L188" s="115">
        <v>201.7</v>
      </c>
      <c r="M188" s="115">
        <v>2.0974599999999999</v>
      </c>
    </row>
    <row r="189" spans="1:13">
      <c r="A189" s="65">
        <v>179</v>
      </c>
      <c r="B189" s="115" t="s">
        <v>816</v>
      </c>
      <c r="C189" s="118">
        <v>801.65</v>
      </c>
      <c r="D189" s="116">
        <v>808.66666666666663</v>
      </c>
      <c r="E189" s="116">
        <v>792.23333333333323</v>
      </c>
      <c r="F189" s="116">
        <v>782.81666666666661</v>
      </c>
      <c r="G189" s="116">
        <v>766.38333333333321</v>
      </c>
      <c r="H189" s="116">
        <v>818.08333333333326</v>
      </c>
      <c r="I189" s="116">
        <v>834.51666666666665</v>
      </c>
      <c r="J189" s="116">
        <v>843.93333333333328</v>
      </c>
      <c r="K189" s="115">
        <v>825.1</v>
      </c>
      <c r="L189" s="115">
        <v>799.25</v>
      </c>
      <c r="M189" s="115">
        <v>0.13544</v>
      </c>
    </row>
    <row r="190" spans="1:13">
      <c r="A190" s="65">
        <v>180</v>
      </c>
      <c r="B190" s="115" t="s">
        <v>841</v>
      </c>
      <c r="C190" s="118">
        <v>1008</v>
      </c>
      <c r="D190" s="116">
        <v>1046.3666666666666</v>
      </c>
      <c r="E190" s="116">
        <v>957.73333333333312</v>
      </c>
      <c r="F190" s="116">
        <v>907.46666666666658</v>
      </c>
      <c r="G190" s="116">
        <v>818.83333333333314</v>
      </c>
      <c r="H190" s="116">
        <v>1096.6333333333332</v>
      </c>
      <c r="I190" s="116">
        <v>1185.2666666666669</v>
      </c>
      <c r="J190" s="116">
        <v>1235.5333333333331</v>
      </c>
      <c r="K190" s="115">
        <v>1135</v>
      </c>
      <c r="L190" s="115">
        <v>996.1</v>
      </c>
      <c r="M190" s="115">
        <v>7.9928600000000003</v>
      </c>
    </row>
    <row r="191" spans="1:13">
      <c r="A191" s="65">
        <v>181</v>
      </c>
      <c r="B191" s="115" t="s">
        <v>73</v>
      </c>
      <c r="C191" s="118">
        <v>1015.6</v>
      </c>
      <c r="D191" s="116">
        <v>1018.5333333333334</v>
      </c>
      <c r="E191" s="116">
        <v>1006.2666666666669</v>
      </c>
      <c r="F191" s="116">
        <v>996.93333333333351</v>
      </c>
      <c r="G191" s="116">
        <v>984.66666666666697</v>
      </c>
      <c r="H191" s="116">
        <v>1027.8666666666668</v>
      </c>
      <c r="I191" s="116">
        <v>1040.1333333333334</v>
      </c>
      <c r="J191" s="116">
        <v>1049.4666666666667</v>
      </c>
      <c r="K191" s="115">
        <v>1030.8</v>
      </c>
      <c r="L191" s="115">
        <v>1009.2</v>
      </c>
      <c r="M191" s="115">
        <v>10.698119999999999</v>
      </c>
    </row>
    <row r="192" spans="1:13">
      <c r="A192" s="65">
        <v>182</v>
      </c>
      <c r="B192" s="115" t="s">
        <v>2663</v>
      </c>
      <c r="C192" s="118">
        <v>2318.4</v>
      </c>
      <c r="D192" s="116">
        <v>2292.8166666666666</v>
      </c>
      <c r="E192" s="116">
        <v>2215.6333333333332</v>
      </c>
      <c r="F192" s="116">
        <v>2112.8666666666668</v>
      </c>
      <c r="G192" s="116">
        <v>2035.6833333333334</v>
      </c>
      <c r="H192" s="116">
        <v>2395.583333333333</v>
      </c>
      <c r="I192" s="116">
        <v>2472.7666666666664</v>
      </c>
      <c r="J192" s="116">
        <v>2575.5333333333328</v>
      </c>
      <c r="K192" s="115">
        <v>2370</v>
      </c>
      <c r="L192" s="115">
        <v>2190.0500000000002</v>
      </c>
      <c r="M192" s="115">
        <v>26.081479999999999</v>
      </c>
    </row>
    <row r="193" spans="1:13">
      <c r="A193" s="65">
        <v>183</v>
      </c>
      <c r="B193" s="115" t="s">
        <v>75</v>
      </c>
      <c r="C193" s="118">
        <v>2375.65</v>
      </c>
      <c r="D193" s="116">
        <v>2387.7833333333333</v>
      </c>
      <c r="E193" s="116">
        <v>2354.8666666666668</v>
      </c>
      <c r="F193" s="116">
        <v>2334.0833333333335</v>
      </c>
      <c r="G193" s="116">
        <v>2301.166666666667</v>
      </c>
      <c r="H193" s="116">
        <v>2408.5666666666666</v>
      </c>
      <c r="I193" s="116">
        <v>2441.4833333333336</v>
      </c>
      <c r="J193" s="116">
        <v>2462.2666666666664</v>
      </c>
      <c r="K193" s="115">
        <v>2420.6999999999998</v>
      </c>
      <c r="L193" s="115">
        <v>2367</v>
      </c>
      <c r="M193" s="115">
        <v>22.34807</v>
      </c>
    </row>
    <row r="194" spans="1:13">
      <c r="A194" s="65">
        <v>184</v>
      </c>
      <c r="B194" s="115" t="s">
        <v>2235</v>
      </c>
      <c r="C194" s="118">
        <v>487.6</v>
      </c>
      <c r="D194" s="116">
        <v>494.01666666666665</v>
      </c>
      <c r="E194" s="116">
        <v>478.58333333333331</v>
      </c>
      <c r="F194" s="116">
        <v>469.56666666666666</v>
      </c>
      <c r="G194" s="116">
        <v>454.13333333333333</v>
      </c>
      <c r="H194" s="116">
        <v>503.0333333333333</v>
      </c>
      <c r="I194" s="116">
        <v>518.4666666666667</v>
      </c>
      <c r="J194" s="116">
        <v>527.48333333333335</v>
      </c>
      <c r="K194" s="115">
        <v>509.45</v>
      </c>
      <c r="L194" s="115">
        <v>485</v>
      </c>
      <c r="M194" s="115">
        <v>23.963840000000001</v>
      </c>
    </row>
    <row r="195" spans="1:13">
      <c r="A195" s="65">
        <v>185</v>
      </c>
      <c r="B195" s="115" t="s">
        <v>821</v>
      </c>
      <c r="C195" s="118">
        <v>20.5</v>
      </c>
      <c r="D195" s="116">
        <v>20.766666666666666</v>
      </c>
      <c r="E195" s="116">
        <v>19.533333333333331</v>
      </c>
      <c r="F195" s="116">
        <v>18.566666666666666</v>
      </c>
      <c r="G195" s="116">
        <v>17.333333333333332</v>
      </c>
      <c r="H195" s="116">
        <v>21.733333333333331</v>
      </c>
      <c r="I195" s="116">
        <v>22.966666666666665</v>
      </c>
      <c r="J195" s="116">
        <v>23.93333333333333</v>
      </c>
      <c r="K195" s="115">
        <v>22</v>
      </c>
      <c r="L195" s="115">
        <v>19.8</v>
      </c>
      <c r="M195" s="115">
        <v>2.1766899999999998</v>
      </c>
    </row>
    <row r="196" spans="1:13">
      <c r="A196" s="65">
        <v>186</v>
      </c>
      <c r="B196" s="115" t="s">
        <v>823</v>
      </c>
      <c r="C196" s="118">
        <v>745.65</v>
      </c>
      <c r="D196" s="116">
        <v>752.55000000000007</v>
      </c>
      <c r="E196" s="116">
        <v>730.10000000000014</v>
      </c>
      <c r="F196" s="116">
        <v>714.55000000000007</v>
      </c>
      <c r="G196" s="116">
        <v>692.10000000000014</v>
      </c>
      <c r="H196" s="116">
        <v>768.10000000000014</v>
      </c>
      <c r="I196" s="116">
        <v>790.55000000000018</v>
      </c>
      <c r="J196" s="116">
        <v>806.10000000000014</v>
      </c>
      <c r="K196" s="115">
        <v>775</v>
      </c>
      <c r="L196" s="115">
        <v>737</v>
      </c>
      <c r="M196" s="115">
        <v>1.0903400000000001</v>
      </c>
    </row>
    <row r="197" spans="1:13">
      <c r="A197" s="65">
        <v>187</v>
      </c>
      <c r="B197" s="115" t="s">
        <v>72</v>
      </c>
      <c r="C197" s="118">
        <v>717.05</v>
      </c>
      <c r="D197" s="116">
        <v>714.94999999999993</v>
      </c>
      <c r="E197" s="116">
        <v>707.19999999999982</v>
      </c>
      <c r="F197" s="116">
        <v>697.34999999999991</v>
      </c>
      <c r="G197" s="116">
        <v>689.5999999999998</v>
      </c>
      <c r="H197" s="116">
        <v>724.79999999999984</v>
      </c>
      <c r="I197" s="116">
        <v>732.55000000000007</v>
      </c>
      <c r="J197" s="116">
        <v>742.39999999999986</v>
      </c>
      <c r="K197" s="115">
        <v>722.7</v>
      </c>
      <c r="L197" s="115">
        <v>705.1</v>
      </c>
      <c r="M197" s="115">
        <v>12.23141</v>
      </c>
    </row>
    <row r="198" spans="1:13">
      <c r="A198" s="65">
        <v>188</v>
      </c>
      <c r="B198" s="115" t="s">
        <v>842</v>
      </c>
      <c r="C198" s="118">
        <v>201.55</v>
      </c>
      <c r="D198" s="116">
        <v>201.35000000000002</v>
      </c>
      <c r="E198" s="116">
        <v>198.30000000000004</v>
      </c>
      <c r="F198" s="116">
        <v>195.05</v>
      </c>
      <c r="G198" s="116">
        <v>192.00000000000003</v>
      </c>
      <c r="H198" s="116">
        <v>204.60000000000005</v>
      </c>
      <c r="I198" s="116">
        <v>207.65</v>
      </c>
      <c r="J198" s="116">
        <v>210.90000000000006</v>
      </c>
      <c r="K198" s="115">
        <v>204.4</v>
      </c>
      <c r="L198" s="115">
        <v>198.1</v>
      </c>
      <c r="M198" s="115">
        <v>2.8906700000000001</v>
      </c>
    </row>
    <row r="199" spans="1:13">
      <c r="A199" s="65">
        <v>189</v>
      </c>
      <c r="B199" s="115" t="s">
        <v>845</v>
      </c>
      <c r="C199" s="118">
        <v>359.35</v>
      </c>
      <c r="D199" s="116">
        <v>359.5333333333333</v>
      </c>
      <c r="E199" s="116">
        <v>354.81666666666661</v>
      </c>
      <c r="F199" s="116">
        <v>350.2833333333333</v>
      </c>
      <c r="G199" s="116">
        <v>345.56666666666661</v>
      </c>
      <c r="H199" s="116">
        <v>364.06666666666661</v>
      </c>
      <c r="I199" s="116">
        <v>368.7833333333333</v>
      </c>
      <c r="J199" s="116">
        <v>373.31666666666661</v>
      </c>
      <c r="K199" s="115">
        <v>364.25</v>
      </c>
      <c r="L199" s="115">
        <v>355</v>
      </c>
      <c r="M199" s="115">
        <v>0.33502999999999999</v>
      </c>
    </row>
    <row r="200" spans="1:13">
      <c r="A200" s="65">
        <v>190</v>
      </c>
      <c r="B200" s="115" t="s">
        <v>77</v>
      </c>
      <c r="C200" s="118">
        <v>2387.4</v>
      </c>
      <c r="D200" s="116">
        <v>2424.5666666666666</v>
      </c>
      <c r="E200" s="116">
        <v>2341.7833333333333</v>
      </c>
      <c r="F200" s="116">
        <v>2296.1666666666665</v>
      </c>
      <c r="G200" s="116">
        <v>2213.3833333333332</v>
      </c>
      <c r="H200" s="116">
        <v>2470.1833333333334</v>
      </c>
      <c r="I200" s="116">
        <v>2552.9666666666662</v>
      </c>
      <c r="J200" s="116">
        <v>2598.5833333333335</v>
      </c>
      <c r="K200" s="115">
        <v>2507.35</v>
      </c>
      <c r="L200" s="115">
        <v>2378.9499999999998</v>
      </c>
      <c r="M200" s="115">
        <v>10.59276</v>
      </c>
    </row>
    <row r="201" spans="1:13">
      <c r="A201" s="65">
        <v>191</v>
      </c>
      <c r="B201" s="115" t="s">
        <v>78</v>
      </c>
      <c r="C201" s="118">
        <v>354.85</v>
      </c>
      <c r="D201" s="116">
        <v>356.95</v>
      </c>
      <c r="E201" s="116">
        <v>349</v>
      </c>
      <c r="F201" s="116">
        <v>343.15000000000003</v>
      </c>
      <c r="G201" s="116">
        <v>335.20000000000005</v>
      </c>
      <c r="H201" s="116">
        <v>362.79999999999995</v>
      </c>
      <c r="I201" s="116">
        <v>370.74999999999989</v>
      </c>
      <c r="J201" s="116">
        <v>376.59999999999991</v>
      </c>
      <c r="K201" s="115">
        <v>364.9</v>
      </c>
      <c r="L201" s="115">
        <v>351.1</v>
      </c>
      <c r="M201" s="115">
        <v>5.8224600000000004</v>
      </c>
    </row>
    <row r="202" spans="1:13">
      <c r="A202" s="65">
        <v>192</v>
      </c>
      <c r="B202" s="115" t="s">
        <v>850</v>
      </c>
      <c r="C202" s="118">
        <v>20.05</v>
      </c>
      <c r="D202" s="116">
        <v>20.133333333333333</v>
      </c>
      <c r="E202" s="116">
        <v>19.766666666666666</v>
      </c>
      <c r="F202" s="116">
        <v>19.483333333333334</v>
      </c>
      <c r="G202" s="116">
        <v>19.116666666666667</v>
      </c>
      <c r="H202" s="116">
        <v>20.416666666666664</v>
      </c>
      <c r="I202" s="116">
        <v>20.783333333333331</v>
      </c>
      <c r="J202" s="116">
        <v>21.066666666666663</v>
      </c>
      <c r="K202" s="115">
        <v>20.5</v>
      </c>
      <c r="L202" s="115">
        <v>19.850000000000001</v>
      </c>
      <c r="M202" s="115">
        <v>16.2683</v>
      </c>
    </row>
    <row r="203" spans="1:13">
      <c r="A203" s="65">
        <v>193</v>
      </c>
      <c r="B203" s="115" t="s">
        <v>1832</v>
      </c>
      <c r="C203" s="118">
        <v>87.6</v>
      </c>
      <c r="D203" s="116">
        <v>88.75</v>
      </c>
      <c r="E203" s="116">
        <v>85.95</v>
      </c>
      <c r="F203" s="116">
        <v>84.3</v>
      </c>
      <c r="G203" s="116">
        <v>81.5</v>
      </c>
      <c r="H203" s="116">
        <v>90.4</v>
      </c>
      <c r="I203" s="116">
        <v>93.200000000000017</v>
      </c>
      <c r="J203" s="116">
        <v>94.850000000000009</v>
      </c>
      <c r="K203" s="115">
        <v>91.55</v>
      </c>
      <c r="L203" s="115">
        <v>87.1</v>
      </c>
      <c r="M203" s="115">
        <v>2.92292</v>
      </c>
    </row>
    <row r="204" spans="1:13">
      <c r="A204" s="65">
        <v>194</v>
      </c>
      <c r="B204" s="115" t="s">
        <v>857</v>
      </c>
      <c r="C204" s="118">
        <v>147.25</v>
      </c>
      <c r="D204" s="116">
        <v>149.5</v>
      </c>
      <c r="E204" s="116">
        <v>144.05000000000001</v>
      </c>
      <c r="F204" s="116">
        <v>140.85000000000002</v>
      </c>
      <c r="G204" s="116">
        <v>135.40000000000003</v>
      </c>
      <c r="H204" s="116">
        <v>152.69999999999999</v>
      </c>
      <c r="I204" s="116">
        <v>158.14999999999998</v>
      </c>
      <c r="J204" s="116">
        <v>161.34999999999997</v>
      </c>
      <c r="K204" s="115">
        <v>154.94999999999999</v>
      </c>
      <c r="L204" s="115">
        <v>146.30000000000001</v>
      </c>
      <c r="M204" s="115">
        <v>0.91464000000000001</v>
      </c>
    </row>
    <row r="205" spans="1:13">
      <c r="A205" s="65">
        <v>195</v>
      </c>
      <c r="B205" s="115" t="s">
        <v>79</v>
      </c>
      <c r="C205" s="118">
        <v>196</v>
      </c>
      <c r="D205" s="116">
        <v>198.23333333333335</v>
      </c>
      <c r="E205" s="116">
        <v>192.76666666666671</v>
      </c>
      <c r="F205" s="116">
        <v>189.53333333333336</v>
      </c>
      <c r="G205" s="116">
        <v>184.06666666666672</v>
      </c>
      <c r="H205" s="116">
        <v>201.4666666666667</v>
      </c>
      <c r="I205" s="116">
        <v>206.93333333333334</v>
      </c>
      <c r="J205" s="116">
        <v>210.16666666666669</v>
      </c>
      <c r="K205" s="115">
        <v>203.7</v>
      </c>
      <c r="L205" s="115">
        <v>195</v>
      </c>
      <c r="M205" s="115">
        <v>67.418729999999996</v>
      </c>
    </row>
    <row r="206" spans="1:13">
      <c r="A206" s="65">
        <v>196</v>
      </c>
      <c r="B206" s="115" t="s">
        <v>2454</v>
      </c>
      <c r="C206" s="118">
        <v>675.05</v>
      </c>
      <c r="D206" s="116">
        <v>675.38333333333333</v>
      </c>
      <c r="E206" s="116">
        <v>672.01666666666665</v>
      </c>
      <c r="F206" s="116">
        <v>668.98333333333335</v>
      </c>
      <c r="G206" s="116">
        <v>665.61666666666667</v>
      </c>
      <c r="H206" s="116">
        <v>678.41666666666663</v>
      </c>
      <c r="I206" s="116">
        <v>681.78333333333319</v>
      </c>
      <c r="J206" s="116">
        <v>684.81666666666661</v>
      </c>
      <c r="K206" s="115">
        <v>678.75</v>
      </c>
      <c r="L206" s="115">
        <v>672.35</v>
      </c>
      <c r="M206" s="115">
        <v>8.3690000000000001E-2</v>
      </c>
    </row>
    <row r="207" spans="1:13">
      <c r="A207" s="65">
        <v>197</v>
      </c>
      <c r="B207" s="115" t="s">
        <v>861</v>
      </c>
      <c r="C207" s="118">
        <v>36.1</v>
      </c>
      <c r="D207" s="116">
        <v>36.333333333333336</v>
      </c>
      <c r="E207" s="116">
        <v>35.766666666666673</v>
      </c>
      <c r="F207" s="116">
        <v>35.433333333333337</v>
      </c>
      <c r="G207" s="116">
        <v>34.866666666666674</v>
      </c>
      <c r="H207" s="116">
        <v>36.666666666666671</v>
      </c>
      <c r="I207" s="116">
        <v>37.233333333333334</v>
      </c>
      <c r="J207" s="116">
        <v>37.56666666666667</v>
      </c>
      <c r="K207" s="115">
        <v>36.9</v>
      </c>
      <c r="L207" s="115">
        <v>36</v>
      </c>
      <c r="M207" s="115">
        <v>4.1855000000000002</v>
      </c>
    </row>
    <row r="208" spans="1:13">
      <c r="A208" s="65">
        <v>198</v>
      </c>
      <c r="B208" s="115" t="s">
        <v>80</v>
      </c>
      <c r="C208" s="118">
        <v>292.25</v>
      </c>
      <c r="D208" s="116">
        <v>291.9666666666667</v>
      </c>
      <c r="E208" s="116">
        <v>289.33333333333337</v>
      </c>
      <c r="F208" s="116">
        <v>286.41666666666669</v>
      </c>
      <c r="G208" s="116">
        <v>283.78333333333336</v>
      </c>
      <c r="H208" s="116">
        <v>294.88333333333338</v>
      </c>
      <c r="I208" s="116">
        <v>297.51666666666671</v>
      </c>
      <c r="J208" s="116">
        <v>300.43333333333339</v>
      </c>
      <c r="K208" s="115">
        <v>294.60000000000002</v>
      </c>
      <c r="L208" s="115">
        <v>289.05</v>
      </c>
      <c r="M208" s="115">
        <v>36.802050000000001</v>
      </c>
    </row>
    <row r="209" spans="1:13">
      <c r="A209" s="65">
        <v>199</v>
      </c>
      <c r="B209" s="115" t="s">
        <v>81</v>
      </c>
      <c r="C209" s="118">
        <v>1720.4</v>
      </c>
      <c r="D209" s="116">
        <v>1730.5</v>
      </c>
      <c r="E209" s="116">
        <v>1699.05</v>
      </c>
      <c r="F209" s="116">
        <v>1677.7</v>
      </c>
      <c r="G209" s="116">
        <v>1646.25</v>
      </c>
      <c r="H209" s="116">
        <v>1751.85</v>
      </c>
      <c r="I209" s="116">
        <v>1783.2999999999997</v>
      </c>
      <c r="J209" s="116">
        <v>1804.6499999999999</v>
      </c>
      <c r="K209" s="115">
        <v>1761.95</v>
      </c>
      <c r="L209" s="115">
        <v>1709.15</v>
      </c>
      <c r="M209" s="115">
        <v>9.8321699999999996</v>
      </c>
    </row>
    <row r="210" spans="1:13">
      <c r="A210" s="65">
        <v>200</v>
      </c>
      <c r="B210" s="115" t="s">
        <v>82</v>
      </c>
      <c r="C210" s="118">
        <v>220.05</v>
      </c>
      <c r="D210" s="116">
        <v>222.13333333333335</v>
      </c>
      <c r="E210" s="116">
        <v>215.4666666666667</v>
      </c>
      <c r="F210" s="116">
        <v>210.88333333333335</v>
      </c>
      <c r="G210" s="116">
        <v>204.2166666666667</v>
      </c>
      <c r="H210" s="116">
        <v>226.7166666666667</v>
      </c>
      <c r="I210" s="116">
        <v>233.38333333333338</v>
      </c>
      <c r="J210" s="116">
        <v>237.9666666666667</v>
      </c>
      <c r="K210" s="115">
        <v>228.8</v>
      </c>
      <c r="L210" s="115">
        <v>217.55</v>
      </c>
      <c r="M210" s="115">
        <v>14.709479999999999</v>
      </c>
    </row>
    <row r="211" spans="1:13">
      <c r="A211" s="65">
        <v>201</v>
      </c>
      <c r="B211" s="115" t="s">
        <v>875</v>
      </c>
      <c r="C211" s="118">
        <v>22386.75</v>
      </c>
      <c r="D211" s="116">
        <v>22481.216666666664</v>
      </c>
      <c r="E211" s="116">
        <v>22262.583333333328</v>
      </c>
      <c r="F211" s="116">
        <v>22138.416666666664</v>
      </c>
      <c r="G211" s="116">
        <v>21919.783333333329</v>
      </c>
      <c r="H211" s="116">
        <v>22605.383333333328</v>
      </c>
      <c r="I211" s="116">
        <v>22824.016666666666</v>
      </c>
      <c r="J211" s="116">
        <v>22948.183333333327</v>
      </c>
      <c r="K211" s="115">
        <v>22699.85</v>
      </c>
      <c r="L211" s="115">
        <v>22357.05</v>
      </c>
      <c r="M211" s="115">
        <v>3.4360000000000002E-2</v>
      </c>
    </row>
    <row r="212" spans="1:13">
      <c r="A212" s="65">
        <v>202</v>
      </c>
      <c r="B212" s="115" t="s">
        <v>2001</v>
      </c>
      <c r="C212" s="118">
        <v>36.25</v>
      </c>
      <c r="D212" s="116">
        <v>36.733333333333334</v>
      </c>
      <c r="E212" s="116">
        <v>35.466666666666669</v>
      </c>
      <c r="F212" s="116">
        <v>34.683333333333337</v>
      </c>
      <c r="G212" s="116">
        <v>33.416666666666671</v>
      </c>
      <c r="H212" s="116">
        <v>37.516666666666666</v>
      </c>
      <c r="I212" s="116">
        <v>38.783333333333331</v>
      </c>
      <c r="J212" s="116">
        <v>39.566666666666663</v>
      </c>
      <c r="K212" s="115">
        <v>38</v>
      </c>
      <c r="L212" s="115">
        <v>35.950000000000003</v>
      </c>
      <c r="M212" s="115">
        <v>12.021570000000001</v>
      </c>
    </row>
    <row r="213" spans="1:13">
      <c r="A213" s="65">
        <v>203</v>
      </c>
      <c r="B213" s="115" t="s">
        <v>74</v>
      </c>
      <c r="C213" s="118">
        <v>2303.5500000000002</v>
      </c>
      <c r="D213" s="116">
        <v>2311.7833333333333</v>
      </c>
      <c r="E213" s="116">
        <v>2284.5666666666666</v>
      </c>
      <c r="F213" s="116">
        <v>2265.5833333333335</v>
      </c>
      <c r="G213" s="116">
        <v>2238.3666666666668</v>
      </c>
      <c r="H213" s="116">
        <v>2330.7666666666664</v>
      </c>
      <c r="I213" s="116">
        <v>2357.9833333333327</v>
      </c>
      <c r="J213" s="116">
        <v>2376.9666666666662</v>
      </c>
      <c r="K213" s="115">
        <v>2339</v>
      </c>
      <c r="L213" s="115">
        <v>2292.8000000000002</v>
      </c>
      <c r="M213" s="115">
        <v>35.812649999999998</v>
      </c>
    </row>
    <row r="214" spans="1:13">
      <c r="A214" s="65">
        <v>204</v>
      </c>
      <c r="B214" s="115" t="s">
        <v>85</v>
      </c>
      <c r="C214" s="118">
        <v>410.3</v>
      </c>
      <c r="D214" s="116">
        <v>413.05</v>
      </c>
      <c r="E214" s="116">
        <v>405.75</v>
      </c>
      <c r="F214" s="116">
        <v>401.2</v>
      </c>
      <c r="G214" s="116">
        <v>393.9</v>
      </c>
      <c r="H214" s="116">
        <v>417.6</v>
      </c>
      <c r="I214" s="116">
        <v>424.90000000000009</v>
      </c>
      <c r="J214" s="116">
        <v>429.45000000000005</v>
      </c>
      <c r="K214" s="115">
        <v>420.35</v>
      </c>
      <c r="L214" s="115">
        <v>408.5</v>
      </c>
      <c r="M214" s="115">
        <v>122.60757</v>
      </c>
    </row>
    <row r="215" spans="1:13">
      <c r="A215" s="65">
        <v>205</v>
      </c>
      <c r="B215" s="115" t="s">
        <v>2145</v>
      </c>
      <c r="C215" s="118">
        <v>1088.05</v>
      </c>
      <c r="D215" s="116">
        <v>1086.3166666666666</v>
      </c>
      <c r="E215" s="116">
        <v>1062.7333333333331</v>
      </c>
      <c r="F215" s="116">
        <v>1037.4166666666665</v>
      </c>
      <c r="G215" s="116">
        <v>1013.833333333333</v>
      </c>
      <c r="H215" s="116">
        <v>1111.6333333333332</v>
      </c>
      <c r="I215" s="116">
        <v>1135.2166666666667</v>
      </c>
      <c r="J215" s="116">
        <v>1160.5333333333333</v>
      </c>
      <c r="K215" s="115">
        <v>1109.9000000000001</v>
      </c>
      <c r="L215" s="115">
        <v>1061</v>
      </c>
      <c r="M215" s="115">
        <v>3.8348200000000001</v>
      </c>
    </row>
    <row r="216" spans="1:13">
      <c r="A216" s="65">
        <v>206</v>
      </c>
      <c r="B216" s="115" t="s">
        <v>1865</v>
      </c>
      <c r="C216" s="118">
        <v>379.6</v>
      </c>
      <c r="D216" s="116">
        <v>381.43333333333334</v>
      </c>
      <c r="E216" s="116">
        <v>375.2166666666667</v>
      </c>
      <c r="F216" s="116">
        <v>370.83333333333337</v>
      </c>
      <c r="G216" s="116">
        <v>364.61666666666673</v>
      </c>
      <c r="H216" s="116">
        <v>385.81666666666666</v>
      </c>
      <c r="I216" s="116">
        <v>392.03333333333325</v>
      </c>
      <c r="J216" s="116">
        <v>396.41666666666663</v>
      </c>
      <c r="K216" s="115">
        <v>387.65</v>
      </c>
      <c r="L216" s="115">
        <v>377.05</v>
      </c>
      <c r="M216" s="115">
        <v>10.59319</v>
      </c>
    </row>
    <row r="217" spans="1:13">
      <c r="A217" s="65">
        <v>207</v>
      </c>
      <c r="B217" s="115" t="s">
        <v>2462</v>
      </c>
      <c r="C217" s="118">
        <v>225.05</v>
      </c>
      <c r="D217" s="116">
        <v>224.76666666666668</v>
      </c>
      <c r="E217" s="116">
        <v>222.63333333333335</v>
      </c>
      <c r="F217" s="116">
        <v>220.21666666666667</v>
      </c>
      <c r="G217" s="116">
        <v>218.08333333333334</v>
      </c>
      <c r="H217" s="116">
        <v>227.18333333333337</v>
      </c>
      <c r="I217" s="116">
        <v>229.31666666666669</v>
      </c>
      <c r="J217" s="116">
        <v>231.73333333333338</v>
      </c>
      <c r="K217" s="115">
        <v>226.9</v>
      </c>
      <c r="L217" s="115">
        <v>222.35</v>
      </c>
      <c r="M217" s="115">
        <v>0.98633000000000004</v>
      </c>
    </row>
    <row r="218" spans="1:13">
      <c r="A218" s="65">
        <v>208</v>
      </c>
      <c r="B218" s="115" t="s">
        <v>892</v>
      </c>
      <c r="C218" s="118">
        <v>3230.55</v>
      </c>
      <c r="D218" s="116">
        <v>3236.1833333333329</v>
      </c>
      <c r="E218" s="116">
        <v>3224.3666666666659</v>
      </c>
      <c r="F218" s="116">
        <v>3218.1833333333329</v>
      </c>
      <c r="G218" s="116">
        <v>3206.3666666666659</v>
      </c>
      <c r="H218" s="116">
        <v>3242.3666666666659</v>
      </c>
      <c r="I218" s="116">
        <v>3254.1833333333325</v>
      </c>
      <c r="J218" s="116">
        <v>3260.3666666666659</v>
      </c>
      <c r="K218" s="115">
        <v>3248</v>
      </c>
      <c r="L218" s="115">
        <v>3230</v>
      </c>
      <c r="M218" s="115">
        <v>4.3200000000000001E-3</v>
      </c>
    </row>
    <row r="219" spans="1:13">
      <c r="A219" s="65">
        <v>209</v>
      </c>
      <c r="B219" s="115" t="s">
        <v>86</v>
      </c>
      <c r="C219" s="118">
        <v>33.950000000000003</v>
      </c>
      <c r="D219" s="116">
        <v>34.133333333333333</v>
      </c>
      <c r="E219" s="116">
        <v>33.466666666666669</v>
      </c>
      <c r="F219" s="116">
        <v>32.983333333333334</v>
      </c>
      <c r="G219" s="116">
        <v>32.31666666666667</v>
      </c>
      <c r="H219" s="116">
        <v>34.616666666666667</v>
      </c>
      <c r="I219" s="116">
        <v>35.283333333333339</v>
      </c>
      <c r="J219" s="116">
        <v>35.766666666666666</v>
      </c>
      <c r="K219" s="115">
        <v>34.799999999999997</v>
      </c>
      <c r="L219" s="115">
        <v>33.65</v>
      </c>
      <c r="M219" s="115">
        <v>42.029820000000001</v>
      </c>
    </row>
    <row r="220" spans="1:13">
      <c r="A220" s="65">
        <v>210</v>
      </c>
      <c r="B220" s="115" t="s">
        <v>3186</v>
      </c>
      <c r="C220" s="118">
        <v>40.25</v>
      </c>
      <c r="D220" s="116">
        <v>40.81666666666667</v>
      </c>
      <c r="E220" s="116">
        <v>39.433333333333337</v>
      </c>
      <c r="F220" s="116">
        <v>38.616666666666667</v>
      </c>
      <c r="G220" s="116">
        <v>37.233333333333334</v>
      </c>
      <c r="H220" s="116">
        <v>41.63333333333334</v>
      </c>
      <c r="I220" s="116">
        <v>43.01666666666668</v>
      </c>
      <c r="J220" s="116">
        <v>43.833333333333343</v>
      </c>
      <c r="K220" s="115">
        <v>42.2</v>
      </c>
      <c r="L220" s="115">
        <v>40</v>
      </c>
      <c r="M220" s="115">
        <v>121.43838</v>
      </c>
    </row>
    <row r="221" spans="1:13">
      <c r="A221" s="65">
        <v>211</v>
      </c>
      <c r="B221" s="115" t="s">
        <v>88</v>
      </c>
      <c r="C221" s="118">
        <v>35.200000000000003</v>
      </c>
      <c r="D221" s="116">
        <v>35.483333333333334</v>
      </c>
      <c r="E221" s="116">
        <v>34.766666666666666</v>
      </c>
      <c r="F221" s="116">
        <v>34.333333333333329</v>
      </c>
      <c r="G221" s="116">
        <v>33.61666666666666</v>
      </c>
      <c r="H221" s="116">
        <v>35.916666666666671</v>
      </c>
      <c r="I221" s="116">
        <v>36.63333333333334</v>
      </c>
      <c r="J221" s="116">
        <v>37.066666666666677</v>
      </c>
      <c r="K221" s="115">
        <v>36.200000000000003</v>
      </c>
      <c r="L221" s="115">
        <v>35.049999999999997</v>
      </c>
      <c r="M221" s="115">
        <v>12.90142</v>
      </c>
    </row>
    <row r="222" spans="1:13">
      <c r="A222" s="65">
        <v>212</v>
      </c>
      <c r="B222" s="115" t="s">
        <v>897</v>
      </c>
      <c r="C222" s="118">
        <v>714.35</v>
      </c>
      <c r="D222" s="116">
        <v>718.05000000000007</v>
      </c>
      <c r="E222" s="116">
        <v>699.90000000000009</v>
      </c>
      <c r="F222" s="116">
        <v>685.45</v>
      </c>
      <c r="G222" s="116">
        <v>667.30000000000007</v>
      </c>
      <c r="H222" s="116">
        <v>732.50000000000011</v>
      </c>
      <c r="I222" s="116">
        <v>750.65</v>
      </c>
      <c r="J222" s="116">
        <v>765.10000000000014</v>
      </c>
      <c r="K222" s="115">
        <v>736.2</v>
      </c>
      <c r="L222" s="115">
        <v>703.6</v>
      </c>
      <c r="M222" s="115">
        <v>7.4550000000000005E-2</v>
      </c>
    </row>
    <row r="223" spans="1:13">
      <c r="A223" s="65">
        <v>213</v>
      </c>
      <c r="B223" s="115" t="s">
        <v>89</v>
      </c>
      <c r="C223" s="118">
        <v>8.0500000000000007</v>
      </c>
      <c r="D223" s="116">
        <v>8.1833333333333336</v>
      </c>
      <c r="E223" s="116">
        <v>7.9166666666666679</v>
      </c>
      <c r="F223" s="116">
        <v>7.783333333333335</v>
      </c>
      <c r="G223" s="116">
        <v>7.5166666666666693</v>
      </c>
      <c r="H223" s="116">
        <v>8.3166666666666664</v>
      </c>
      <c r="I223" s="116">
        <v>8.5833333333333321</v>
      </c>
      <c r="J223" s="116">
        <v>8.716666666666665</v>
      </c>
      <c r="K223" s="115">
        <v>8.4499999999999993</v>
      </c>
      <c r="L223" s="115">
        <v>8.0500000000000007</v>
      </c>
      <c r="M223" s="115">
        <v>15.882709999999999</v>
      </c>
    </row>
    <row r="224" spans="1:13">
      <c r="A224" s="65">
        <v>214</v>
      </c>
      <c r="B224" s="115" t="s">
        <v>96</v>
      </c>
      <c r="C224" s="118">
        <v>90.65</v>
      </c>
      <c r="D224" s="116">
        <v>90.683333333333337</v>
      </c>
      <c r="E224" s="116">
        <v>89.116666666666674</v>
      </c>
      <c r="F224" s="116">
        <v>87.583333333333343</v>
      </c>
      <c r="G224" s="116">
        <v>86.01666666666668</v>
      </c>
      <c r="H224" s="116">
        <v>92.216666666666669</v>
      </c>
      <c r="I224" s="116">
        <v>93.783333333333331</v>
      </c>
      <c r="J224" s="116">
        <v>95.316666666666663</v>
      </c>
      <c r="K224" s="115">
        <v>92.25</v>
      </c>
      <c r="L224" s="115">
        <v>89.15</v>
      </c>
      <c r="M224" s="115">
        <v>8.3080099999999995</v>
      </c>
    </row>
    <row r="225" spans="1:13">
      <c r="A225" s="65">
        <v>215</v>
      </c>
      <c r="B225" s="115" t="s">
        <v>2998</v>
      </c>
      <c r="C225" s="118">
        <v>381.5</v>
      </c>
      <c r="D225" s="116">
        <v>384.23333333333335</v>
      </c>
      <c r="E225" s="116">
        <v>377.4666666666667</v>
      </c>
      <c r="F225" s="116">
        <v>373.43333333333334</v>
      </c>
      <c r="G225" s="116">
        <v>366.66666666666669</v>
      </c>
      <c r="H225" s="116">
        <v>388.26666666666671</v>
      </c>
      <c r="I225" s="116">
        <v>395.03333333333336</v>
      </c>
      <c r="J225" s="116">
        <v>399.06666666666672</v>
      </c>
      <c r="K225" s="115">
        <v>391</v>
      </c>
      <c r="L225" s="115">
        <v>380.2</v>
      </c>
      <c r="M225" s="115">
        <v>0.26082</v>
      </c>
    </row>
    <row r="226" spans="1:13">
      <c r="A226" s="65">
        <v>216</v>
      </c>
      <c r="B226" s="115" t="s">
        <v>97</v>
      </c>
      <c r="C226" s="118">
        <v>268.3</v>
      </c>
      <c r="D226" s="116">
        <v>270.18333333333334</v>
      </c>
      <c r="E226" s="116">
        <v>266.11666666666667</v>
      </c>
      <c r="F226" s="116">
        <v>263.93333333333334</v>
      </c>
      <c r="G226" s="116">
        <v>259.86666666666667</v>
      </c>
      <c r="H226" s="116">
        <v>272.36666666666667</v>
      </c>
      <c r="I226" s="116">
        <v>276.43333333333339</v>
      </c>
      <c r="J226" s="116">
        <v>278.61666666666667</v>
      </c>
      <c r="K226" s="115">
        <v>274.25</v>
      </c>
      <c r="L226" s="115">
        <v>268</v>
      </c>
      <c r="M226" s="115">
        <v>79.868470000000002</v>
      </c>
    </row>
    <row r="227" spans="1:13">
      <c r="A227" s="65">
        <v>217</v>
      </c>
      <c r="B227" s="115" t="s">
        <v>940</v>
      </c>
      <c r="C227" s="118">
        <v>88.35</v>
      </c>
      <c r="D227" s="116">
        <v>89.45</v>
      </c>
      <c r="E227" s="116">
        <v>85.9</v>
      </c>
      <c r="F227" s="116">
        <v>83.45</v>
      </c>
      <c r="G227" s="116">
        <v>79.900000000000006</v>
      </c>
      <c r="H227" s="116">
        <v>91.9</v>
      </c>
      <c r="I227" s="116">
        <v>95.449999999999989</v>
      </c>
      <c r="J227" s="116">
        <v>97.9</v>
      </c>
      <c r="K227" s="115">
        <v>93</v>
      </c>
      <c r="L227" s="115">
        <v>87</v>
      </c>
      <c r="M227" s="115">
        <v>0.39661999999999997</v>
      </c>
    </row>
    <row r="228" spans="1:13">
      <c r="A228" s="65">
        <v>218</v>
      </c>
      <c r="B228" s="115" t="s">
        <v>942</v>
      </c>
      <c r="C228" s="118">
        <v>84.2</v>
      </c>
      <c r="D228" s="116">
        <v>84.899999999999991</v>
      </c>
      <c r="E228" s="116">
        <v>83.299999999999983</v>
      </c>
      <c r="F228" s="116">
        <v>82.399999999999991</v>
      </c>
      <c r="G228" s="116">
        <v>80.799999999999983</v>
      </c>
      <c r="H228" s="116">
        <v>85.799999999999983</v>
      </c>
      <c r="I228" s="116">
        <v>87.399999999999977</v>
      </c>
      <c r="J228" s="116">
        <v>88.299999999999983</v>
      </c>
      <c r="K228" s="115">
        <v>86.5</v>
      </c>
      <c r="L228" s="115">
        <v>84</v>
      </c>
      <c r="M228" s="115">
        <v>3.09517</v>
      </c>
    </row>
    <row r="229" spans="1:13">
      <c r="A229" s="65">
        <v>219</v>
      </c>
      <c r="B229" s="115" t="s">
        <v>91</v>
      </c>
      <c r="C229" s="118">
        <v>98.65</v>
      </c>
      <c r="D229" s="116">
        <v>99</v>
      </c>
      <c r="E229" s="116">
        <v>96.5</v>
      </c>
      <c r="F229" s="116">
        <v>94.35</v>
      </c>
      <c r="G229" s="116">
        <v>91.85</v>
      </c>
      <c r="H229" s="116">
        <v>101.15</v>
      </c>
      <c r="I229" s="116">
        <v>103.65</v>
      </c>
      <c r="J229" s="116">
        <v>105.80000000000001</v>
      </c>
      <c r="K229" s="115">
        <v>101.5</v>
      </c>
      <c r="L229" s="115">
        <v>96.85</v>
      </c>
      <c r="M229" s="115">
        <v>30.736730000000001</v>
      </c>
    </row>
    <row r="230" spans="1:13">
      <c r="A230" s="65">
        <v>220</v>
      </c>
      <c r="B230" s="115" t="s">
        <v>1937</v>
      </c>
      <c r="C230" s="118">
        <v>200.95</v>
      </c>
      <c r="D230" s="116">
        <v>206.36666666666665</v>
      </c>
      <c r="E230" s="116">
        <v>194.6333333333333</v>
      </c>
      <c r="F230" s="116">
        <v>188.31666666666666</v>
      </c>
      <c r="G230" s="116">
        <v>176.58333333333331</v>
      </c>
      <c r="H230" s="116">
        <v>212.68333333333328</v>
      </c>
      <c r="I230" s="116">
        <v>224.41666666666663</v>
      </c>
      <c r="J230" s="116">
        <v>230.73333333333326</v>
      </c>
      <c r="K230" s="115">
        <v>218.1</v>
      </c>
      <c r="L230" s="115">
        <v>200.05</v>
      </c>
      <c r="M230" s="115">
        <v>0.25052000000000002</v>
      </c>
    </row>
    <row r="231" spans="1:13">
      <c r="A231" s="65">
        <v>221</v>
      </c>
      <c r="B231" s="115" t="s">
        <v>84</v>
      </c>
      <c r="C231" s="118">
        <v>634.95000000000005</v>
      </c>
      <c r="D231" s="116">
        <v>645.94999999999993</v>
      </c>
      <c r="E231" s="116">
        <v>620.49999999999989</v>
      </c>
      <c r="F231" s="116">
        <v>606.04999999999995</v>
      </c>
      <c r="G231" s="116">
        <v>580.59999999999991</v>
      </c>
      <c r="H231" s="116">
        <v>660.39999999999986</v>
      </c>
      <c r="I231" s="116">
        <v>685.84999999999991</v>
      </c>
      <c r="J231" s="116">
        <v>700.29999999999984</v>
      </c>
      <c r="K231" s="115">
        <v>671.4</v>
      </c>
      <c r="L231" s="115">
        <v>631.5</v>
      </c>
      <c r="M231" s="115">
        <v>89.045100000000005</v>
      </c>
    </row>
    <row r="232" spans="1:13">
      <c r="A232" s="65">
        <v>222</v>
      </c>
      <c r="B232" s="115" t="s">
        <v>2620</v>
      </c>
      <c r="C232" s="118">
        <v>146.25</v>
      </c>
      <c r="D232" s="116">
        <v>148.06666666666666</v>
      </c>
      <c r="E232" s="116">
        <v>142.68333333333334</v>
      </c>
      <c r="F232" s="116">
        <v>139.11666666666667</v>
      </c>
      <c r="G232" s="116">
        <v>133.73333333333335</v>
      </c>
      <c r="H232" s="116">
        <v>151.63333333333333</v>
      </c>
      <c r="I232" s="116">
        <v>157.01666666666665</v>
      </c>
      <c r="J232" s="116">
        <v>160.58333333333331</v>
      </c>
      <c r="K232" s="115">
        <v>153.44999999999999</v>
      </c>
      <c r="L232" s="115">
        <v>144.5</v>
      </c>
      <c r="M232" s="115">
        <v>1.5176400000000001</v>
      </c>
    </row>
    <row r="233" spans="1:13">
      <c r="A233" s="65">
        <v>223</v>
      </c>
      <c r="B233" s="115" t="s">
        <v>83</v>
      </c>
      <c r="C233" s="118">
        <v>110.75</v>
      </c>
      <c r="D233" s="116">
        <v>111.35000000000001</v>
      </c>
      <c r="E233" s="116">
        <v>108.95000000000002</v>
      </c>
      <c r="F233" s="116">
        <v>107.15</v>
      </c>
      <c r="G233" s="116">
        <v>104.75000000000001</v>
      </c>
      <c r="H233" s="116">
        <v>113.15000000000002</v>
      </c>
      <c r="I233" s="116">
        <v>115.55000000000003</v>
      </c>
      <c r="J233" s="116">
        <v>117.35000000000002</v>
      </c>
      <c r="K233" s="115">
        <v>113.75</v>
      </c>
      <c r="L233" s="115">
        <v>109.55</v>
      </c>
      <c r="M233" s="115">
        <v>22.081859999999999</v>
      </c>
    </row>
    <row r="234" spans="1:13">
      <c r="A234" s="65">
        <v>224</v>
      </c>
      <c r="B234" s="115" t="s">
        <v>888</v>
      </c>
      <c r="C234" s="118">
        <v>276.2</v>
      </c>
      <c r="D234" s="116">
        <v>280.7</v>
      </c>
      <c r="E234" s="116">
        <v>268</v>
      </c>
      <c r="F234" s="116">
        <v>259.8</v>
      </c>
      <c r="G234" s="116">
        <v>247.10000000000002</v>
      </c>
      <c r="H234" s="116">
        <v>288.89999999999998</v>
      </c>
      <c r="I234" s="116">
        <v>301.59999999999991</v>
      </c>
      <c r="J234" s="116">
        <v>309.79999999999995</v>
      </c>
      <c r="K234" s="115">
        <v>293.39999999999998</v>
      </c>
      <c r="L234" s="115">
        <v>272.5</v>
      </c>
      <c r="M234" s="115">
        <v>5.3411499999999998</v>
      </c>
    </row>
    <row r="235" spans="1:13">
      <c r="A235" s="65">
        <v>225</v>
      </c>
      <c r="B235" s="115" t="s">
        <v>908</v>
      </c>
      <c r="C235" s="118">
        <v>221.7</v>
      </c>
      <c r="D235" s="116">
        <v>223.73333333333335</v>
      </c>
      <c r="E235" s="116">
        <v>218.4666666666667</v>
      </c>
      <c r="F235" s="116">
        <v>215.23333333333335</v>
      </c>
      <c r="G235" s="116">
        <v>209.9666666666667</v>
      </c>
      <c r="H235" s="116">
        <v>226.9666666666667</v>
      </c>
      <c r="I235" s="116">
        <v>232.23333333333335</v>
      </c>
      <c r="J235" s="116">
        <v>235.4666666666667</v>
      </c>
      <c r="K235" s="115">
        <v>229</v>
      </c>
      <c r="L235" s="115">
        <v>220.5</v>
      </c>
      <c r="M235" s="115">
        <v>3.9744799999999998</v>
      </c>
    </row>
    <row r="236" spans="1:13">
      <c r="A236" s="65">
        <v>226</v>
      </c>
      <c r="B236" s="115" t="s">
        <v>2173</v>
      </c>
      <c r="C236" s="118">
        <v>142.85</v>
      </c>
      <c r="D236" s="116">
        <v>143.56666666666666</v>
      </c>
      <c r="E236" s="116">
        <v>141.78333333333333</v>
      </c>
      <c r="F236" s="116">
        <v>140.71666666666667</v>
      </c>
      <c r="G236" s="116">
        <v>138.93333333333334</v>
      </c>
      <c r="H236" s="116">
        <v>144.63333333333333</v>
      </c>
      <c r="I236" s="116">
        <v>146.41666666666663</v>
      </c>
      <c r="J236" s="116">
        <v>147.48333333333332</v>
      </c>
      <c r="K236" s="115">
        <v>145.35</v>
      </c>
      <c r="L236" s="115">
        <v>142.5</v>
      </c>
      <c r="M236" s="115">
        <v>0.19664999999999999</v>
      </c>
    </row>
    <row r="237" spans="1:13">
      <c r="A237" s="65">
        <v>227</v>
      </c>
      <c r="B237" s="115" t="s">
        <v>196</v>
      </c>
      <c r="C237" s="118">
        <v>145.05000000000001</v>
      </c>
      <c r="D237" s="116">
        <v>145.93333333333337</v>
      </c>
      <c r="E237" s="116">
        <v>143.21666666666673</v>
      </c>
      <c r="F237" s="116">
        <v>141.38333333333335</v>
      </c>
      <c r="G237" s="116">
        <v>138.66666666666671</v>
      </c>
      <c r="H237" s="116">
        <v>147.76666666666674</v>
      </c>
      <c r="I237" s="116">
        <v>150.48333333333338</v>
      </c>
      <c r="J237" s="116">
        <v>152.31666666666675</v>
      </c>
      <c r="K237" s="115">
        <v>148.65</v>
      </c>
      <c r="L237" s="115">
        <v>144.1</v>
      </c>
      <c r="M237" s="115">
        <v>7.2954999999999997</v>
      </c>
    </row>
    <row r="238" spans="1:13">
      <c r="A238" s="65">
        <v>228</v>
      </c>
      <c r="B238" s="115" t="s">
        <v>95</v>
      </c>
      <c r="C238" s="118">
        <v>146.5</v>
      </c>
      <c r="D238" s="116">
        <v>147.01666666666665</v>
      </c>
      <c r="E238" s="116">
        <v>144.08333333333331</v>
      </c>
      <c r="F238" s="116">
        <v>141.66666666666666</v>
      </c>
      <c r="G238" s="116">
        <v>138.73333333333332</v>
      </c>
      <c r="H238" s="116">
        <v>149.43333333333331</v>
      </c>
      <c r="I238" s="116">
        <v>152.36666666666665</v>
      </c>
      <c r="J238" s="116">
        <v>154.7833333333333</v>
      </c>
      <c r="K238" s="115">
        <v>149.94999999999999</v>
      </c>
      <c r="L238" s="115">
        <v>144.6</v>
      </c>
      <c r="M238" s="115">
        <v>140.30709999999999</v>
      </c>
    </row>
    <row r="239" spans="1:13">
      <c r="A239" s="65">
        <v>229</v>
      </c>
      <c r="B239" s="115" t="s">
        <v>94</v>
      </c>
      <c r="C239" s="118">
        <v>11.7</v>
      </c>
      <c r="D239" s="116">
        <v>11.799999999999999</v>
      </c>
      <c r="E239" s="116">
        <v>11.549999999999997</v>
      </c>
      <c r="F239" s="116">
        <v>11.399999999999999</v>
      </c>
      <c r="G239" s="116">
        <v>11.149999999999997</v>
      </c>
      <c r="H239" s="116">
        <v>11.949999999999998</v>
      </c>
      <c r="I239" s="116">
        <v>12.200000000000001</v>
      </c>
      <c r="J239" s="116">
        <v>12.349999999999998</v>
      </c>
      <c r="K239" s="115">
        <v>12.05</v>
      </c>
      <c r="L239" s="115">
        <v>11.65</v>
      </c>
      <c r="M239" s="115">
        <v>4.4188599999999996</v>
      </c>
    </row>
    <row r="240" spans="1:13">
      <c r="A240" s="65">
        <v>230</v>
      </c>
      <c r="B240" s="115" t="s">
        <v>2611</v>
      </c>
      <c r="C240" s="118">
        <v>339.95</v>
      </c>
      <c r="D240" s="116">
        <v>344.2166666666667</v>
      </c>
      <c r="E240" s="116">
        <v>334.83333333333337</v>
      </c>
      <c r="F240" s="116">
        <v>329.7166666666667</v>
      </c>
      <c r="G240" s="116">
        <v>320.33333333333337</v>
      </c>
      <c r="H240" s="116">
        <v>349.33333333333337</v>
      </c>
      <c r="I240" s="116">
        <v>358.7166666666667</v>
      </c>
      <c r="J240" s="116">
        <v>363.83333333333337</v>
      </c>
      <c r="K240" s="115">
        <v>353.6</v>
      </c>
      <c r="L240" s="115">
        <v>339.1</v>
      </c>
      <c r="M240" s="115">
        <v>0.4113</v>
      </c>
    </row>
    <row r="241" spans="1:13">
      <c r="A241" s="65">
        <v>231</v>
      </c>
      <c r="B241" s="115" t="s">
        <v>914</v>
      </c>
      <c r="C241" s="118">
        <v>158.15</v>
      </c>
      <c r="D241" s="116">
        <v>159.08333333333334</v>
      </c>
      <c r="E241" s="116">
        <v>155.16666666666669</v>
      </c>
      <c r="F241" s="116">
        <v>152.18333333333334</v>
      </c>
      <c r="G241" s="116">
        <v>148.26666666666668</v>
      </c>
      <c r="H241" s="116">
        <v>162.06666666666669</v>
      </c>
      <c r="I241" s="116">
        <v>165.98333333333338</v>
      </c>
      <c r="J241" s="116">
        <v>168.9666666666667</v>
      </c>
      <c r="K241" s="115">
        <v>163</v>
      </c>
      <c r="L241" s="115">
        <v>156.1</v>
      </c>
      <c r="M241" s="115">
        <v>7.0099999999999996E-2</v>
      </c>
    </row>
    <row r="242" spans="1:13">
      <c r="A242" s="65">
        <v>232</v>
      </c>
      <c r="B242" s="115" t="s">
        <v>90</v>
      </c>
      <c r="C242" s="118">
        <v>322.85000000000002</v>
      </c>
      <c r="D242" s="116">
        <v>321.89999999999998</v>
      </c>
      <c r="E242" s="116">
        <v>317.84999999999997</v>
      </c>
      <c r="F242" s="116">
        <v>312.84999999999997</v>
      </c>
      <c r="G242" s="116">
        <v>308.79999999999995</v>
      </c>
      <c r="H242" s="116">
        <v>326.89999999999998</v>
      </c>
      <c r="I242" s="116">
        <v>330.94999999999993</v>
      </c>
      <c r="J242" s="116">
        <v>335.95</v>
      </c>
      <c r="K242" s="115">
        <v>325.95</v>
      </c>
      <c r="L242" s="115">
        <v>316.89999999999998</v>
      </c>
      <c r="M242" s="115">
        <v>33.766919999999999</v>
      </c>
    </row>
    <row r="243" spans="1:13">
      <c r="A243" s="65">
        <v>233</v>
      </c>
      <c r="B243" s="115" t="s">
        <v>92</v>
      </c>
      <c r="C243" s="118">
        <v>1422.15</v>
      </c>
      <c r="D243" s="116">
        <v>1439.3500000000001</v>
      </c>
      <c r="E243" s="116">
        <v>1390.0000000000002</v>
      </c>
      <c r="F243" s="116">
        <v>1357.8500000000001</v>
      </c>
      <c r="G243" s="116">
        <v>1308.5000000000002</v>
      </c>
      <c r="H243" s="116">
        <v>1471.5000000000002</v>
      </c>
      <c r="I243" s="116">
        <v>1520.8500000000001</v>
      </c>
      <c r="J243" s="116">
        <v>1553.0000000000002</v>
      </c>
      <c r="K243" s="115">
        <v>1488.7</v>
      </c>
      <c r="L243" s="115">
        <v>1407.2</v>
      </c>
      <c r="M243" s="115">
        <v>46.988520000000001</v>
      </c>
    </row>
    <row r="244" spans="1:13">
      <c r="A244" s="65">
        <v>234</v>
      </c>
      <c r="B244" s="115" t="s">
        <v>925</v>
      </c>
      <c r="C244" s="118">
        <v>41.85</v>
      </c>
      <c r="D244" s="116">
        <v>41.900000000000006</v>
      </c>
      <c r="E244" s="116">
        <v>41.350000000000009</v>
      </c>
      <c r="F244" s="116">
        <v>40.85</v>
      </c>
      <c r="G244" s="116">
        <v>40.300000000000004</v>
      </c>
      <c r="H244" s="116">
        <v>42.400000000000013</v>
      </c>
      <c r="I244" s="116">
        <v>42.95000000000001</v>
      </c>
      <c r="J244" s="116">
        <v>43.450000000000017</v>
      </c>
      <c r="K244" s="115">
        <v>42.45</v>
      </c>
      <c r="L244" s="115">
        <v>41.4</v>
      </c>
      <c r="M244" s="115">
        <v>9.3363899999999997</v>
      </c>
    </row>
    <row r="245" spans="1:13">
      <c r="A245" s="65">
        <v>235</v>
      </c>
      <c r="B245" s="115" t="s">
        <v>1205</v>
      </c>
      <c r="C245" s="118">
        <v>2151.6</v>
      </c>
      <c r="D245" s="116">
        <v>2172.2000000000003</v>
      </c>
      <c r="E245" s="116">
        <v>2104.4000000000005</v>
      </c>
      <c r="F245" s="116">
        <v>2057.2000000000003</v>
      </c>
      <c r="G245" s="116">
        <v>1989.4000000000005</v>
      </c>
      <c r="H245" s="116">
        <v>2219.4000000000005</v>
      </c>
      <c r="I245" s="116">
        <v>2287.2000000000007</v>
      </c>
      <c r="J245" s="116">
        <v>2334.4000000000005</v>
      </c>
      <c r="K245" s="115">
        <v>2240</v>
      </c>
      <c r="L245" s="115">
        <v>2125</v>
      </c>
      <c r="M245" s="115">
        <v>1.36534</v>
      </c>
    </row>
    <row r="246" spans="1:13">
      <c r="A246" s="65">
        <v>236</v>
      </c>
      <c r="B246" s="115" t="s">
        <v>93</v>
      </c>
      <c r="C246" s="118">
        <v>785.4</v>
      </c>
      <c r="D246" s="116">
        <v>787.05000000000007</v>
      </c>
      <c r="E246" s="116">
        <v>779.60000000000014</v>
      </c>
      <c r="F246" s="116">
        <v>773.80000000000007</v>
      </c>
      <c r="G246" s="116">
        <v>766.35000000000014</v>
      </c>
      <c r="H246" s="116">
        <v>792.85000000000014</v>
      </c>
      <c r="I246" s="116">
        <v>800.30000000000018</v>
      </c>
      <c r="J246" s="116">
        <v>806.10000000000014</v>
      </c>
      <c r="K246" s="115">
        <v>794.5</v>
      </c>
      <c r="L246" s="115">
        <v>781.25</v>
      </c>
      <c r="M246" s="115">
        <v>68.127539999999996</v>
      </c>
    </row>
    <row r="247" spans="1:13">
      <c r="A247" s="65">
        <v>237</v>
      </c>
      <c r="B247" s="115" t="s">
        <v>931</v>
      </c>
      <c r="C247" s="118">
        <v>306.35000000000002</v>
      </c>
      <c r="D247" s="116">
        <v>309.26666666666665</v>
      </c>
      <c r="E247" s="116">
        <v>301.08333333333331</v>
      </c>
      <c r="F247" s="116">
        <v>295.81666666666666</v>
      </c>
      <c r="G247" s="116">
        <v>287.63333333333333</v>
      </c>
      <c r="H247" s="116">
        <v>314.5333333333333</v>
      </c>
      <c r="I247" s="116">
        <v>322.7166666666667</v>
      </c>
      <c r="J247" s="116">
        <v>327.98333333333329</v>
      </c>
      <c r="K247" s="115">
        <v>317.45</v>
      </c>
      <c r="L247" s="115">
        <v>304</v>
      </c>
      <c r="M247" s="115">
        <v>1.7583800000000001</v>
      </c>
    </row>
    <row r="248" spans="1:13">
      <c r="A248" s="65">
        <v>238</v>
      </c>
      <c r="B248" s="115" t="s">
        <v>933</v>
      </c>
      <c r="C248" s="118">
        <v>62.75</v>
      </c>
      <c r="D248" s="116">
        <v>63.216666666666661</v>
      </c>
      <c r="E248" s="116">
        <v>61.583333333333329</v>
      </c>
      <c r="F248" s="116">
        <v>60.416666666666664</v>
      </c>
      <c r="G248" s="116">
        <v>58.783333333333331</v>
      </c>
      <c r="H248" s="116">
        <v>64.383333333333326</v>
      </c>
      <c r="I248" s="116">
        <v>66.016666666666666</v>
      </c>
      <c r="J248" s="116">
        <v>67.183333333333323</v>
      </c>
      <c r="K248" s="115">
        <v>64.849999999999994</v>
      </c>
      <c r="L248" s="115">
        <v>62.05</v>
      </c>
      <c r="M248" s="115">
        <v>0.41137000000000001</v>
      </c>
    </row>
    <row r="249" spans="1:13">
      <c r="A249" s="65">
        <v>239</v>
      </c>
      <c r="B249" s="115" t="s">
        <v>937</v>
      </c>
      <c r="C249" s="118">
        <v>262.75</v>
      </c>
      <c r="D249" s="116">
        <v>266.63333333333333</v>
      </c>
      <c r="E249" s="116">
        <v>256.61666666666667</v>
      </c>
      <c r="F249" s="116">
        <v>250.48333333333335</v>
      </c>
      <c r="G249" s="116">
        <v>240.4666666666667</v>
      </c>
      <c r="H249" s="116">
        <v>272.76666666666665</v>
      </c>
      <c r="I249" s="116">
        <v>282.7833333333333</v>
      </c>
      <c r="J249" s="116">
        <v>288.91666666666663</v>
      </c>
      <c r="K249" s="115">
        <v>276.64999999999998</v>
      </c>
      <c r="L249" s="115">
        <v>260.5</v>
      </c>
      <c r="M249" s="115">
        <v>4.0531699999999997</v>
      </c>
    </row>
    <row r="250" spans="1:13">
      <c r="A250" s="65">
        <v>240</v>
      </c>
      <c r="B250" s="115" t="s">
        <v>911</v>
      </c>
      <c r="C250" s="118">
        <v>1462.95</v>
      </c>
      <c r="D250" s="116">
        <v>1467.6499999999999</v>
      </c>
      <c r="E250" s="116">
        <v>1447.2999999999997</v>
      </c>
      <c r="F250" s="116">
        <v>1431.6499999999999</v>
      </c>
      <c r="G250" s="116">
        <v>1411.2999999999997</v>
      </c>
      <c r="H250" s="116">
        <v>1483.2999999999997</v>
      </c>
      <c r="I250" s="116">
        <v>1503.6499999999996</v>
      </c>
      <c r="J250" s="116">
        <v>1519.2999999999997</v>
      </c>
      <c r="K250" s="115">
        <v>1488</v>
      </c>
      <c r="L250" s="115">
        <v>1452</v>
      </c>
      <c r="M250" s="115">
        <v>30.046900000000001</v>
      </c>
    </row>
    <row r="251" spans="1:13">
      <c r="A251" s="65">
        <v>241</v>
      </c>
      <c r="B251" s="115" t="s">
        <v>197</v>
      </c>
      <c r="C251" s="118">
        <v>928.9</v>
      </c>
      <c r="D251" s="116">
        <v>929.30000000000007</v>
      </c>
      <c r="E251" s="116">
        <v>915.60000000000014</v>
      </c>
      <c r="F251" s="116">
        <v>902.30000000000007</v>
      </c>
      <c r="G251" s="116">
        <v>888.60000000000014</v>
      </c>
      <c r="H251" s="116">
        <v>942.60000000000014</v>
      </c>
      <c r="I251" s="116">
        <v>956.30000000000018</v>
      </c>
      <c r="J251" s="116">
        <v>969.60000000000014</v>
      </c>
      <c r="K251" s="115">
        <v>943</v>
      </c>
      <c r="L251" s="115">
        <v>916</v>
      </c>
      <c r="M251" s="115">
        <v>0.55508999999999997</v>
      </c>
    </row>
    <row r="252" spans="1:13">
      <c r="A252" s="65">
        <v>242</v>
      </c>
      <c r="B252" s="115" t="s">
        <v>958</v>
      </c>
      <c r="C252" s="118">
        <v>370.95</v>
      </c>
      <c r="D252" s="116">
        <v>368.59999999999997</v>
      </c>
      <c r="E252" s="116">
        <v>364.29999999999995</v>
      </c>
      <c r="F252" s="116">
        <v>357.65</v>
      </c>
      <c r="G252" s="116">
        <v>353.34999999999997</v>
      </c>
      <c r="H252" s="116">
        <v>375.24999999999994</v>
      </c>
      <c r="I252" s="116">
        <v>379.55</v>
      </c>
      <c r="J252" s="116">
        <v>386.19999999999993</v>
      </c>
      <c r="K252" s="115">
        <v>372.9</v>
      </c>
      <c r="L252" s="115">
        <v>361.95</v>
      </c>
      <c r="M252" s="115">
        <v>0.35103000000000001</v>
      </c>
    </row>
    <row r="253" spans="1:13">
      <c r="A253" s="65">
        <v>243</v>
      </c>
      <c r="B253" s="115" t="s">
        <v>967</v>
      </c>
      <c r="C253" s="118">
        <v>984.95</v>
      </c>
      <c r="D253" s="116">
        <v>994</v>
      </c>
      <c r="E253" s="116">
        <v>970</v>
      </c>
      <c r="F253" s="116">
        <v>955.05</v>
      </c>
      <c r="G253" s="116">
        <v>931.05</v>
      </c>
      <c r="H253" s="116">
        <v>1008.95</v>
      </c>
      <c r="I253" s="116">
        <v>1032.95</v>
      </c>
      <c r="J253" s="116">
        <v>1047.9000000000001</v>
      </c>
      <c r="K253" s="115">
        <v>1018</v>
      </c>
      <c r="L253" s="115">
        <v>979.05</v>
      </c>
      <c r="M253" s="115">
        <v>0.7944</v>
      </c>
    </row>
    <row r="254" spans="1:13">
      <c r="A254" s="65">
        <v>244</v>
      </c>
      <c r="B254" s="115" t="s">
        <v>969</v>
      </c>
      <c r="C254" s="118">
        <v>349.95</v>
      </c>
      <c r="D254" s="116">
        <v>355.0333333333333</v>
      </c>
      <c r="E254" s="116">
        <v>338.36666666666662</v>
      </c>
      <c r="F254" s="116">
        <v>326.7833333333333</v>
      </c>
      <c r="G254" s="116">
        <v>310.11666666666662</v>
      </c>
      <c r="H254" s="116">
        <v>366.61666666666662</v>
      </c>
      <c r="I254" s="116">
        <v>383.28333333333336</v>
      </c>
      <c r="J254" s="116">
        <v>394.86666666666662</v>
      </c>
      <c r="K254" s="115">
        <v>371.7</v>
      </c>
      <c r="L254" s="115">
        <v>343.45</v>
      </c>
      <c r="M254" s="115">
        <v>1.33335</v>
      </c>
    </row>
    <row r="255" spans="1:13">
      <c r="A255" s="65">
        <v>245</v>
      </c>
      <c r="B255" s="115" t="s">
        <v>2876</v>
      </c>
      <c r="C255" s="118">
        <v>115.8</v>
      </c>
      <c r="D255" s="116">
        <v>116.33333333333333</v>
      </c>
      <c r="E255" s="116">
        <v>113.71666666666665</v>
      </c>
      <c r="F255" s="116">
        <v>111.63333333333333</v>
      </c>
      <c r="G255" s="116">
        <v>109.01666666666665</v>
      </c>
      <c r="H255" s="116">
        <v>118.41666666666666</v>
      </c>
      <c r="I255" s="116">
        <v>121.03333333333333</v>
      </c>
      <c r="J255" s="116">
        <v>123.11666666666666</v>
      </c>
      <c r="K255" s="115">
        <v>118.95</v>
      </c>
      <c r="L255" s="115">
        <v>114.25</v>
      </c>
      <c r="M255" s="115">
        <v>5.6880199999999999</v>
      </c>
    </row>
    <row r="256" spans="1:13">
      <c r="A256" s="65">
        <v>246</v>
      </c>
      <c r="B256" s="115" t="s">
        <v>970</v>
      </c>
      <c r="C256" s="118">
        <v>75.05</v>
      </c>
      <c r="D256" s="116">
        <v>75.466666666666654</v>
      </c>
      <c r="E256" s="116">
        <v>74.083333333333314</v>
      </c>
      <c r="F256" s="116">
        <v>73.11666666666666</v>
      </c>
      <c r="G256" s="116">
        <v>71.73333333333332</v>
      </c>
      <c r="H256" s="116">
        <v>76.433333333333309</v>
      </c>
      <c r="I256" s="116">
        <v>77.816666666666663</v>
      </c>
      <c r="J256" s="116">
        <v>78.783333333333303</v>
      </c>
      <c r="K256" s="115">
        <v>76.849999999999994</v>
      </c>
      <c r="L256" s="115">
        <v>74.5</v>
      </c>
      <c r="M256" s="115">
        <v>3.6002800000000001</v>
      </c>
    </row>
    <row r="257" spans="1:13">
      <c r="A257" s="65">
        <v>247</v>
      </c>
      <c r="B257" s="115" t="s">
        <v>973</v>
      </c>
      <c r="C257" s="118">
        <v>68.95</v>
      </c>
      <c r="D257" s="116">
        <v>69.833333333333329</v>
      </c>
      <c r="E257" s="116">
        <v>66.916666666666657</v>
      </c>
      <c r="F257" s="116">
        <v>64.883333333333326</v>
      </c>
      <c r="G257" s="116">
        <v>61.966666666666654</v>
      </c>
      <c r="H257" s="116">
        <v>71.86666666666666</v>
      </c>
      <c r="I257" s="116">
        <v>74.783333333333317</v>
      </c>
      <c r="J257" s="116">
        <v>76.816666666666663</v>
      </c>
      <c r="K257" s="115">
        <v>72.75</v>
      </c>
      <c r="L257" s="115">
        <v>67.8</v>
      </c>
      <c r="M257" s="115">
        <v>9.5124300000000002</v>
      </c>
    </row>
    <row r="258" spans="1:13">
      <c r="A258" s="65">
        <v>248</v>
      </c>
      <c r="B258" s="115" t="s">
        <v>101</v>
      </c>
      <c r="C258" s="118">
        <v>72.2</v>
      </c>
      <c r="D258" s="116">
        <v>72.149999999999991</v>
      </c>
      <c r="E258" s="116">
        <v>70.799999999999983</v>
      </c>
      <c r="F258" s="116">
        <v>69.399999999999991</v>
      </c>
      <c r="G258" s="116">
        <v>68.049999999999983</v>
      </c>
      <c r="H258" s="116">
        <v>73.549999999999983</v>
      </c>
      <c r="I258" s="116">
        <v>74.899999999999977</v>
      </c>
      <c r="J258" s="116">
        <v>76.299999999999983</v>
      </c>
      <c r="K258" s="115">
        <v>73.5</v>
      </c>
      <c r="L258" s="115">
        <v>70.75</v>
      </c>
      <c r="M258" s="115">
        <v>6.1163600000000002</v>
      </c>
    </row>
    <row r="259" spans="1:13">
      <c r="A259" s="65">
        <v>249</v>
      </c>
      <c r="B259" s="115" t="s">
        <v>102</v>
      </c>
      <c r="C259" s="118">
        <v>259.05</v>
      </c>
      <c r="D259" s="116">
        <v>262.15000000000003</v>
      </c>
      <c r="E259" s="116">
        <v>255.10000000000008</v>
      </c>
      <c r="F259" s="116">
        <v>251.15000000000003</v>
      </c>
      <c r="G259" s="116">
        <v>244.10000000000008</v>
      </c>
      <c r="H259" s="116">
        <v>266.10000000000008</v>
      </c>
      <c r="I259" s="116">
        <v>273.15000000000003</v>
      </c>
      <c r="J259" s="116">
        <v>277.10000000000008</v>
      </c>
      <c r="K259" s="115">
        <v>269.2</v>
      </c>
      <c r="L259" s="115">
        <v>258.2</v>
      </c>
      <c r="M259" s="115">
        <v>38.285829999999997</v>
      </c>
    </row>
    <row r="260" spans="1:13">
      <c r="A260" s="65">
        <v>250</v>
      </c>
      <c r="B260" s="115" t="s">
        <v>947</v>
      </c>
      <c r="C260" s="118">
        <v>94.15</v>
      </c>
      <c r="D260" s="116">
        <v>95.533333333333346</v>
      </c>
      <c r="E260" s="116">
        <v>91.266666666666694</v>
      </c>
      <c r="F260" s="116">
        <v>88.383333333333354</v>
      </c>
      <c r="G260" s="116">
        <v>84.116666666666703</v>
      </c>
      <c r="H260" s="116">
        <v>98.416666666666686</v>
      </c>
      <c r="I260" s="116">
        <v>102.68333333333334</v>
      </c>
      <c r="J260" s="116">
        <v>105.56666666666668</v>
      </c>
      <c r="K260" s="115">
        <v>99.8</v>
      </c>
      <c r="L260" s="115">
        <v>92.65</v>
      </c>
      <c r="M260" s="115">
        <v>0.56042999999999998</v>
      </c>
    </row>
    <row r="261" spans="1:13">
      <c r="A261" s="65">
        <v>251</v>
      </c>
      <c r="B261" s="115" t="s">
        <v>951</v>
      </c>
      <c r="C261" s="118">
        <v>91.35</v>
      </c>
      <c r="D261" s="116">
        <v>92.516666666666666</v>
      </c>
      <c r="E261" s="116">
        <v>88.333333333333329</v>
      </c>
      <c r="F261" s="116">
        <v>85.316666666666663</v>
      </c>
      <c r="G261" s="116">
        <v>81.133333333333326</v>
      </c>
      <c r="H261" s="116">
        <v>95.533333333333331</v>
      </c>
      <c r="I261" s="116">
        <v>99.716666666666669</v>
      </c>
      <c r="J261" s="116">
        <v>102.73333333333333</v>
      </c>
      <c r="K261" s="115">
        <v>96.7</v>
      </c>
      <c r="L261" s="115">
        <v>89.5</v>
      </c>
      <c r="M261" s="115">
        <v>6.9785199999999996</v>
      </c>
    </row>
    <row r="262" spans="1:13">
      <c r="A262" s="65">
        <v>252</v>
      </c>
      <c r="B262" s="115" t="s">
        <v>99</v>
      </c>
      <c r="C262" s="118">
        <v>23.3</v>
      </c>
      <c r="D262" s="116">
        <v>23.099999999999998</v>
      </c>
      <c r="E262" s="116">
        <v>22.699999999999996</v>
      </c>
      <c r="F262" s="116">
        <v>22.099999999999998</v>
      </c>
      <c r="G262" s="116">
        <v>21.699999999999996</v>
      </c>
      <c r="H262" s="116">
        <v>23.699999999999996</v>
      </c>
      <c r="I262" s="116">
        <v>24.099999999999994</v>
      </c>
      <c r="J262" s="116">
        <v>24.699999999999996</v>
      </c>
      <c r="K262" s="115">
        <v>23.5</v>
      </c>
      <c r="L262" s="115">
        <v>22.5</v>
      </c>
      <c r="M262" s="115">
        <v>23.412019999999998</v>
      </c>
    </row>
    <row r="263" spans="1:13">
      <c r="A263" s="65">
        <v>253</v>
      </c>
      <c r="B263" s="115" t="s">
        <v>100</v>
      </c>
      <c r="C263" s="118">
        <v>2.5499999999999998</v>
      </c>
      <c r="D263" s="116">
        <v>2.5666666666666669</v>
      </c>
      <c r="E263" s="116">
        <v>2.4333333333333336</v>
      </c>
      <c r="F263" s="116">
        <v>2.3166666666666669</v>
      </c>
      <c r="G263" s="116">
        <v>2.1833333333333336</v>
      </c>
      <c r="H263" s="116">
        <v>2.6833333333333336</v>
      </c>
      <c r="I263" s="116">
        <v>2.8166666666666673</v>
      </c>
      <c r="J263" s="116">
        <v>2.9333333333333336</v>
      </c>
      <c r="K263" s="115">
        <v>2.7</v>
      </c>
      <c r="L263" s="115">
        <v>2.4500000000000002</v>
      </c>
      <c r="M263" s="115">
        <v>82.867159999999998</v>
      </c>
    </row>
    <row r="264" spans="1:13">
      <c r="A264" s="65">
        <v>254</v>
      </c>
      <c r="B264" s="115" t="s">
        <v>198</v>
      </c>
      <c r="C264" s="118">
        <v>37.700000000000003</v>
      </c>
      <c r="D264" s="116">
        <v>38.033333333333331</v>
      </c>
      <c r="E264" s="116">
        <v>37.166666666666664</v>
      </c>
      <c r="F264" s="116">
        <v>36.633333333333333</v>
      </c>
      <c r="G264" s="116">
        <v>35.766666666666666</v>
      </c>
      <c r="H264" s="116">
        <v>38.566666666666663</v>
      </c>
      <c r="I264" s="116">
        <v>39.433333333333337</v>
      </c>
      <c r="J264" s="116">
        <v>39.966666666666661</v>
      </c>
      <c r="K264" s="115">
        <v>38.9</v>
      </c>
      <c r="L264" s="115">
        <v>37.5</v>
      </c>
      <c r="M264" s="115">
        <v>2.444</v>
      </c>
    </row>
    <row r="265" spans="1:13">
      <c r="A265" s="65">
        <v>255</v>
      </c>
      <c r="B265" s="115" t="s">
        <v>953</v>
      </c>
      <c r="C265" s="118">
        <v>43.65</v>
      </c>
      <c r="D265" s="116">
        <v>44.266666666666659</v>
      </c>
      <c r="E265" s="116">
        <v>42.73333333333332</v>
      </c>
      <c r="F265" s="116">
        <v>41.816666666666663</v>
      </c>
      <c r="G265" s="116">
        <v>40.283333333333324</v>
      </c>
      <c r="H265" s="116">
        <v>45.183333333333316</v>
      </c>
      <c r="I265" s="116">
        <v>46.716666666666661</v>
      </c>
      <c r="J265" s="116">
        <v>47.633333333333312</v>
      </c>
      <c r="K265" s="115">
        <v>45.8</v>
      </c>
      <c r="L265" s="115">
        <v>43.35</v>
      </c>
      <c r="M265" s="115">
        <v>3.8679600000000001</v>
      </c>
    </row>
    <row r="266" spans="1:13">
      <c r="A266" s="65">
        <v>256</v>
      </c>
      <c r="B266" s="115" t="s">
        <v>334</v>
      </c>
      <c r="C266" s="118">
        <v>42.7</v>
      </c>
      <c r="D266" s="116">
        <v>42.75</v>
      </c>
      <c r="E266" s="116">
        <v>42.65</v>
      </c>
      <c r="F266" s="116">
        <v>42.6</v>
      </c>
      <c r="G266" s="116">
        <v>42.5</v>
      </c>
      <c r="H266" s="116">
        <v>42.8</v>
      </c>
      <c r="I266" s="116">
        <v>42.899999999999991</v>
      </c>
      <c r="J266" s="116">
        <v>42.949999999999996</v>
      </c>
      <c r="K266" s="115">
        <v>42.85</v>
      </c>
      <c r="L266" s="115">
        <v>42.7</v>
      </c>
      <c r="M266" s="115">
        <v>0.44573000000000002</v>
      </c>
    </row>
    <row r="267" spans="1:13">
      <c r="A267" s="65">
        <v>257</v>
      </c>
      <c r="B267" s="115" t="s">
        <v>1850</v>
      </c>
      <c r="C267" s="118">
        <v>76.599999999999994</v>
      </c>
      <c r="D267" s="116">
        <v>77</v>
      </c>
      <c r="E267" s="116">
        <v>75.599999999999994</v>
      </c>
      <c r="F267" s="116">
        <v>74.599999999999994</v>
      </c>
      <c r="G267" s="116">
        <v>73.199999999999989</v>
      </c>
      <c r="H267" s="116">
        <v>78</v>
      </c>
      <c r="I267" s="116">
        <v>79.400000000000006</v>
      </c>
      <c r="J267" s="116">
        <v>80.400000000000006</v>
      </c>
      <c r="K267" s="115">
        <v>78.400000000000006</v>
      </c>
      <c r="L267" s="115">
        <v>76</v>
      </c>
      <c r="M267" s="115">
        <v>1.93204</v>
      </c>
    </row>
    <row r="268" spans="1:13">
      <c r="A268" s="65">
        <v>258</v>
      </c>
      <c r="B268" s="115" t="s">
        <v>977</v>
      </c>
      <c r="C268" s="118">
        <v>69.650000000000006</v>
      </c>
      <c r="D268" s="116">
        <v>69.61666666666666</v>
      </c>
      <c r="E268" s="116">
        <v>67.383333333333326</v>
      </c>
      <c r="F268" s="116">
        <v>65.11666666666666</v>
      </c>
      <c r="G268" s="116">
        <v>62.883333333333326</v>
      </c>
      <c r="H268" s="116">
        <v>71.883333333333326</v>
      </c>
      <c r="I268" s="116">
        <v>74.116666666666646</v>
      </c>
      <c r="J268" s="116">
        <v>76.383333333333326</v>
      </c>
      <c r="K268" s="115">
        <v>71.849999999999994</v>
      </c>
      <c r="L268" s="115">
        <v>67.349999999999994</v>
      </c>
      <c r="M268" s="115">
        <v>1.9122600000000001</v>
      </c>
    </row>
    <row r="269" spans="1:13">
      <c r="A269" s="65">
        <v>259</v>
      </c>
      <c r="B269" s="115" t="s">
        <v>976</v>
      </c>
      <c r="C269" s="118">
        <v>29.8</v>
      </c>
      <c r="D269" s="116">
        <v>30.333333333333332</v>
      </c>
      <c r="E269" s="116">
        <v>29.166666666666664</v>
      </c>
      <c r="F269" s="116">
        <v>28.533333333333331</v>
      </c>
      <c r="G269" s="116">
        <v>27.366666666666664</v>
      </c>
      <c r="H269" s="116">
        <v>30.966666666666665</v>
      </c>
      <c r="I269" s="116">
        <v>32.133333333333326</v>
      </c>
      <c r="J269" s="116">
        <v>32.766666666666666</v>
      </c>
      <c r="K269" s="115">
        <v>31.5</v>
      </c>
      <c r="L269" s="115">
        <v>29.7</v>
      </c>
      <c r="M269" s="115">
        <v>2.0491600000000001</v>
      </c>
    </row>
    <row r="270" spans="1:13">
      <c r="A270" s="65">
        <v>260</v>
      </c>
      <c r="B270" s="115" t="s">
        <v>98</v>
      </c>
      <c r="C270" s="118">
        <v>138.69999999999999</v>
      </c>
      <c r="D270" s="116">
        <v>140.35</v>
      </c>
      <c r="E270" s="116">
        <v>136.35</v>
      </c>
      <c r="F270" s="116">
        <v>134</v>
      </c>
      <c r="G270" s="116">
        <v>130</v>
      </c>
      <c r="H270" s="116">
        <v>142.69999999999999</v>
      </c>
      <c r="I270" s="116">
        <v>146.69999999999999</v>
      </c>
      <c r="J270" s="116">
        <v>149.04999999999998</v>
      </c>
      <c r="K270" s="115">
        <v>144.35</v>
      </c>
      <c r="L270" s="115">
        <v>138</v>
      </c>
      <c r="M270" s="115">
        <v>117.27124999999999</v>
      </c>
    </row>
    <row r="271" spans="1:13">
      <c r="A271" s="65">
        <v>261</v>
      </c>
      <c r="B271" s="115" t="s">
        <v>103</v>
      </c>
      <c r="C271" s="118">
        <v>1215.9000000000001</v>
      </c>
      <c r="D271" s="116">
        <v>1226.5</v>
      </c>
      <c r="E271" s="116">
        <v>1199.4000000000001</v>
      </c>
      <c r="F271" s="116">
        <v>1182.9000000000001</v>
      </c>
      <c r="G271" s="116">
        <v>1155.8000000000002</v>
      </c>
      <c r="H271" s="116">
        <v>1243</v>
      </c>
      <c r="I271" s="116">
        <v>1270.0999999999999</v>
      </c>
      <c r="J271" s="116">
        <v>1286.5999999999999</v>
      </c>
      <c r="K271" s="115">
        <v>1253.5999999999999</v>
      </c>
      <c r="L271" s="115">
        <v>1210</v>
      </c>
      <c r="M271" s="115">
        <v>6.2285300000000001</v>
      </c>
    </row>
    <row r="272" spans="1:13">
      <c r="A272" s="65">
        <v>262</v>
      </c>
      <c r="B272" s="115" t="s">
        <v>981</v>
      </c>
      <c r="C272" s="118">
        <v>441.45</v>
      </c>
      <c r="D272" s="116">
        <v>441.06666666666666</v>
      </c>
      <c r="E272" s="116">
        <v>425.38333333333333</v>
      </c>
      <c r="F272" s="116">
        <v>409.31666666666666</v>
      </c>
      <c r="G272" s="116">
        <v>393.63333333333333</v>
      </c>
      <c r="H272" s="116">
        <v>457.13333333333333</v>
      </c>
      <c r="I272" s="116">
        <v>472.81666666666661</v>
      </c>
      <c r="J272" s="116">
        <v>488.88333333333333</v>
      </c>
      <c r="K272" s="115">
        <v>456.75</v>
      </c>
      <c r="L272" s="115">
        <v>425</v>
      </c>
      <c r="M272" s="115">
        <v>8.7427600000000005</v>
      </c>
    </row>
    <row r="273" spans="1:13">
      <c r="A273" s="65">
        <v>263</v>
      </c>
      <c r="B273" s="115" t="s">
        <v>104</v>
      </c>
      <c r="C273" s="118">
        <v>783.75</v>
      </c>
      <c r="D273" s="116">
        <v>779.1</v>
      </c>
      <c r="E273" s="116">
        <v>763.2</v>
      </c>
      <c r="F273" s="116">
        <v>742.65</v>
      </c>
      <c r="G273" s="116">
        <v>726.75</v>
      </c>
      <c r="H273" s="116">
        <v>799.65000000000009</v>
      </c>
      <c r="I273" s="116">
        <v>815.55</v>
      </c>
      <c r="J273" s="116">
        <v>836.10000000000014</v>
      </c>
      <c r="K273" s="115">
        <v>795</v>
      </c>
      <c r="L273" s="115">
        <v>758.55</v>
      </c>
      <c r="M273" s="115">
        <v>26.774450000000002</v>
      </c>
    </row>
    <row r="274" spans="1:13">
      <c r="A274" s="65">
        <v>264</v>
      </c>
      <c r="B274" s="115" t="s">
        <v>989</v>
      </c>
      <c r="C274" s="118">
        <v>158.85</v>
      </c>
      <c r="D274" s="116">
        <v>158.96666666666667</v>
      </c>
      <c r="E274" s="116">
        <v>155.98333333333335</v>
      </c>
      <c r="F274" s="116">
        <v>153.11666666666667</v>
      </c>
      <c r="G274" s="116">
        <v>150.13333333333335</v>
      </c>
      <c r="H274" s="116">
        <v>161.83333333333334</v>
      </c>
      <c r="I274" s="116">
        <v>164.81666666666663</v>
      </c>
      <c r="J274" s="116">
        <v>167.68333333333334</v>
      </c>
      <c r="K274" s="115">
        <v>161.94999999999999</v>
      </c>
      <c r="L274" s="115">
        <v>156.1</v>
      </c>
      <c r="M274" s="115">
        <v>0.62261999999999995</v>
      </c>
    </row>
    <row r="275" spans="1:13">
      <c r="A275" s="65">
        <v>265</v>
      </c>
      <c r="B275" s="115" t="s">
        <v>1035</v>
      </c>
      <c r="C275" s="118">
        <v>593.04999999999995</v>
      </c>
      <c r="D275" s="116">
        <v>593.01666666666665</v>
      </c>
      <c r="E275" s="116">
        <v>591.0333333333333</v>
      </c>
      <c r="F275" s="116">
        <v>589.01666666666665</v>
      </c>
      <c r="G275" s="116">
        <v>587.0333333333333</v>
      </c>
      <c r="H275" s="116">
        <v>595.0333333333333</v>
      </c>
      <c r="I275" s="116">
        <v>597.01666666666665</v>
      </c>
      <c r="J275" s="116">
        <v>599.0333333333333</v>
      </c>
      <c r="K275" s="115">
        <v>595</v>
      </c>
      <c r="L275" s="115">
        <v>591</v>
      </c>
      <c r="M275" s="115">
        <v>9.8599999999999993E-2</v>
      </c>
    </row>
    <row r="276" spans="1:13">
      <c r="A276" s="65">
        <v>266</v>
      </c>
      <c r="B276" s="115" t="s">
        <v>2888</v>
      </c>
      <c r="C276" s="118">
        <v>471.3</v>
      </c>
      <c r="D276" s="116">
        <v>465.41666666666669</v>
      </c>
      <c r="E276" s="116">
        <v>455.88333333333338</v>
      </c>
      <c r="F276" s="116">
        <v>440.4666666666667</v>
      </c>
      <c r="G276" s="116">
        <v>430.93333333333339</v>
      </c>
      <c r="H276" s="116">
        <v>480.83333333333337</v>
      </c>
      <c r="I276" s="116">
        <v>490.36666666666667</v>
      </c>
      <c r="J276" s="116">
        <v>505.78333333333336</v>
      </c>
      <c r="K276" s="115">
        <v>474.95</v>
      </c>
      <c r="L276" s="115">
        <v>450</v>
      </c>
      <c r="M276" s="115">
        <v>0.87353999999999998</v>
      </c>
    </row>
    <row r="277" spans="1:13">
      <c r="A277" s="65">
        <v>267</v>
      </c>
      <c r="B277" s="115" t="s">
        <v>1999</v>
      </c>
      <c r="C277" s="118">
        <v>115.1</v>
      </c>
      <c r="D277" s="116">
        <v>115.66666666666667</v>
      </c>
      <c r="E277" s="116">
        <v>110.58333333333334</v>
      </c>
      <c r="F277" s="116">
        <v>106.06666666666668</v>
      </c>
      <c r="G277" s="116">
        <v>100.98333333333335</v>
      </c>
      <c r="H277" s="116">
        <v>120.18333333333334</v>
      </c>
      <c r="I277" s="116">
        <v>125.26666666666668</v>
      </c>
      <c r="J277" s="116">
        <v>129.78333333333333</v>
      </c>
      <c r="K277" s="115">
        <v>120.75</v>
      </c>
      <c r="L277" s="115">
        <v>111.15</v>
      </c>
      <c r="M277" s="115">
        <v>8.8489999999999999E-2</v>
      </c>
    </row>
    <row r="278" spans="1:13">
      <c r="A278" s="65">
        <v>268</v>
      </c>
      <c r="B278" s="115" t="s">
        <v>1023</v>
      </c>
      <c r="C278" s="118">
        <v>270.45</v>
      </c>
      <c r="D278" s="116">
        <v>273.86666666666662</v>
      </c>
      <c r="E278" s="116">
        <v>266.53333333333325</v>
      </c>
      <c r="F278" s="116">
        <v>262.61666666666662</v>
      </c>
      <c r="G278" s="116">
        <v>255.28333333333325</v>
      </c>
      <c r="H278" s="116">
        <v>277.78333333333325</v>
      </c>
      <c r="I278" s="116">
        <v>285.11666666666662</v>
      </c>
      <c r="J278" s="116">
        <v>289.03333333333325</v>
      </c>
      <c r="K278" s="115">
        <v>281.2</v>
      </c>
      <c r="L278" s="115">
        <v>269.95</v>
      </c>
      <c r="M278" s="115">
        <v>0.49170000000000003</v>
      </c>
    </row>
    <row r="279" spans="1:13">
      <c r="A279" s="65">
        <v>269</v>
      </c>
      <c r="B279" s="115" t="s">
        <v>1036</v>
      </c>
      <c r="C279" s="118">
        <v>200.7</v>
      </c>
      <c r="D279" s="116">
        <v>204.56666666666669</v>
      </c>
      <c r="E279" s="116">
        <v>196.13333333333338</v>
      </c>
      <c r="F279" s="116">
        <v>191.56666666666669</v>
      </c>
      <c r="G279" s="116">
        <v>183.13333333333338</v>
      </c>
      <c r="H279" s="116">
        <v>209.13333333333338</v>
      </c>
      <c r="I279" s="116">
        <v>217.56666666666672</v>
      </c>
      <c r="J279" s="116">
        <v>222.13333333333338</v>
      </c>
      <c r="K279" s="115">
        <v>213</v>
      </c>
      <c r="L279" s="115">
        <v>200</v>
      </c>
      <c r="M279" s="115">
        <v>1.9611400000000001</v>
      </c>
    </row>
    <row r="280" spans="1:13">
      <c r="A280" s="65">
        <v>270</v>
      </c>
      <c r="B280" s="115" t="s">
        <v>993</v>
      </c>
      <c r="C280" s="118">
        <v>529.04999999999995</v>
      </c>
      <c r="D280" s="116">
        <v>530.48333333333323</v>
      </c>
      <c r="E280" s="116">
        <v>521.16666666666652</v>
      </c>
      <c r="F280" s="116">
        <v>513.2833333333333</v>
      </c>
      <c r="G280" s="116">
        <v>503.96666666666658</v>
      </c>
      <c r="H280" s="116">
        <v>538.36666666666645</v>
      </c>
      <c r="I280" s="116">
        <v>547.68333333333328</v>
      </c>
      <c r="J280" s="116">
        <v>555.56666666666638</v>
      </c>
      <c r="K280" s="115">
        <v>539.79999999999995</v>
      </c>
      <c r="L280" s="115">
        <v>522.6</v>
      </c>
      <c r="M280" s="115">
        <v>11.53434</v>
      </c>
    </row>
    <row r="281" spans="1:13">
      <c r="A281" s="65">
        <v>271</v>
      </c>
      <c r="B281" s="115" t="s">
        <v>996</v>
      </c>
      <c r="C281" s="118">
        <v>511.5</v>
      </c>
      <c r="D281" s="116">
        <v>511.83333333333331</v>
      </c>
      <c r="E281" s="116">
        <v>506.76666666666665</v>
      </c>
      <c r="F281" s="116">
        <v>502.03333333333336</v>
      </c>
      <c r="G281" s="116">
        <v>496.9666666666667</v>
      </c>
      <c r="H281" s="116">
        <v>516.56666666666661</v>
      </c>
      <c r="I281" s="116">
        <v>521.63333333333333</v>
      </c>
      <c r="J281" s="116">
        <v>526.36666666666656</v>
      </c>
      <c r="K281" s="115">
        <v>516.9</v>
      </c>
      <c r="L281" s="115">
        <v>507.1</v>
      </c>
      <c r="M281" s="115">
        <v>0.49421999999999999</v>
      </c>
    </row>
    <row r="282" spans="1:13">
      <c r="A282" s="65">
        <v>272</v>
      </c>
      <c r="B282" s="115" t="s">
        <v>199</v>
      </c>
      <c r="C282" s="118">
        <v>419.9</v>
      </c>
      <c r="D282" s="116">
        <v>419.5333333333333</v>
      </c>
      <c r="E282" s="116">
        <v>411.61666666666662</v>
      </c>
      <c r="F282" s="116">
        <v>403.33333333333331</v>
      </c>
      <c r="G282" s="116">
        <v>395.41666666666663</v>
      </c>
      <c r="H282" s="116">
        <v>427.81666666666661</v>
      </c>
      <c r="I282" s="116">
        <v>435.73333333333335</v>
      </c>
      <c r="J282" s="116">
        <v>444.01666666666659</v>
      </c>
      <c r="K282" s="115">
        <v>427.45</v>
      </c>
      <c r="L282" s="115">
        <v>411.25</v>
      </c>
      <c r="M282" s="115">
        <v>1.32979</v>
      </c>
    </row>
    <row r="283" spans="1:13">
      <c r="A283" s="65">
        <v>273</v>
      </c>
      <c r="B283" s="115" t="s">
        <v>106</v>
      </c>
      <c r="C283" s="118">
        <v>96.3</v>
      </c>
      <c r="D283" s="116">
        <v>96.466666666666654</v>
      </c>
      <c r="E283" s="116">
        <v>95.233333333333306</v>
      </c>
      <c r="F283" s="116">
        <v>94.166666666666657</v>
      </c>
      <c r="G283" s="116">
        <v>92.933333333333309</v>
      </c>
      <c r="H283" s="116">
        <v>97.533333333333303</v>
      </c>
      <c r="I283" s="116">
        <v>98.766666666666652</v>
      </c>
      <c r="J283" s="116">
        <v>99.8333333333333</v>
      </c>
      <c r="K283" s="115">
        <v>97.7</v>
      </c>
      <c r="L283" s="115">
        <v>95.4</v>
      </c>
      <c r="M283" s="115">
        <v>11.354760000000001</v>
      </c>
    </row>
    <row r="284" spans="1:13">
      <c r="A284" s="65">
        <v>274</v>
      </c>
      <c r="B284" s="115" t="s">
        <v>200</v>
      </c>
      <c r="C284" s="118">
        <v>67.099999999999994</v>
      </c>
      <c r="D284" s="116">
        <v>66.95</v>
      </c>
      <c r="E284" s="116">
        <v>65.650000000000006</v>
      </c>
      <c r="F284" s="116">
        <v>64.2</v>
      </c>
      <c r="G284" s="116">
        <v>62.900000000000006</v>
      </c>
      <c r="H284" s="116">
        <v>68.400000000000006</v>
      </c>
      <c r="I284" s="116">
        <v>69.699999999999989</v>
      </c>
      <c r="J284" s="116">
        <v>71.150000000000006</v>
      </c>
      <c r="K284" s="115">
        <v>68.25</v>
      </c>
      <c r="L284" s="115">
        <v>65.5</v>
      </c>
      <c r="M284" s="115">
        <v>4.6279899999999996</v>
      </c>
    </row>
    <row r="285" spans="1:13">
      <c r="A285" s="65">
        <v>275</v>
      </c>
      <c r="B285" s="115" t="s">
        <v>224</v>
      </c>
      <c r="C285" s="118">
        <v>444.1</v>
      </c>
      <c r="D285" s="116">
        <v>436.36666666666662</v>
      </c>
      <c r="E285" s="116">
        <v>424.73333333333323</v>
      </c>
      <c r="F285" s="116">
        <v>405.36666666666662</v>
      </c>
      <c r="G285" s="116">
        <v>393.73333333333323</v>
      </c>
      <c r="H285" s="116">
        <v>455.73333333333323</v>
      </c>
      <c r="I285" s="116">
        <v>467.36666666666656</v>
      </c>
      <c r="J285" s="116">
        <v>486.73333333333323</v>
      </c>
      <c r="K285" s="115">
        <v>448</v>
      </c>
      <c r="L285" s="115">
        <v>417</v>
      </c>
      <c r="M285" s="115">
        <v>2.41377</v>
      </c>
    </row>
    <row r="286" spans="1:13">
      <c r="A286" s="65">
        <v>276</v>
      </c>
      <c r="B286" s="115" t="s">
        <v>1008</v>
      </c>
      <c r="C286" s="118">
        <v>318.14999999999998</v>
      </c>
      <c r="D286" s="116">
        <v>315.64999999999998</v>
      </c>
      <c r="E286" s="116">
        <v>311.09999999999997</v>
      </c>
      <c r="F286" s="116">
        <v>304.05</v>
      </c>
      <c r="G286" s="116">
        <v>299.5</v>
      </c>
      <c r="H286" s="116">
        <v>322.69999999999993</v>
      </c>
      <c r="I286" s="116">
        <v>327.24999999999989</v>
      </c>
      <c r="J286" s="116">
        <v>334.2999999999999</v>
      </c>
      <c r="K286" s="115">
        <v>320.2</v>
      </c>
      <c r="L286" s="115">
        <v>308.60000000000002</v>
      </c>
      <c r="M286" s="115">
        <v>1.2894600000000001</v>
      </c>
    </row>
    <row r="287" spans="1:13">
      <c r="A287" s="65">
        <v>277</v>
      </c>
      <c r="B287" s="115" t="s">
        <v>1020</v>
      </c>
      <c r="C287" s="118">
        <v>181.75</v>
      </c>
      <c r="D287" s="116">
        <v>184.88333333333333</v>
      </c>
      <c r="E287" s="116">
        <v>177.86666666666665</v>
      </c>
      <c r="F287" s="116">
        <v>173.98333333333332</v>
      </c>
      <c r="G287" s="116">
        <v>166.96666666666664</v>
      </c>
      <c r="H287" s="116">
        <v>188.76666666666665</v>
      </c>
      <c r="I287" s="116">
        <v>195.7833333333333</v>
      </c>
      <c r="J287" s="116">
        <v>199.66666666666666</v>
      </c>
      <c r="K287" s="115">
        <v>191.9</v>
      </c>
      <c r="L287" s="115">
        <v>181</v>
      </c>
      <c r="M287" s="115">
        <v>0.13128999999999999</v>
      </c>
    </row>
    <row r="288" spans="1:13">
      <c r="A288" s="65">
        <v>278</v>
      </c>
      <c r="B288" s="115" t="s">
        <v>1024</v>
      </c>
      <c r="C288" s="118">
        <v>234.2</v>
      </c>
      <c r="D288" s="116">
        <v>236.56666666666669</v>
      </c>
      <c r="E288" s="116">
        <v>229.63333333333338</v>
      </c>
      <c r="F288" s="116">
        <v>225.06666666666669</v>
      </c>
      <c r="G288" s="116">
        <v>218.13333333333338</v>
      </c>
      <c r="H288" s="116">
        <v>241.13333333333338</v>
      </c>
      <c r="I288" s="116">
        <v>248.06666666666672</v>
      </c>
      <c r="J288" s="116">
        <v>252.63333333333338</v>
      </c>
      <c r="K288" s="115">
        <v>243.5</v>
      </c>
      <c r="L288" s="115">
        <v>232</v>
      </c>
      <c r="M288" s="115">
        <v>0.37230999999999997</v>
      </c>
    </row>
    <row r="289" spans="1:13">
      <c r="A289" s="65">
        <v>279</v>
      </c>
      <c r="B289" s="115" t="s">
        <v>105</v>
      </c>
      <c r="C289" s="118">
        <v>1498.9</v>
      </c>
      <c r="D289" s="116">
        <v>1509.8833333333332</v>
      </c>
      <c r="E289" s="116">
        <v>1479.0166666666664</v>
      </c>
      <c r="F289" s="116">
        <v>1459.1333333333332</v>
      </c>
      <c r="G289" s="116">
        <v>1428.2666666666664</v>
      </c>
      <c r="H289" s="116">
        <v>1529.7666666666664</v>
      </c>
      <c r="I289" s="116">
        <v>1560.6333333333332</v>
      </c>
      <c r="J289" s="116">
        <v>1580.5166666666664</v>
      </c>
      <c r="K289" s="115">
        <v>1540.75</v>
      </c>
      <c r="L289" s="115">
        <v>1490</v>
      </c>
      <c r="M289" s="115">
        <v>20.94229</v>
      </c>
    </row>
    <row r="290" spans="1:13">
      <c r="A290" s="65">
        <v>280</v>
      </c>
      <c r="B290" s="115" t="s">
        <v>107</v>
      </c>
      <c r="C290" s="118">
        <v>110.5</v>
      </c>
      <c r="D290" s="116">
        <v>112.55</v>
      </c>
      <c r="E290" s="116">
        <v>107.69999999999999</v>
      </c>
      <c r="F290" s="116">
        <v>104.89999999999999</v>
      </c>
      <c r="G290" s="116">
        <v>100.04999999999998</v>
      </c>
      <c r="H290" s="116">
        <v>115.35</v>
      </c>
      <c r="I290" s="116">
        <v>120.19999999999999</v>
      </c>
      <c r="J290" s="116">
        <v>123</v>
      </c>
      <c r="K290" s="115">
        <v>117.4</v>
      </c>
      <c r="L290" s="115">
        <v>109.75</v>
      </c>
      <c r="M290" s="115">
        <v>109.13791999999999</v>
      </c>
    </row>
    <row r="291" spans="1:13">
      <c r="A291" s="65">
        <v>281</v>
      </c>
      <c r="B291" s="115" t="s">
        <v>1863</v>
      </c>
      <c r="C291" s="118">
        <v>1605.45</v>
      </c>
      <c r="D291" s="116">
        <v>1618.5333333333335</v>
      </c>
      <c r="E291" s="116">
        <v>1578.0166666666671</v>
      </c>
      <c r="F291" s="116">
        <v>1550.5833333333335</v>
      </c>
      <c r="G291" s="116">
        <v>1510.0666666666671</v>
      </c>
      <c r="H291" s="116">
        <v>1645.9666666666672</v>
      </c>
      <c r="I291" s="116">
        <v>1686.4833333333336</v>
      </c>
      <c r="J291" s="116">
        <v>1713.9166666666672</v>
      </c>
      <c r="K291" s="115">
        <v>1659.05</v>
      </c>
      <c r="L291" s="115">
        <v>1591.1</v>
      </c>
      <c r="M291" s="115">
        <v>1.32636</v>
      </c>
    </row>
    <row r="292" spans="1:13">
      <c r="A292" s="65">
        <v>282</v>
      </c>
      <c r="B292" s="115" t="s">
        <v>108</v>
      </c>
      <c r="C292" s="118">
        <v>522.9</v>
      </c>
      <c r="D292" s="116">
        <v>526.61666666666667</v>
      </c>
      <c r="E292" s="116">
        <v>516.98333333333335</v>
      </c>
      <c r="F292" s="116">
        <v>511.06666666666672</v>
      </c>
      <c r="G292" s="116">
        <v>501.43333333333339</v>
      </c>
      <c r="H292" s="116">
        <v>532.5333333333333</v>
      </c>
      <c r="I292" s="116">
        <v>542.16666666666674</v>
      </c>
      <c r="J292" s="116">
        <v>548.08333333333326</v>
      </c>
      <c r="K292" s="115">
        <v>536.25</v>
      </c>
      <c r="L292" s="115">
        <v>520.70000000000005</v>
      </c>
      <c r="M292" s="115">
        <v>21.242599999999999</v>
      </c>
    </row>
    <row r="293" spans="1:13">
      <c r="A293" s="65">
        <v>283</v>
      </c>
      <c r="B293" s="115" t="s">
        <v>1055</v>
      </c>
      <c r="C293" s="118">
        <v>4562.5</v>
      </c>
      <c r="D293" s="116">
        <v>4594.0166666666664</v>
      </c>
      <c r="E293" s="116">
        <v>4495.6333333333332</v>
      </c>
      <c r="F293" s="116">
        <v>4428.7666666666664</v>
      </c>
      <c r="G293" s="116">
        <v>4330.3833333333332</v>
      </c>
      <c r="H293" s="116">
        <v>4660.8833333333332</v>
      </c>
      <c r="I293" s="116">
        <v>4759.2666666666664</v>
      </c>
      <c r="J293" s="116">
        <v>4826.1333333333332</v>
      </c>
      <c r="K293" s="115">
        <v>4692.3999999999996</v>
      </c>
      <c r="L293" s="115">
        <v>4527.1499999999996</v>
      </c>
      <c r="M293" s="115">
        <v>1.951E-2</v>
      </c>
    </row>
    <row r="294" spans="1:13">
      <c r="A294" s="65">
        <v>284</v>
      </c>
      <c r="B294" s="115" t="s">
        <v>1047</v>
      </c>
      <c r="C294" s="118">
        <v>60.7</v>
      </c>
      <c r="D294" s="116">
        <v>61.766666666666673</v>
      </c>
      <c r="E294" s="116">
        <v>59.333333333333343</v>
      </c>
      <c r="F294" s="116">
        <v>57.966666666666669</v>
      </c>
      <c r="G294" s="116">
        <v>55.533333333333339</v>
      </c>
      <c r="H294" s="116">
        <v>63.133333333333347</v>
      </c>
      <c r="I294" s="116">
        <v>65.566666666666663</v>
      </c>
      <c r="J294" s="116">
        <v>66.933333333333351</v>
      </c>
      <c r="K294" s="115">
        <v>64.2</v>
      </c>
      <c r="L294" s="115">
        <v>60.4</v>
      </c>
      <c r="M294" s="115">
        <v>7.3816600000000001</v>
      </c>
    </row>
    <row r="295" spans="1:13">
      <c r="A295" s="65">
        <v>285</v>
      </c>
      <c r="B295" s="115" t="s">
        <v>1818</v>
      </c>
      <c r="C295" s="118">
        <v>1516</v>
      </c>
      <c r="D295" s="116">
        <v>1526.9666666666665</v>
      </c>
      <c r="E295" s="116">
        <v>1484.0333333333328</v>
      </c>
      <c r="F295" s="116">
        <v>1452.0666666666664</v>
      </c>
      <c r="G295" s="116">
        <v>1409.1333333333328</v>
      </c>
      <c r="H295" s="116">
        <v>1558.9333333333329</v>
      </c>
      <c r="I295" s="116">
        <v>1601.8666666666668</v>
      </c>
      <c r="J295" s="116">
        <v>1633.833333333333</v>
      </c>
      <c r="K295" s="115">
        <v>1569.9</v>
      </c>
      <c r="L295" s="115">
        <v>1495</v>
      </c>
      <c r="M295" s="115">
        <v>2.3909699999999998</v>
      </c>
    </row>
    <row r="296" spans="1:13">
      <c r="A296" s="65">
        <v>286</v>
      </c>
      <c r="B296" s="115" t="s">
        <v>109</v>
      </c>
      <c r="C296" s="118">
        <v>1411.55</v>
      </c>
      <c r="D296" s="116">
        <v>1420.1499999999999</v>
      </c>
      <c r="E296" s="116">
        <v>1393.4999999999998</v>
      </c>
      <c r="F296" s="116">
        <v>1375.4499999999998</v>
      </c>
      <c r="G296" s="116">
        <v>1348.7999999999997</v>
      </c>
      <c r="H296" s="116">
        <v>1438.1999999999998</v>
      </c>
      <c r="I296" s="116">
        <v>1464.85</v>
      </c>
      <c r="J296" s="116">
        <v>1482.8999999999999</v>
      </c>
      <c r="K296" s="115">
        <v>1446.8</v>
      </c>
      <c r="L296" s="115">
        <v>1402.1</v>
      </c>
      <c r="M296" s="115">
        <v>31.997</v>
      </c>
    </row>
    <row r="297" spans="1:13">
      <c r="A297" s="65">
        <v>287</v>
      </c>
      <c r="B297" s="115" t="s">
        <v>1929</v>
      </c>
      <c r="C297" s="118">
        <v>351.45</v>
      </c>
      <c r="D297" s="116">
        <v>351.7833333333333</v>
      </c>
      <c r="E297" s="116">
        <v>349.66666666666663</v>
      </c>
      <c r="F297" s="116">
        <v>347.88333333333333</v>
      </c>
      <c r="G297" s="116">
        <v>345.76666666666665</v>
      </c>
      <c r="H297" s="116">
        <v>353.56666666666661</v>
      </c>
      <c r="I297" s="116">
        <v>355.68333333333328</v>
      </c>
      <c r="J297" s="116">
        <v>357.46666666666658</v>
      </c>
      <c r="K297" s="115">
        <v>353.9</v>
      </c>
      <c r="L297" s="115">
        <v>350</v>
      </c>
      <c r="M297" s="115">
        <v>0.46581</v>
      </c>
    </row>
    <row r="298" spans="1:13">
      <c r="A298" s="65">
        <v>288</v>
      </c>
      <c r="B298" s="115" t="s">
        <v>2468</v>
      </c>
      <c r="C298" s="118">
        <v>64.2</v>
      </c>
      <c r="D298" s="116">
        <v>64.283333333333346</v>
      </c>
      <c r="E298" s="116">
        <v>63.716666666666697</v>
      </c>
      <c r="F298" s="116">
        <v>63.233333333333348</v>
      </c>
      <c r="G298" s="116">
        <v>62.6666666666667</v>
      </c>
      <c r="H298" s="116">
        <v>64.766666666666694</v>
      </c>
      <c r="I298" s="116">
        <v>65.333333333333329</v>
      </c>
      <c r="J298" s="116">
        <v>65.816666666666691</v>
      </c>
      <c r="K298" s="115">
        <v>64.849999999999994</v>
      </c>
      <c r="L298" s="115">
        <v>63.8</v>
      </c>
      <c r="M298" s="115">
        <v>1.7202599999999999</v>
      </c>
    </row>
    <row r="299" spans="1:13">
      <c r="A299" s="65">
        <v>289</v>
      </c>
      <c r="B299" s="115" t="s">
        <v>1062</v>
      </c>
      <c r="C299" s="118">
        <v>490.95</v>
      </c>
      <c r="D299" s="116">
        <v>495.63333333333338</v>
      </c>
      <c r="E299" s="116">
        <v>480.26666666666677</v>
      </c>
      <c r="F299" s="116">
        <v>469.58333333333337</v>
      </c>
      <c r="G299" s="116">
        <v>454.21666666666675</v>
      </c>
      <c r="H299" s="116">
        <v>506.31666666666678</v>
      </c>
      <c r="I299" s="116">
        <v>521.68333333333339</v>
      </c>
      <c r="J299" s="116">
        <v>532.36666666666679</v>
      </c>
      <c r="K299" s="115">
        <v>511</v>
      </c>
      <c r="L299" s="115">
        <v>484.95</v>
      </c>
      <c r="M299" s="115">
        <v>0.1343</v>
      </c>
    </row>
    <row r="300" spans="1:13">
      <c r="A300" s="65">
        <v>290</v>
      </c>
      <c r="B300" s="115" t="s">
        <v>110</v>
      </c>
      <c r="C300" s="118">
        <v>747.35</v>
      </c>
      <c r="D300" s="116">
        <v>750.83333333333337</v>
      </c>
      <c r="E300" s="116">
        <v>738.66666666666674</v>
      </c>
      <c r="F300" s="116">
        <v>729.98333333333335</v>
      </c>
      <c r="G300" s="116">
        <v>717.81666666666672</v>
      </c>
      <c r="H300" s="116">
        <v>759.51666666666677</v>
      </c>
      <c r="I300" s="116">
        <v>771.68333333333351</v>
      </c>
      <c r="J300" s="116">
        <v>780.36666666666679</v>
      </c>
      <c r="K300" s="115">
        <v>763</v>
      </c>
      <c r="L300" s="115">
        <v>742.15</v>
      </c>
      <c r="M300" s="115">
        <v>7.9647300000000003</v>
      </c>
    </row>
    <row r="301" spans="1:13">
      <c r="A301" s="65">
        <v>291</v>
      </c>
      <c r="B301" s="115" t="s">
        <v>1075</v>
      </c>
      <c r="C301" s="118">
        <v>1107.3</v>
      </c>
      <c r="D301" s="116">
        <v>1107.7666666666667</v>
      </c>
      <c r="E301" s="116">
        <v>1082.5333333333333</v>
      </c>
      <c r="F301" s="116">
        <v>1057.7666666666667</v>
      </c>
      <c r="G301" s="116">
        <v>1032.5333333333333</v>
      </c>
      <c r="H301" s="116">
        <v>1132.5333333333333</v>
      </c>
      <c r="I301" s="116">
        <v>1157.7666666666664</v>
      </c>
      <c r="J301" s="116">
        <v>1182.5333333333333</v>
      </c>
      <c r="K301" s="115">
        <v>1133</v>
      </c>
      <c r="L301" s="115">
        <v>1083</v>
      </c>
      <c r="M301" s="115">
        <v>0.49247000000000002</v>
      </c>
    </row>
    <row r="302" spans="1:13">
      <c r="A302" s="65">
        <v>292</v>
      </c>
      <c r="B302" s="115" t="s">
        <v>2171</v>
      </c>
      <c r="C302" s="118">
        <v>587.85</v>
      </c>
      <c r="D302" s="116">
        <v>590.38333333333333</v>
      </c>
      <c r="E302" s="116">
        <v>580.76666666666665</v>
      </c>
      <c r="F302" s="116">
        <v>573.68333333333328</v>
      </c>
      <c r="G302" s="116">
        <v>564.06666666666661</v>
      </c>
      <c r="H302" s="116">
        <v>597.4666666666667</v>
      </c>
      <c r="I302" s="116">
        <v>607.08333333333326</v>
      </c>
      <c r="J302" s="116">
        <v>614.16666666666674</v>
      </c>
      <c r="K302" s="115">
        <v>600</v>
      </c>
      <c r="L302" s="115">
        <v>583.29999999999995</v>
      </c>
      <c r="M302" s="115">
        <v>3.9559999999999998E-2</v>
      </c>
    </row>
    <row r="303" spans="1:13">
      <c r="A303" s="65">
        <v>293</v>
      </c>
      <c r="B303" s="115" t="s">
        <v>1157</v>
      </c>
      <c r="C303" s="118">
        <v>21.65</v>
      </c>
      <c r="D303" s="116">
        <v>21.866666666666664</v>
      </c>
      <c r="E303" s="116">
        <v>21.333333333333329</v>
      </c>
      <c r="F303" s="116">
        <v>21.016666666666666</v>
      </c>
      <c r="G303" s="116">
        <v>20.483333333333331</v>
      </c>
      <c r="H303" s="116">
        <v>22.183333333333326</v>
      </c>
      <c r="I303" s="116">
        <v>22.716666666666665</v>
      </c>
      <c r="J303" s="116">
        <v>23.033333333333324</v>
      </c>
      <c r="K303" s="115">
        <v>22.4</v>
      </c>
      <c r="L303" s="115">
        <v>21.55</v>
      </c>
      <c r="M303" s="115">
        <v>3.0935700000000002</v>
      </c>
    </row>
    <row r="304" spans="1:13">
      <c r="A304" s="65">
        <v>294</v>
      </c>
      <c r="B304" s="115" t="s">
        <v>1160</v>
      </c>
      <c r="C304" s="118">
        <v>143.1</v>
      </c>
      <c r="D304" s="116">
        <v>144.68333333333331</v>
      </c>
      <c r="E304" s="116">
        <v>141.41666666666663</v>
      </c>
      <c r="F304" s="116">
        <v>139.73333333333332</v>
      </c>
      <c r="G304" s="116">
        <v>136.46666666666664</v>
      </c>
      <c r="H304" s="116">
        <v>146.36666666666662</v>
      </c>
      <c r="I304" s="116">
        <v>149.63333333333333</v>
      </c>
      <c r="J304" s="116">
        <v>151.31666666666661</v>
      </c>
      <c r="K304" s="115">
        <v>147.94999999999999</v>
      </c>
      <c r="L304" s="115">
        <v>143</v>
      </c>
      <c r="M304" s="115">
        <v>1.0727899999999999</v>
      </c>
    </row>
    <row r="305" spans="1:13">
      <c r="A305" s="65">
        <v>295</v>
      </c>
      <c r="B305" s="115" t="s">
        <v>117</v>
      </c>
      <c r="C305" s="118">
        <v>53502.85</v>
      </c>
      <c r="D305" s="116">
        <v>54192.9</v>
      </c>
      <c r="E305" s="116">
        <v>52485.8</v>
      </c>
      <c r="F305" s="116">
        <v>51468.75</v>
      </c>
      <c r="G305" s="116">
        <v>49761.65</v>
      </c>
      <c r="H305" s="116">
        <v>55209.950000000004</v>
      </c>
      <c r="I305" s="116">
        <v>56917.049999999996</v>
      </c>
      <c r="J305" s="116">
        <v>57934.100000000006</v>
      </c>
      <c r="K305" s="115">
        <v>55900</v>
      </c>
      <c r="L305" s="115">
        <v>53175.85</v>
      </c>
      <c r="M305" s="115">
        <v>8.7650000000000006E-2</v>
      </c>
    </row>
    <row r="306" spans="1:13">
      <c r="A306" s="65">
        <v>296</v>
      </c>
      <c r="B306" s="115" t="s">
        <v>1090</v>
      </c>
      <c r="C306" s="118">
        <v>83.8</v>
      </c>
      <c r="D306" s="116">
        <v>85.5</v>
      </c>
      <c r="E306" s="116">
        <v>81.05</v>
      </c>
      <c r="F306" s="116">
        <v>78.3</v>
      </c>
      <c r="G306" s="116">
        <v>73.849999999999994</v>
      </c>
      <c r="H306" s="116">
        <v>88.25</v>
      </c>
      <c r="I306" s="116">
        <v>92.699999999999989</v>
      </c>
      <c r="J306" s="116">
        <v>95.45</v>
      </c>
      <c r="K306" s="115">
        <v>89.95</v>
      </c>
      <c r="L306" s="115">
        <v>82.75</v>
      </c>
      <c r="M306" s="115">
        <v>1.8008200000000001</v>
      </c>
    </row>
    <row r="307" spans="1:13">
      <c r="A307" s="65">
        <v>297</v>
      </c>
      <c r="B307" s="115" t="s">
        <v>1800</v>
      </c>
      <c r="C307" s="118">
        <v>777.2</v>
      </c>
      <c r="D307" s="116">
        <v>780.63333333333321</v>
      </c>
      <c r="E307" s="116">
        <v>765.36666666666645</v>
      </c>
      <c r="F307" s="116">
        <v>753.53333333333319</v>
      </c>
      <c r="G307" s="116">
        <v>738.26666666666642</v>
      </c>
      <c r="H307" s="116">
        <v>792.46666666666647</v>
      </c>
      <c r="I307" s="116">
        <v>807.73333333333335</v>
      </c>
      <c r="J307" s="116">
        <v>819.56666666666649</v>
      </c>
      <c r="K307" s="115">
        <v>795.9</v>
      </c>
      <c r="L307" s="115">
        <v>768.8</v>
      </c>
      <c r="M307" s="115">
        <v>5.3754400000000002</v>
      </c>
    </row>
    <row r="308" spans="1:13">
      <c r="A308" s="65">
        <v>298</v>
      </c>
      <c r="B308" s="115" t="s">
        <v>1098</v>
      </c>
      <c r="C308" s="118">
        <v>4021.6</v>
      </c>
      <c r="D308" s="116">
        <v>4082.2000000000003</v>
      </c>
      <c r="E308" s="116">
        <v>3939.4000000000005</v>
      </c>
      <c r="F308" s="116">
        <v>3857.2000000000003</v>
      </c>
      <c r="G308" s="116">
        <v>3714.4000000000005</v>
      </c>
      <c r="H308" s="116">
        <v>4164.4000000000005</v>
      </c>
      <c r="I308" s="116">
        <v>4307.2000000000007</v>
      </c>
      <c r="J308" s="116">
        <v>4389.4000000000005</v>
      </c>
      <c r="K308" s="115">
        <v>4225</v>
      </c>
      <c r="L308" s="115">
        <v>4000</v>
      </c>
      <c r="M308" s="115">
        <v>3.356E-2</v>
      </c>
    </row>
    <row r="309" spans="1:13">
      <c r="A309" s="65">
        <v>299</v>
      </c>
      <c r="B309" s="115" t="s">
        <v>1100</v>
      </c>
      <c r="C309" s="118">
        <v>427.6</v>
      </c>
      <c r="D309" s="116">
        <v>428.2166666666667</v>
      </c>
      <c r="E309" s="116">
        <v>423.08333333333337</v>
      </c>
      <c r="F309" s="116">
        <v>418.56666666666666</v>
      </c>
      <c r="G309" s="116">
        <v>413.43333333333334</v>
      </c>
      <c r="H309" s="116">
        <v>432.73333333333341</v>
      </c>
      <c r="I309" s="116">
        <v>437.86666666666673</v>
      </c>
      <c r="J309" s="116">
        <v>442.38333333333344</v>
      </c>
      <c r="K309" s="115">
        <v>433.35</v>
      </c>
      <c r="L309" s="115">
        <v>423.7</v>
      </c>
      <c r="M309" s="115">
        <v>4.9059999999999999E-2</v>
      </c>
    </row>
    <row r="310" spans="1:13">
      <c r="A310" s="65">
        <v>300</v>
      </c>
      <c r="B310" s="115" t="s">
        <v>112</v>
      </c>
      <c r="C310" s="118">
        <v>361.4</v>
      </c>
      <c r="D310" s="116">
        <v>366.7833333333333</v>
      </c>
      <c r="E310" s="116">
        <v>353.51666666666659</v>
      </c>
      <c r="F310" s="116">
        <v>345.63333333333327</v>
      </c>
      <c r="G310" s="116">
        <v>332.36666666666656</v>
      </c>
      <c r="H310" s="116">
        <v>374.66666666666663</v>
      </c>
      <c r="I310" s="116">
        <v>387.93333333333328</v>
      </c>
      <c r="J310" s="116">
        <v>395.81666666666666</v>
      </c>
      <c r="K310" s="115">
        <v>380.05</v>
      </c>
      <c r="L310" s="115">
        <v>358.9</v>
      </c>
      <c r="M310" s="115">
        <v>23.067519999999998</v>
      </c>
    </row>
    <row r="311" spans="1:13">
      <c r="A311" s="65">
        <v>301</v>
      </c>
      <c r="B311" s="115" t="s">
        <v>111</v>
      </c>
      <c r="C311" s="118">
        <v>571.29999999999995</v>
      </c>
      <c r="D311" s="116">
        <v>580.93333333333328</v>
      </c>
      <c r="E311" s="116">
        <v>560.36666666666656</v>
      </c>
      <c r="F311" s="116">
        <v>549.43333333333328</v>
      </c>
      <c r="G311" s="116">
        <v>528.86666666666656</v>
      </c>
      <c r="H311" s="116">
        <v>591.86666666666656</v>
      </c>
      <c r="I311" s="116">
        <v>612.43333333333339</v>
      </c>
      <c r="J311" s="116">
        <v>623.36666666666656</v>
      </c>
      <c r="K311" s="115">
        <v>601.5</v>
      </c>
      <c r="L311" s="115">
        <v>570</v>
      </c>
      <c r="M311" s="115">
        <v>62.947980000000001</v>
      </c>
    </row>
    <row r="312" spans="1:13">
      <c r="A312" s="65">
        <v>302</v>
      </c>
      <c r="B312" s="115" t="s">
        <v>1094</v>
      </c>
      <c r="C312" s="118">
        <v>206.7</v>
      </c>
      <c r="D312" s="116">
        <v>208.26666666666665</v>
      </c>
      <c r="E312" s="116">
        <v>195.0333333333333</v>
      </c>
      <c r="F312" s="116">
        <v>183.36666666666665</v>
      </c>
      <c r="G312" s="116">
        <v>170.1333333333333</v>
      </c>
      <c r="H312" s="116">
        <v>219.93333333333331</v>
      </c>
      <c r="I312" s="116">
        <v>233.16666666666666</v>
      </c>
      <c r="J312" s="116">
        <v>244.83333333333331</v>
      </c>
      <c r="K312" s="115">
        <v>221.5</v>
      </c>
      <c r="L312" s="115">
        <v>196.6</v>
      </c>
      <c r="M312" s="115">
        <v>1.7624599999999999</v>
      </c>
    </row>
    <row r="313" spans="1:13">
      <c r="A313" s="65">
        <v>303</v>
      </c>
      <c r="B313" s="115" t="s">
        <v>1145</v>
      </c>
      <c r="C313" s="118">
        <v>226.35</v>
      </c>
      <c r="D313" s="116">
        <v>227.06666666666669</v>
      </c>
      <c r="E313" s="116">
        <v>224.13333333333338</v>
      </c>
      <c r="F313" s="116">
        <v>221.91666666666669</v>
      </c>
      <c r="G313" s="116">
        <v>218.98333333333338</v>
      </c>
      <c r="H313" s="116">
        <v>229.28333333333339</v>
      </c>
      <c r="I313" s="116">
        <v>232.21666666666673</v>
      </c>
      <c r="J313" s="116">
        <v>234.43333333333339</v>
      </c>
      <c r="K313" s="115">
        <v>230</v>
      </c>
      <c r="L313" s="115">
        <v>224.85</v>
      </c>
      <c r="M313" s="115">
        <v>0.57469999999999999</v>
      </c>
    </row>
    <row r="314" spans="1:13">
      <c r="A314" s="65">
        <v>304</v>
      </c>
      <c r="B314" s="115" t="s">
        <v>2197</v>
      </c>
      <c r="C314" s="118">
        <v>441.9</v>
      </c>
      <c r="D314" s="116">
        <v>443.9666666666667</v>
      </c>
      <c r="E314" s="116">
        <v>437.93333333333339</v>
      </c>
      <c r="F314" s="116">
        <v>433.9666666666667</v>
      </c>
      <c r="G314" s="116">
        <v>427.93333333333339</v>
      </c>
      <c r="H314" s="116">
        <v>447.93333333333339</v>
      </c>
      <c r="I314" s="116">
        <v>453.9666666666667</v>
      </c>
      <c r="J314" s="116">
        <v>457.93333333333339</v>
      </c>
      <c r="K314" s="115">
        <v>450</v>
      </c>
      <c r="L314" s="115">
        <v>440</v>
      </c>
      <c r="M314" s="115">
        <v>0.20372000000000001</v>
      </c>
    </row>
    <row r="315" spans="1:13">
      <c r="A315" s="65">
        <v>305</v>
      </c>
      <c r="B315" s="115" t="s">
        <v>1110</v>
      </c>
      <c r="C315" s="118">
        <v>123.15</v>
      </c>
      <c r="D315" s="116">
        <v>125.46666666666668</v>
      </c>
      <c r="E315" s="116">
        <v>119.38333333333335</v>
      </c>
      <c r="F315" s="116">
        <v>115.61666666666667</v>
      </c>
      <c r="G315" s="116">
        <v>109.53333333333335</v>
      </c>
      <c r="H315" s="116">
        <v>129.23333333333335</v>
      </c>
      <c r="I315" s="116">
        <v>135.31666666666672</v>
      </c>
      <c r="J315" s="116">
        <v>139.08333333333337</v>
      </c>
      <c r="K315" s="115">
        <v>131.55000000000001</v>
      </c>
      <c r="L315" s="115">
        <v>121.7</v>
      </c>
      <c r="M315" s="115">
        <v>58.522089999999999</v>
      </c>
    </row>
    <row r="316" spans="1:13">
      <c r="A316" s="65">
        <v>306</v>
      </c>
      <c r="B316" s="115" t="s">
        <v>1172</v>
      </c>
      <c r="C316" s="118">
        <v>57.95</v>
      </c>
      <c r="D316" s="116">
        <v>57.983333333333327</v>
      </c>
      <c r="E316" s="116">
        <v>57.166666666666657</v>
      </c>
      <c r="F316" s="116">
        <v>56.383333333333333</v>
      </c>
      <c r="G316" s="116">
        <v>55.566666666666663</v>
      </c>
      <c r="H316" s="116">
        <v>58.766666666666652</v>
      </c>
      <c r="I316" s="116">
        <v>59.583333333333329</v>
      </c>
      <c r="J316" s="116">
        <v>60.366666666666646</v>
      </c>
      <c r="K316" s="115">
        <v>58.8</v>
      </c>
      <c r="L316" s="115">
        <v>57.2</v>
      </c>
      <c r="M316" s="115">
        <v>2.74126</v>
      </c>
    </row>
    <row r="317" spans="1:13">
      <c r="A317" s="65">
        <v>307</v>
      </c>
      <c r="B317" s="115" t="s">
        <v>237</v>
      </c>
      <c r="C317" s="118">
        <v>364.95</v>
      </c>
      <c r="D317" s="116">
        <v>366.9666666666667</v>
      </c>
      <c r="E317" s="116">
        <v>360.98333333333341</v>
      </c>
      <c r="F317" s="116">
        <v>357.01666666666671</v>
      </c>
      <c r="G317" s="116">
        <v>351.03333333333342</v>
      </c>
      <c r="H317" s="116">
        <v>370.93333333333339</v>
      </c>
      <c r="I317" s="116">
        <v>376.91666666666674</v>
      </c>
      <c r="J317" s="116">
        <v>380.88333333333338</v>
      </c>
      <c r="K317" s="115">
        <v>372.95</v>
      </c>
      <c r="L317" s="115">
        <v>363</v>
      </c>
      <c r="M317" s="115">
        <v>14.479089999999999</v>
      </c>
    </row>
    <row r="318" spans="1:13">
      <c r="A318" s="65">
        <v>308</v>
      </c>
      <c r="B318" s="115" t="s">
        <v>113</v>
      </c>
      <c r="C318" s="118">
        <v>5769.1</v>
      </c>
      <c r="D318" s="116">
        <v>5796.7166666666672</v>
      </c>
      <c r="E318" s="116">
        <v>5682.4833333333345</v>
      </c>
      <c r="F318" s="116">
        <v>5595.8666666666677</v>
      </c>
      <c r="G318" s="116">
        <v>5481.633333333335</v>
      </c>
      <c r="H318" s="116">
        <v>5883.3333333333339</v>
      </c>
      <c r="I318" s="116">
        <v>5997.5666666666675</v>
      </c>
      <c r="J318" s="116">
        <v>6084.1833333333334</v>
      </c>
      <c r="K318" s="115">
        <v>5910.95</v>
      </c>
      <c r="L318" s="115">
        <v>5710.1</v>
      </c>
      <c r="M318" s="115">
        <v>12.286720000000001</v>
      </c>
    </row>
    <row r="319" spans="1:13">
      <c r="A319" s="65">
        <v>309</v>
      </c>
      <c r="B319" s="115" t="s">
        <v>346</v>
      </c>
      <c r="C319" s="118">
        <v>406.75</v>
      </c>
      <c r="D319" s="116">
        <v>413.91666666666669</v>
      </c>
      <c r="E319" s="116">
        <v>397.83333333333337</v>
      </c>
      <c r="F319" s="116">
        <v>388.91666666666669</v>
      </c>
      <c r="G319" s="116">
        <v>372.83333333333337</v>
      </c>
      <c r="H319" s="116">
        <v>422.83333333333337</v>
      </c>
      <c r="I319" s="116">
        <v>438.91666666666674</v>
      </c>
      <c r="J319" s="116">
        <v>447.83333333333337</v>
      </c>
      <c r="K319" s="115">
        <v>430</v>
      </c>
      <c r="L319" s="115">
        <v>405</v>
      </c>
      <c r="M319" s="115">
        <v>2.5900500000000002</v>
      </c>
    </row>
    <row r="320" spans="1:13">
      <c r="A320" s="65">
        <v>310</v>
      </c>
      <c r="B320" s="115" t="s">
        <v>1820</v>
      </c>
      <c r="C320" s="118">
        <v>62.15</v>
      </c>
      <c r="D320" s="116">
        <v>62.366666666666674</v>
      </c>
      <c r="E320" s="116">
        <v>60.983333333333348</v>
      </c>
      <c r="F320" s="116">
        <v>59.816666666666677</v>
      </c>
      <c r="G320" s="116">
        <v>58.433333333333351</v>
      </c>
      <c r="H320" s="116">
        <v>63.533333333333346</v>
      </c>
      <c r="I320" s="116">
        <v>64.916666666666671</v>
      </c>
      <c r="J320" s="116">
        <v>66.083333333333343</v>
      </c>
      <c r="K320" s="115">
        <v>63.75</v>
      </c>
      <c r="L320" s="115">
        <v>61.2</v>
      </c>
      <c r="M320" s="115">
        <v>2.9244400000000002</v>
      </c>
    </row>
    <row r="321" spans="1:13">
      <c r="A321" s="65">
        <v>311</v>
      </c>
      <c r="B321" s="115" t="s">
        <v>115</v>
      </c>
      <c r="C321" s="118">
        <v>667.6</v>
      </c>
      <c r="D321" s="116">
        <v>678.98333333333323</v>
      </c>
      <c r="E321" s="116">
        <v>649.96666666666647</v>
      </c>
      <c r="F321" s="116">
        <v>632.33333333333326</v>
      </c>
      <c r="G321" s="116">
        <v>603.31666666666649</v>
      </c>
      <c r="H321" s="116">
        <v>696.61666666666645</v>
      </c>
      <c r="I321" s="116">
        <v>725.6333333333331</v>
      </c>
      <c r="J321" s="116">
        <v>743.26666666666642</v>
      </c>
      <c r="K321" s="115">
        <v>708</v>
      </c>
      <c r="L321" s="115">
        <v>661.35</v>
      </c>
      <c r="M321" s="115">
        <v>39.870269999999998</v>
      </c>
    </row>
    <row r="322" spans="1:13">
      <c r="A322" s="65">
        <v>312</v>
      </c>
      <c r="B322" s="115" t="s">
        <v>1147</v>
      </c>
      <c r="C322" s="118">
        <v>99.35</v>
      </c>
      <c r="D322" s="116">
        <v>100.55</v>
      </c>
      <c r="E322" s="116">
        <v>96.1</v>
      </c>
      <c r="F322" s="116">
        <v>92.85</v>
      </c>
      <c r="G322" s="116">
        <v>88.399999999999991</v>
      </c>
      <c r="H322" s="116">
        <v>103.8</v>
      </c>
      <c r="I322" s="116">
        <v>108.25000000000001</v>
      </c>
      <c r="J322" s="116">
        <v>111.5</v>
      </c>
      <c r="K322" s="115">
        <v>105</v>
      </c>
      <c r="L322" s="115">
        <v>97.3</v>
      </c>
      <c r="M322" s="115">
        <v>0.77027999999999996</v>
      </c>
    </row>
    <row r="323" spans="1:13">
      <c r="A323" s="65">
        <v>313</v>
      </c>
      <c r="B323" s="115" t="s">
        <v>1149</v>
      </c>
      <c r="C323" s="118">
        <v>287.39999999999998</v>
      </c>
      <c r="D323" s="116">
        <v>291.38333333333338</v>
      </c>
      <c r="E323" s="116">
        <v>277.96666666666675</v>
      </c>
      <c r="F323" s="116">
        <v>268.53333333333336</v>
      </c>
      <c r="G323" s="116">
        <v>255.11666666666673</v>
      </c>
      <c r="H323" s="116">
        <v>300.81666666666678</v>
      </c>
      <c r="I323" s="116">
        <v>314.23333333333341</v>
      </c>
      <c r="J323" s="116">
        <v>323.6666666666668</v>
      </c>
      <c r="K323" s="115">
        <v>304.8</v>
      </c>
      <c r="L323" s="115">
        <v>281.95</v>
      </c>
      <c r="M323" s="115">
        <v>3.3987599999999998</v>
      </c>
    </row>
    <row r="324" spans="1:13">
      <c r="A324" s="65">
        <v>314</v>
      </c>
      <c r="B324" s="115" t="s">
        <v>1164</v>
      </c>
      <c r="C324" s="118">
        <v>2061.9</v>
      </c>
      <c r="D324" s="116">
        <v>2097.2999999999997</v>
      </c>
      <c r="E324" s="116">
        <v>2014.5999999999995</v>
      </c>
      <c r="F324" s="116">
        <v>1967.2999999999997</v>
      </c>
      <c r="G324" s="116">
        <v>1884.5999999999995</v>
      </c>
      <c r="H324" s="116">
        <v>2144.5999999999995</v>
      </c>
      <c r="I324" s="116">
        <v>2227.2999999999993</v>
      </c>
      <c r="J324" s="116">
        <v>2274.5999999999995</v>
      </c>
      <c r="K324" s="115">
        <v>2180</v>
      </c>
      <c r="L324" s="115">
        <v>2050</v>
      </c>
      <c r="M324" s="115">
        <v>2.6429999999999999E-2</v>
      </c>
    </row>
    <row r="325" spans="1:13">
      <c r="A325" s="65">
        <v>315</v>
      </c>
      <c r="B325" s="115" t="s">
        <v>116</v>
      </c>
      <c r="C325" s="118">
        <v>110.5</v>
      </c>
      <c r="D325" s="116">
        <v>112.53333333333335</v>
      </c>
      <c r="E325" s="116">
        <v>107.9666666666667</v>
      </c>
      <c r="F325" s="116">
        <v>105.43333333333335</v>
      </c>
      <c r="G325" s="116">
        <v>100.8666666666667</v>
      </c>
      <c r="H325" s="116">
        <v>115.06666666666669</v>
      </c>
      <c r="I325" s="116">
        <v>119.63333333333333</v>
      </c>
      <c r="J325" s="116">
        <v>122.16666666666669</v>
      </c>
      <c r="K325" s="115">
        <v>117.1</v>
      </c>
      <c r="L325" s="115">
        <v>110</v>
      </c>
      <c r="M325" s="115">
        <v>57.819870000000002</v>
      </c>
    </row>
    <row r="326" spans="1:13">
      <c r="A326" s="65">
        <v>316</v>
      </c>
      <c r="B326" s="115" t="s">
        <v>1170</v>
      </c>
      <c r="C326" s="118">
        <v>605.5</v>
      </c>
      <c r="D326" s="116">
        <v>613.21666666666658</v>
      </c>
      <c r="E326" s="116">
        <v>593.58333333333314</v>
      </c>
      <c r="F326" s="116">
        <v>581.66666666666652</v>
      </c>
      <c r="G326" s="116">
        <v>562.03333333333308</v>
      </c>
      <c r="H326" s="116">
        <v>625.13333333333321</v>
      </c>
      <c r="I326" s="116">
        <v>644.76666666666665</v>
      </c>
      <c r="J326" s="116">
        <v>656.68333333333328</v>
      </c>
      <c r="K326" s="115">
        <v>632.85</v>
      </c>
      <c r="L326" s="115">
        <v>601.29999999999995</v>
      </c>
      <c r="M326" s="115">
        <v>0.26641999999999999</v>
      </c>
    </row>
    <row r="327" spans="1:13">
      <c r="A327" s="65">
        <v>317</v>
      </c>
      <c r="B327" s="115" t="s">
        <v>201</v>
      </c>
      <c r="C327" s="118">
        <v>931.9</v>
      </c>
      <c r="D327" s="116">
        <v>931.98333333333323</v>
      </c>
      <c r="E327" s="116">
        <v>924.96666666666647</v>
      </c>
      <c r="F327" s="116">
        <v>918.03333333333319</v>
      </c>
      <c r="G327" s="116">
        <v>911.01666666666642</v>
      </c>
      <c r="H327" s="116">
        <v>938.91666666666652</v>
      </c>
      <c r="I327" s="116">
        <v>945.93333333333317</v>
      </c>
      <c r="J327" s="116">
        <v>952.86666666666656</v>
      </c>
      <c r="K327" s="115">
        <v>939</v>
      </c>
      <c r="L327" s="115">
        <v>925.05</v>
      </c>
      <c r="M327" s="115">
        <v>2.0651000000000002</v>
      </c>
    </row>
    <row r="328" spans="1:13">
      <c r="A328" s="65">
        <v>318</v>
      </c>
      <c r="B328" s="115" t="s">
        <v>1188</v>
      </c>
      <c r="C328" s="118">
        <v>606.1</v>
      </c>
      <c r="D328" s="116">
        <v>611.36666666666667</v>
      </c>
      <c r="E328" s="116">
        <v>587.73333333333335</v>
      </c>
      <c r="F328" s="116">
        <v>569.36666666666667</v>
      </c>
      <c r="G328" s="116">
        <v>545.73333333333335</v>
      </c>
      <c r="H328" s="116">
        <v>629.73333333333335</v>
      </c>
      <c r="I328" s="116">
        <v>653.36666666666679</v>
      </c>
      <c r="J328" s="116">
        <v>671.73333333333335</v>
      </c>
      <c r="K328" s="115">
        <v>635</v>
      </c>
      <c r="L328" s="115">
        <v>593</v>
      </c>
      <c r="M328" s="115">
        <v>8.1240699999999997</v>
      </c>
    </row>
    <row r="329" spans="1:13">
      <c r="A329" s="65">
        <v>319</v>
      </c>
      <c r="B329" s="115" t="s">
        <v>367</v>
      </c>
      <c r="C329" s="118">
        <v>507.05</v>
      </c>
      <c r="D329" s="116">
        <v>506.01666666666665</v>
      </c>
      <c r="E329" s="116">
        <v>491.0333333333333</v>
      </c>
      <c r="F329" s="116">
        <v>475.01666666666665</v>
      </c>
      <c r="G329" s="116">
        <v>460.0333333333333</v>
      </c>
      <c r="H329" s="116">
        <v>522.0333333333333</v>
      </c>
      <c r="I329" s="116">
        <v>537.01666666666665</v>
      </c>
      <c r="J329" s="116">
        <v>553.0333333333333</v>
      </c>
      <c r="K329" s="115">
        <v>521</v>
      </c>
      <c r="L329" s="115">
        <v>490</v>
      </c>
      <c r="M329" s="115">
        <v>2.6701700000000002</v>
      </c>
    </row>
    <row r="330" spans="1:13">
      <c r="A330" s="65">
        <v>320</v>
      </c>
      <c r="B330" s="115" t="s">
        <v>360</v>
      </c>
      <c r="C330" s="118">
        <v>51.2</v>
      </c>
      <c r="D330" s="116">
        <v>51.516666666666673</v>
      </c>
      <c r="E330" s="116">
        <v>50.333333333333343</v>
      </c>
      <c r="F330" s="116">
        <v>49.466666666666669</v>
      </c>
      <c r="G330" s="116">
        <v>48.283333333333339</v>
      </c>
      <c r="H330" s="116">
        <v>52.383333333333347</v>
      </c>
      <c r="I330" s="116">
        <v>53.56666666666667</v>
      </c>
      <c r="J330" s="116">
        <v>54.433333333333351</v>
      </c>
      <c r="K330" s="115">
        <v>52.7</v>
      </c>
      <c r="L330" s="115">
        <v>50.65</v>
      </c>
      <c r="M330" s="115">
        <v>113.31923</v>
      </c>
    </row>
    <row r="331" spans="1:13">
      <c r="A331" s="65">
        <v>321</v>
      </c>
      <c r="B331" s="115" t="s">
        <v>238</v>
      </c>
      <c r="C331" s="118">
        <v>78.650000000000006</v>
      </c>
      <c r="D331" s="116">
        <v>79.5</v>
      </c>
      <c r="E331" s="116">
        <v>75.650000000000006</v>
      </c>
      <c r="F331" s="116">
        <v>72.650000000000006</v>
      </c>
      <c r="G331" s="116">
        <v>68.800000000000011</v>
      </c>
      <c r="H331" s="116">
        <v>82.5</v>
      </c>
      <c r="I331" s="116">
        <v>86.35</v>
      </c>
      <c r="J331" s="116">
        <v>89.35</v>
      </c>
      <c r="K331" s="115">
        <v>83.35</v>
      </c>
      <c r="L331" s="115">
        <v>76.5</v>
      </c>
      <c r="M331" s="115">
        <v>162.09297000000001</v>
      </c>
    </row>
    <row r="332" spans="1:13">
      <c r="A332" s="65">
        <v>322</v>
      </c>
      <c r="B332" s="115" t="s">
        <v>1220</v>
      </c>
      <c r="C332" s="118">
        <v>552.4</v>
      </c>
      <c r="D332" s="116">
        <v>553.55000000000007</v>
      </c>
      <c r="E332" s="116">
        <v>547.70000000000016</v>
      </c>
      <c r="F332" s="116">
        <v>543.00000000000011</v>
      </c>
      <c r="G332" s="116">
        <v>537.1500000000002</v>
      </c>
      <c r="H332" s="116">
        <v>558.25000000000011</v>
      </c>
      <c r="I332" s="116">
        <v>564.1</v>
      </c>
      <c r="J332" s="116">
        <v>568.80000000000007</v>
      </c>
      <c r="K332" s="115">
        <v>559.4</v>
      </c>
      <c r="L332" s="115">
        <v>548.85</v>
      </c>
      <c r="M332" s="115">
        <v>0.11156000000000001</v>
      </c>
    </row>
    <row r="333" spans="1:13">
      <c r="A333" s="65">
        <v>323</v>
      </c>
      <c r="B333" s="115" t="s">
        <v>118</v>
      </c>
      <c r="C333" s="118">
        <v>23.5</v>
      </c>
      <c r="D333" s="116">
        <v>23.55</v>
      </c>
      <c r="E333" s="116">
        <v>23.25</v>
      </c>
      <c r="F333" s="116">
        <v>23</v>
      </c>
      <c r="G333" s="116">
        <v>22.7</v>
      </c>
      <c r="H333" s="116">
        <v>23.8</v>
      </c>
      <c r="I333" s="116">
        <v>24.100000000000005</v>
      </c>
      <c r="J333" s="116">
        <v>24.35</v>
      </c>
      <c r="K333" s="115">
        <v>23.85</v>
      </c>
      <c r="L333" s="115">
        <v>23.3</v>
      </c>
      <c r="M333" s="115">
        <v>10.798909999999999</v>
      </c>
    </row>
    <row r="334" spans="1:13">
      <c r="A334" s="65">
        <v>324</v>
      </c>
      <c r="B334" s="115" t="s">
        <v>1234</v>
      </c>
      <c r="C334" s="118">
        <v>1346.75</v>
      </c>
      <c r="D334" s="116">
        <v>1346.2166666666667</v>
      </c>
      <c r="E334" s="116">
        <v>1341.5333333333333</v>
      </c>
      <c r="F334" s="116">
        <v>1336.3166666666666</v>
      </c>
      <c r="G334" s="116">
        <v>1331.6333333333332</v>
      </c>
      <c r="H334" s="116">
        <v>1351.4333333333334</v>
      </c>
      <c r="I334" s="116">
        <v>1356.1166666666668</v>
      </c>
      <c r="J334" s="116">
        <v>1361.3333333333335</v>
      </c>
      <c r="K334" s="115">
        <v>1350.9</v>
      </c>
      <c r="L334" s="115">
        <v>1341</v>
      </c>
      <c r="M334" s="115">
        <v>5.4693199999999997</v>
      </c>
    </row>
    <row r="335" spans="1:13">
      <c r="A335" s="65">
        <v>325</v>
      </c>
      <c r="B335" s="115" t="s">
        <v>1825</v>
      </c>
      <c r="C335" s="118">
        <v>61.1</v>
      </c>
      <c r="D335" s="116">
        <v>61.133333333333326</v>
      </c>
      <c r="E335" s="116">
        <v>60.266666666666652</v>
      </c>
      <c r="F335" s="116">
        <v>59.433333333333323</v>
      </c>
      <c r="G335" s="116">
        <v>58.566666666666649</v>
      </c>
      <c r="H335" s="116">
        <v>61.966666666666654</v>
      </c>
      <c r="I335" s="116">
        <v>62.833333333333329</v>
      </c>
      <c r="J335" s="116">
        <v>63.666666666666657</v>
      </c>
      <c r="K335" s="115">
        <v>62</v>
      </c>
      <c r="L335" s="115">
        <v>60.3</v>
      </c>
      <c r="M335" s="115">
        <v>6.2819399999999996</v>
      </c>
    </row>
    <row r="336" spans="1:13">
      <c r="A336" s="65">
        <v>326</v>
      </c>
      <c r="B336" s="115" t="s">
        <v>119</v>
      </c>
      <c r="C336" s="118">
        <v>115.3</v>
      </c>
      <c r="D336" s="116">
        <v>115.7</v>
      </c>
      <c r="E336" s="116">
        <v>114.10000000000001</v>
      </c>
      <c r="F336" s="116">
        <v>112.9</v>
      </c>
      <c r="G336" s="116">
        <v>111.30000000000001</v>
      </c>
      <c r="H336" s="116">
        <v>116.9</v>
      </c>
      <c r="I336" s="116">
        <v>118.5</v>
      </c>
      <c r="J336" s="116">
        <v>119.7</v>
      </c>
      <c r="K336" s="115">
        <v>117.3</v>
      </c>
      <c r="L336" s="115">
        <v>114.5</v>
      </c>
      <c r="M336" s="115">
        <v>48.139319999999998</v>
      </c>
    </row>
    <row r="337" spans="1:13">
      <c r="A337" s="65">
        <v>327</v>
      </c>
      <c r="B337" s="115" t="s">
        <v>120</v>
      </c>
      <c r="C337" s="118">
        <v>129.9</v>
      </c>
      <c r="D337" s="116">
        <v>128.98333333333332</v>
      </c>
      <c r="E337" s="116">
        <v>126.96666666666664</v>
      </c>
      <c r="F337" s="116">
        <v>124.03333333333332</v>
      </c>
      <c r="G337" s="116">
        <v>122.01666666666664</v>
      </c>
      <c r="H337" s="116">
        <v>131.91666666666663</v>
      </c>
      <c r="I337" s="116">
        <v>133.93333333333334</v>
      </c>
      <c r="J337" s="116">
        <v>136.86666666666665</v>
      </c>
      <c r="K337" s="115">
        <v>131</v>
      </c>
      <c r="L337" s="115">
        <v>126.05</v>
      </c>
      <c r="M337" s="115">
        <v>338.40375999999998</v>
      </c>
    </row>
    <row r="338" spans="1:13">
      <c r="A338" s="65">
        <v>328</v>
      </c>
      <c r="B338" s="115" t="s">
        <v>1229</v>
      </c>
      <c r="C338" s="118">
        <v>215.6</v>
      </c>
      <c r="D338" s="116">
        <v>216.98333333333335</v>
      </c>
      <c r="E338" s="116">
        <v>208.8666666666667</v>
      </c>
      <c r="F338" s="116">
        <v>202.13333333333335</v>
      </c>
      <c r="G338" s="116">
        <v>194.01666666666671</v>
      </c>
      <c r="H338" s="116">
        <v>223.7166666666667</v>
      </c>
      <c r="I338" s="116">
        <v>231.83333333333337</v>
      </c>
      <c r="J338" s="116">
        <v>238.56666666666669</v>
      </c>
      <c r="K338" s="115">
        <v>225.1</v>
      </c>
      <c r="L338" s="115">
        <v>210.25</v>
      </c>
      <c r="M338" s="115">
        <v>0.14438000000000001</v>
      </c>
    </row>
    <row r="339" spans="1:13">
      <c r="A339" s="65">
        <v>329</v>
      </c>
      <c r="B339" s="115" t="s">
        <v>1203</v>
      </c>
      <c r="C339" s="118">
        <v>45.75</v>
      </c>
      <c r="D339" s="116">
        <v>46.033333333333331</v>
      </c>
      <c r="E339" s="116">
        <v>45.316666666666663</v>
      </c>
      <c r="F339" s="116">
        <v>44.883333333333333</v>
      </c>
      <c r="G339" s="116">
        <v>44.166666666666664</v>
      </c>
      <c r="H339" s="116">
        <v>46.466666666666661</v>
      </c>
      <c r="I339" s="116">
        <v>47.18333333333333</v>
      </c>
      <c r="J339" s="116">
        <v>47.61666666666666</v>
      </c>
      <c r="K339" s="115">
        <v>46.75</v>
      </c>
      <c r="L339" s="115">
        <v>45.6</v>
      </c>
      <c r="M339" s="115">
        <v>62.51491</v>
      </c>
    </row>
    <row r="340" spans="1:13">
      <c r="A340" s="65">
        <v>330</v>
      </c>
      <c r="B340" s="115" t="s">
        <v>1227</v>
      </c>
      <c r="C340" s="118">
        <v>33.35</v>
      </c>
      <c r="D340" s="116">
        <v>33.516666666666673</v>
      </c>
      <c r="E340" s="116">
        <v>33.083333333333343</v>
      </c>
      <c r="F340" s="116">
        <v>32.81666666666667</v>
      </c>
      <c r="G340" s="116">
        <v>32.38333333333334</v>
      </c>
      <c r="H340" s="116">
        <v>33.783333333333346</v>
      </c>
      <c r="I340" s="116">
        <v>34.216666666666669</v>
      </c>
      <c r="J340" s="116">
        <v>34.483333333333348</v>
      </c>
      <c r="K340" s="115">
        <v>33.950000000000003</v>
      </c>
      <c r="L340" s="115">
        <v>33.25</v>
      </c>
      <c r="M340" s="115">
        <v>1.86633</v>
      </c>
    </row>
    <row r="341" spans="1:13">
      <c r="A341" s="65">
        <v>331</v>
      </c>
      <c r="B341" s="115" t="s">
        <v>1212</v>
      </c>
      <c r="C341" s="118">
        <v>90.6</v>
      </c>
      <c r="D341" s="116">
        <v>91.533333333333346</v>
      </c>
      <c r="E341" s="116">
        <v>89.166666666666686</v>
      </c>
      <c r="F341" s="116">
        <v>87.733333333333334</v>
      </c>
      <c r="G341" s="116">
        <v>85.366666666666674</v>
      </c>
      <c r="H341" s="116">
        <v>92.966666666666697</v>
      </c>
      <c r="I341" s="116">
        <v>95.333333333333343</v>
      </c>
      <c r="J341" s="116">
        <v>96.766666666666708</v>
      </c>
      <c r="K341" s="115">
        <v>93.9</v>
      </c>
      <c r="L341" s="115">
        <v>90.1</v>
      </c>
      <c r="M341" s="115">
        <v>0.58214999999999995</v>
      </c>
    </row>
    <row r="342" spans="1:13">
      <c r="A342" s="65">
        <v>332</v>
      </c>
      <c r="B342" s="115" t="s">
        <v>1207</v>
      </c>
      <c r="C342" s="118">
        <v>598.70000000000005</v>
      </c>
      <c r="D342" s="116">
        <v>601.25</v>
      </c>
      <c r="E342" s="116">
        <v>592.45000000000005</v>
      </c>
      <c r="F342" s="116">
        <v>586.20000000000005</v>
      </c>
      <c r="G342" s="116">
        <v>577.40000000000009</v>
      </c>
      <c r="H342" s="116">
        <v>607.5</v>
      </c>
      <c r="I342" s="116">
        <v>616.29999999999995</v>
      </c>
      <c r="J342" s="116">
        <v>622.54999999999995</v>
      </c>
      <c r="K342" s="115">
        <v>610.04999999999995</v>
      </c>
      <c r="L342" s="115">
        <v>595</v>
      </c>
      <c r="M342" s="115">
        <v>0.20829</v>
      </c>
    </row>
    <row r="343" spans="1:13">
      <c r="A343" s="65">
        <v>333</v>
      </c>
      <c r="B343" s="115" t="s">
        <v>1222</v>
      </c>
      <c r="C343" s="118">
        <v>23</v>
      </c>
      <c r="D343" s="116">
        <v>23.150000000000002</v>
      </c>
      <c r="E343" s="116">
        <v>22.550000000000004</v>
      </c>
      <c r="F343" s="116">
        <v>22.1</v>
      </c>
      <c r="G343" s="116">
        <v>21.500000000000004</v>
      </c>
      <c r="H343" s="116">
        <v>23.600000000000005</v>
      </c>
      <c r="I343" s="116">
        <v>24.200000000000006</v>
      </c>
      <c r="J343" s="116">
        <v>24.650000000000006</v>
      </c>
      <c r="K343" s="115">
        <v>23.75</v>
      </c>
      <c r="L343" s="115">
        <v>22.7</v>
      </c>
      <c r="M343" s="115">
        <v>2.1258699999999999</v>
      </c>
    </row>
    <row r="344" spans="1:13">
      <c r="A344" s="65">
        <v>334</v>
      </c>
      <c r="B344" s="115" t="s">
        <v>1238</v>
      </c>
      <c r="C344" s="118">
        <v>1093.9000000000001</v>
      </c>
      <c r="D344" s="116">
        <v>1097.3666666666668</v>
      </c>
      <c r="E344" s="116">
        <v>1078.7833333333335</v>
      </c>
      <c r="F344" s="116">
        <v>1063.6666666666667</v>
      </c>
      <c r="G344" s="116">
        <v>1045.0833333333335</v>
      </c>
      <c r="H344" s="116">
        <v>1112.4833333333336</v>
      </c>
      <c r="I344" s="116">
        <v>1131.0666666666666</v>
      </c>
      <c r="J344" s="116">
        <v>1146.1833333333336</v>
      </c>
      <c r="K344" s="115">
        <v>1115.95</v>
      </c>
      <c r="L344" s="115">
        <v>1082.25</v>
      </c>
      <c r="M344" s="115">
        <v>9.0160000000000004E-2</v>
      </c>
    </row>
    <row r="345" spans="1:13">
      <c r="A345" s="65">
        <v>335</v>
      </c>
      <c r="B345" s="115" t="s">
        <v>1254</v>
      </c>
      <c r="C345" s="118">
        <v>561.85</v>
      </c>
      <c r="D345" s="116">
        <v>562.83333333333337</v>
      </c>
      <c r="E345" s="116">
        <v>548.66666666666674</v>
      </c>
      <c r="F345" s="116">
        <v>535.48333333333335</v>
      </c>
      <c r="G345" s="116">
        <v>521.31666666666672</v>
      </c>
      <c r="H345" s="116">
        <v>576.01666666666677</v>
      </c>
      <c r="I345" s="116">
        <v>590.18333333333351</v>
      </c>
      <c r="J345" s="116">
        <v>603.36666666666679</v>
      </c>
      <c r="K345" s="115">
        <v>577</v>
      </c>
      <c r="L345" s="115">
        <v>549.65</v>
      </c>
      <c r="M345" s="115">
        <v>2.50515</v>
      </c>
    </row>
    <row r="346" spans="1:13">
      <c r="A346" s="65">
        <v>336</v>
      </c>
      <c r="B346" s="115" t="s">
        <v>122</v>
      </c>
      <c r="C346" s="118">
        <v>143.9</v>
      </c>
      <c r="D346" s="116">
        <v>143.36666666666667</v>
      </c>
      <c r="E346" s="116">
        <v>140.93333333333334</v>
      </c>
      <c r="F346" s="116">
        <v>137.96666666666667</v>
      </c>
      <c r="G346" s="116">
        <v>135.53333333333333</v>
      </c>
      <c r="H346" s="116">
        <v>146.33333333333334</v>
      </c>
      <c r="I346" s="116">
        <v>148.76666666666668</v>
      </c>
      <c r="J346" s="116">
        <v>151.73333333333335</v>
      </c>
      <c r="K346" s="115">
        <v>145.80000000000001</v>
      </c>
      <c r="L346" s="115">
        <v>140.4</v>
      </c>
      <c r="M346" s="115">
        <v>256.60025000000002</v>
      </c>
    </row>
    <row r="347" spans="1:13">
      <c r="A347" s="65">
        <v>337</v>
      </c>
      <c r="B347" s="115" t="s">
        <v>202</v>
      </c>
      <c r="C347" s="118">
        <v>157.80000000000001</v>
      </c>
      <c r="D347" s="116">
        <v>159.71666666666667</v>
      </c>
      <c r="E347" s="116">
        <v>154.73333333333335</v>
      </c>
      <c r="F347" s="116">
        <v>151.66666666666669</v>
      </c>
      <c r="G347" s="116">
        <v>146.68333333333337</v>
      </c>
      <c r="H347" s="116">
        <v>162.78333333333333</v>
      </c>
      <c r="I347" s="116">
        <v>167.76666666666662</v>
      </c>
      <c r="J347" s="116">
        <v>170.83333333333331</v>
      </c>
      <c r="K347" s="115">
        <v>164.7</v>
      </c>
      <c r="L347" s="115">
        <v>156.65</v>
      </c>
      <c r="M347" s="115">
        <v>58.054459999999999</v>
      </c>
    </row>
    <row r="348" spans="1:13">
      <c r="A348" s="65">
        <v>338</v>
      </c>
      <c r="B348" s="115" t="s">
        <v>1260</v>
      </c>
      <c r="C348" s="118">
        <v>199.65</v>
      </c>
      <c r="D348" s="116">
        <v>200</v>
      </c>
      <c r="E348" s="116">
        <v>198.8</v>
      </c>
      <c r="F348" s="116">
        <v>197.95000000000002</v>
      </c>
      <c r="G348" s="116">
        <v>196.75000000000003</v>
      </c>
      <c r="H348" s="116">
        <v>200.85</v>
      </c>
      <c r="I348" s="116">
        <v>202.04999999999998</v>
      </c>
      <c r="J348" s="116">
        <v>202.89999999999998</v>
      </c>
      <c r="K348" s="115">
        <v>201.2</v>
      </c>
      <c r="L348" s="115">
        <v>199.15</v>
      </c>
      <c r="M348" s="115">
        <v>3.4126099999999999</v>
      </c>
    </row>
    <row r="349" spans="1:13">
      <c r="A349" s="65">
        <v>339</v>
      </c>
      <c r="B349" s="115" t="s">
        <v>121</v>
      </c>
      <c r="C349" s="118">
        <v>3330.85</v>
      </c>
      <c r="D349" s="116">
        <v>3341.9500000000003</v>
      </c>
      <c r="E349" s="116">
        <v>3288.9000000000005</v>
      </c>
      <c r="F349" s="116">
        <v>3246.9500000000003</v>
      </c>
      <c r="G349" s="116">
        <v>3193.9000000000005</v>
      </c>
      <c r="H349" s="116">
        <v>3383.9000000000005</v>
      </c>
      <c r="I349" s="116">
        <v>3436.9500000000007</v>
      </c>
      <c r="J349" s="116">
        <v>3478.9000000000005</v>
      </c>
      <c r="K349" s="115">
        <v>3395</v>
      </c>
      <c r="L349" s="115">
        <v>3300</v>
      </c>
      <c r="M349" s="115">
        <v>0.31944</v>
      </c>
    </row>
    <row r="350" spans="1:13">
      <c r="A350" s="65">
        <v>340</v>
      </c>
      <c r="B350" s="115" t="s">
        <v>309</v>
      </c>
      <c r="C350" s="118">
        <v>104.35</v>
      </c>
      <c r="D350" s="116">
        <v>105.75</v>
      </c>
      <c r="E350" s="116">
        <v>101.7</v>
      </c>
      <c r="F350" s="116">
        <v>99.05</v>
      </c>
      <c r="G350" s="116">
        <v>95</v>
      </c>
      <c r="H350" s="116">
        <v>108.4</v>
      </c>
      <c r="I350" s="116">
        <v>112.45000000000002</v>
      </c>
      <c r="J350" s="116">
        <v>115.10000000000001</v>
      </c>
      <c r="K350" s="115">
        <v>109.8</v>
      </c>
      <c r="L350" s="115">
        <v>103.1</v>
      </c>
      <c r="M350" s="115">
        <v>1.26928</v>
      </c>
    </row>
    <row r="351" spans="1:13">
      <c r="A351" s="65">
        <v>341</v>
      </c>
      <c r="B351" s="115" t="s">
        <v>2609</v>
      </c>
      <c r="C351" s="118">
        <v>153.1</v>
      </c>
      <c r="D351" s="116">
        <v>154.36666666666665</v>
      </c>
      <c r="E351" s="116">
        <v>150.43333333333328</v>
      </c>
      <c r="F351" s="116">
        <v>147.76666666666662</v>
      </c>
      <c r="G351" s="116">
        <v>143.83333333333326</v>
      </c>
      <c r="H351" s="116">
        <v>157.0333333333333</v>
      </c>
      <c r="I351" s="116">
        <v>160.96666666666664</v>
      </c>
      <c r="J351" s="116">
        <v>163.63333333333333</v>
      </c>
      <c r="K351" s="115">
        <v>158.30000000000001</v>
      </c>
      <c r="L351" s="115">
        <v>151.69999999999999</v>
      </c>
      <c r="M351" s="115">
        <v>2.7572800000000002</v>
      </c>
    </row>
    <row r="352" spans="1:13">
      <c r="A352" s="65">
        <v>342</v>
      </c>
      <c r="B352" s="115" t="s">
        <v>123</v>
      </c>
      <c r="C352" s="118">
        <v>82.05</v>
      </c>
      <c r="D352" s="116">
        <v>81.783333333333331</v>
      </c>
      <c r="E352" s="116">
        <v>80.61666666666666</v>
      </c>
      <c r="F352" s="116">
        <v>79.183333333333323</v>
      </c>
      <c r="G352" s="116">
        <v>78.016666666666652</v>
      </c>
      <c r="H352" s="116">
        <v>83.216666666666669</v>
      </c>
      <c r="I352" s="116">
        <v>84.383333333333354</v>
      </c>
      <c r="J352" s="116">
        <v>85.816666666666677</v>
      </c>
      <c r="K352" s="115">
        <v>82.95</v>
      </c>
      <c r="L352" s="115">
        <v>80.349999999999994</v>
      </c>
      <c r="M352" s="115">
        <v>17.48442</v>
      </c>
    </row>
    <row r="353" spans="1:13">
      <c r="A353" s="65">
        <v>343</v>
      </c>
      <c r="B353" s="115" t="s">
        <v>343</v>
      </c>
      <c r="C353" s="118">
        <v>34.6</v>
      </c>
      <c r="D353" s="116">
        <v>35.15</v>
      </c>
      <c r="E353" s="116">
        <v>33.549999999999997</v>
      </c>
      <c r="F353" s="116">
        <v>32.5</v>
      </c>
      <c r="G353" s="116">
        <v>30.9</v>
      </c>
      <c r="H353" s="116">
        <v>36.199999999999996</v>
      </c>
      <c r="I353" s="116">
        <v>37.800000000000004</v>
      </c>
      <c r="J353" s="116">
        <v>38.849999999999994</v>
      </c>
      <c r="K353" s="115">
        <v>36.75</v>
      </c>
      <c r="L353" s="115">
        <v>34.1</v>
      </c>
      <c r="M353" s="115">
        <v>78.020859999999999</v>
      </c>
    </row>
    <row r="354" spans="1:13">
      <c r="A354" s="65">
        <v>344</v>
      </c>
      <c r="B354" s="115" t="s">
        <v>1308</v>
      </c>
      <c r="C354" s="118">
        <v>1081.4000000000001</v>
      </c>
      <c r="D354" s="116">
        <v>1090.0666666666666</v>
      </c>
      <c r="E354" s="116">
        <v>1049.3333333333333</v>
      </c>
      <c r="F354" s="116">
        <v>1017.2666666666667</v>
      </c>
      <c r="G354" s="116">
        <v>976.5333333333333</v>
      </c>
      <c r="H354" s="116">
        <v>1122.1333333333332</v>
      </c>
      <c r="I354" s="116">
        <v>1162.8666666666668</v>
      </c>
      <c r="J354" s="116">
        <v>1194.9333333333332</v>
      </c>
      <c r="K354" s="115">
        <v>1130.8</v>
      </c>
      <c r="L354" s="115">
        <v>1058</v>
      </c>
      <c r="M354" s="115">
        <v>1.75911</v>
      </c>
    </row>
    <row r="355" spans="1:13">
      <c r="A355" s="65">
        <v>345</v>
      </c>
      <c r="B355" s="115" t="s">
        <v>1881</v>
      </c>
      <c r="C355" s="118">
        <v>739.15</v>
      </c>
      <c r="D355" s="116">
        <v>744.5333333333333</v>
      </c>
      <c r="E355" s="116">
        <v>729.66666666666663</v>
      </c>
      <c r="F355" s="116">
        <v>720.18333333333328</v>
      </c>
      <c r="G355" s="116">
        <v>705.31666666666661</v>
      </c>
      <c r="H355" s="116">
        <v>754.01666666666665</v>
      </c>
      <c r="I355" s="116">
        <v>768.88333333333344</v>
      </c>
      <c r="J355" s="116">
        <v>778.36666666666667</v>
      </c>
      <c r="K355" s="115">
        <v>759.4</v>
      </c>
      <c r="L355" s="115">
        <v>735.05</v>
      </c>
      <c r="M355" s="115">
        <v>1.3382499999999999</v>
      </c>
    </row>
    <row r="356" spans="1:13">
      <c r="A356" s="65">
        <v>346</v>
      </c>
      <c r="B356" s="115" t="s">
        <v>1313</v>
      </c>
      <c r="C356" s="118">
        <v>188.35</v>
      </c>
      <c r="D356" s="116">
        <v>187.98333333333335</v>
      </c>
      <c r="E356" s="116">
        <v>183.56666666666669</v>
      </c>
      <c r="F356" s="116">
        <v>178.78333333333333</v>
      </c>
      <c r="G356" s="116">
        <v>174.36666666666667</v>
      </c>
      <c r="H356" s="116">
        <v>192.76666666666671</v>
      </c>
      <c r="I356" s="116">
        <v>197.18333333333334</v>
      </c>
      <c r="J356" s="116">
        <v>201.96666666666673</v>
      </c>
      <c r="K356" s="115">
        <v>192.4</v>
      </c>
      <c r="L356" s="115">
        <v>183.2</v>
      </c>
      <c r="M356" s="115">
        <v>8.0268800000000002</v>
      </c>
    </row>
    <row r="357" spans="1:13">
      <c r="A357" s="65">
        <v>347</v>
      </c>
      <c r="B357" s="115" t="s">
        <v>128</v>
      </c>
      <c r="C357" s="118">
        <v>61.85</v>
      </c>
      <c r="D357" s="116">
        <v>62.366666666666667</v>
      </c>
      <c r="E357" s="116">
        <v>60.883333333333333</v>
      </c>
      <c r="F357" s="116">
        <v>59.916666666666664</v>
      </c>
      <c r="G357" s="116">
        <v>58.43333333333333</v>
      </c>
      <c r="H357" s="116">
        <v>63.333333333333336</v>
      </c>
      <c r="I357" s="116">
        <v>64.816666666666663</v>
      </c>
      <c r="J357" s="116">
        <v>65.783333333333331</v>
      </c>
      <c r="K357" s="115">
        <v>63.85</v>
      </c>
      <c r="L357" s="115">
        <v>61.4</v>
      </c>
      <c r="M357" s="115">
        <v>4.1531500000000001</v>
      </c>
    </row>
    <row r="358" spans="1:13">
      <c r="A358" s="65">
        <v>348</v>
      </c>
      <c r="B358" s="115" t="s">
        <v>1341</v>
      </c>
      <c r="C358" s="118">
        <v>1735.55</v>
      </c>
      <c r="D358" s="116">
        <v>1730.8666666666668</v>
      </c>
      <c r="E358" s="116">
        <v>1713.5833333333335</v>
      </c>
      <c r="F358" s="116">
        <v>1691.6166666666668</v>
      </c>
      <c r="G358" s="116">
        <v>1674.3333333333335</v>
      </c>
      <c r="H358" s="116">
        <v>1752.8333333333335</v>
      </c>
      <c r="I358" s="116">
        <v>1770.1166666666668</v>
      </c>
      <c r="J358" s="116">
        <v>1792.0833333333335</v>
      </c>
      <c r="K358" s="115">
        <v>1748.15</v>
      </c>
      <c r="L358" s="115">
        <v>1708.9</v>
      </c>
      <c r="M358" s="115">
        <v>2.9617900000000001</v>
      </c>
    </row>
    <row r="359" spans="1:13">
      <c r="A359" s="65">
        <v>349</v>
      </c>
      <c r="B359" s="115" t="s">
        <v>226</v>
      </c>
      <c r="C359" s="118">
        <v>20082.8</v>
      </c>
      <c r="D359" s="116">
        <v>20253.933333333334</v>
      </c>
      <c r="E359" s="116">
        <v>19833.866666666669</v>
      </c>
      <c r="F359" s="116">
        <v>19584.933333333334</v>
      </c>
      <c r="G359" s="116">
        <v>19164.866666666669</v>
      </c>
      <c r="H359" s="116">
        <v>20502.866666666669</v>
      </c>
      <c r="I359" s="116">
        <v>20922.933333333334</v>
      </c>
      <c r="J359" s="116">
        <v>21171.866666666669</v>
      </c>
      <c r="K359" s="115">
        <v>20674</v>
      </c>
      <c r="L359" s="115">
        <v>20005</v>
      </c>
      <c r="M359" s="115">
        <v>0.23388</v>
      </c>
    </row>
    <row r="360" spans="1:13">
      <c r="A360" s="65">
        <v>350</v>
      </c>
      <c r="B360" s="115" t="s">
        <v>1286</v>
      </c>
      <c r="C360" s="118">
        <v>258.95</v>
      </c>
      <c r="D360" s="116">
        <v>259</v>
      </c>
      <c r="E360" s="116">
        <v>256</v>
      </c>
      <c r="F360" s="116">
        <v>253.05</v>
      </c>
      <c r="G360" s="116">
        <v>250.05</v>
      </c>
      <c r="H360" s="116">
        <v>261.95</v>
      </c>
      <c r="I360" s="116">
        <v>264.95</v>
      </c>
      <c r="J360" s="116">
        <v>267.89999999999998</v>
      </c>
      <c r="K360" s="115">
        <v>262</v>
      </c>
      <c r="L360" s="115">
        <v>256.05</v>
      </c>
      <c r="M360" s="115">
        <v>2.11748</v>
      </c>
    </row>
    <row r="361" spans="1:13">
      <c r="A361" s="65">
        <v>351</v>
      </c>
      <c r="B361" s="115" t="s">
        <v>1294</v>
      </c>
      <c r="C361" s="118">
        <v>577.20000000000005</v>
      </c>
      <c r="D361" s="116">
        <v>588</v>
      </c>
      <c r="E361" s="116">
        <v>564.20000000000005</v>
      </c>
      <c r="F361" s="116">
        <v>551.20000000000005</v>
      </c>
      <c r="G361" s="116">
        <v>527.40000000000009</v>
      </c>
      <c r="H361" s="116">
        <v>601</v>
      </c>
      <c r="I361" s="116">
        <v>624.79999999999995</v>
      </c>
      <c r="J361" s="116">
        <v>637.79999999999995</v>
      </c>
      <c r="K361" s="115">
        <v>611.79999999999995</v>
      </c>
      <c r="L361" s="115">
        <v>575</v>
      </c>
      <c r="M361" s="115">
        <v>1.79053</v>
      </c>
    </row>
    <row r="362" spans="1:13">
      <c r="A362" s="65">
        <v>352</v>
      </c>
      <c r="B362" s="115" t="s">
        <v>124</v>
      </c>
      <c r="C362" s="118">
        <v>241.95</v>
      </c>
      <c r="D362" s="116">
        <v>242.93333333333331</v>
      </c>
      <c r="E362" s="116">
        <v>239.61666666666662</v>
      </c>
      <c r="F362" s="116">
        <v>237.2833333333333</v>
      </c>
      <c r="G362" s="116">
        <v>233.96666666666661</v>
      </c>
      <c r="H362" s="116">
        <v>245.26666666666662</v>
      </c>
      <c r="I362" s="116">
        <v>248.58333333333329</v>
      </c>
      <c r="J362" s="116">
        <v>250.91666666666663</v>
      </c>
      <c r="K362" s="115">
        <v>246.25</v>
      </c>
      <c r="L362" s="115">
        <v>240.6</v>
      </c>
      <c r="M362" s="115">
        <v>24.683209999999999</v>
      </c>
    </row>
    <row r="363" spans="1:13">
      <c r="A363" s="65">
        <v>353</v>
      </c>
      <c r="B363" s="115" t="s">
        <v>1297</v>
      </c>
      <c r="C363" s="118">
        <v>3169.45</v>
      </c>
      <c r="D363" s="116">
        <v>3176.6833333333329</v>
      </c>
      <c r="E363" s="116">
        <v>3143.1666666666661</v>
      </c>
      <c r="F363" s="116">
        <v>3116.8833333333332</v>
      </c>
      <c r="G363" s="116">
        <v>3083.3666666666663</v>
      </c>
      <c r="H363" s="116">
        <v>3202.9666666666658</v>
      </c>
      <c r="I363" s="116">
        <v>3236.4833333333331</v>
      </c>
      <c r="J363" s="116">
        <v>3262.7666666666655</v>
      </c>
      <c r="K363" s="115">
        <v>3210.2</v>
      </c>
      <c r="L363" s="115">
        <v>3150.4</v>
      </c>
      <c r="M363" s="115">
        <v>0.11398</v>
      </c>
    </row>
    <row r="364" spans="1:13">
      <c r="A364" s="65">
        <v>354</v>
      </c>
      <c r="B364" s="115" t="s">
        <v>1304</v>
      </c>
      <c r="C364" s="118">
        <v>115.05</v>
      </c>
      <c r="D364" s="116">
        <v>115.01666666666665</v>
      </c>
      <c r="E364" s="116">
        <v>111.1333333333333</v>
      </c>
      <c r="F364" s="116">
        <v>107.21666666666664</v>
      </c>
      <c r="G364" s="116">
        <v>103.33333333333329</v>
      </c>
      <c r="H364" s="116">
        <v>118.93333333333331</v>
      </c>
      <c r="I364" s="116">
        <v>122.81666666666666</v>
      </c>
      <c r="J364" s="116">
        <v>126.73333333333332</v>
      </c>
      <c r="K364" s="115">
        <v>118.9</v>
      </c>
      <c r="L364" s="115">
        <v>111.1</v>
      </c>
      <c r="M364" s="115">
        <v>11.2155</v>
      </c>
    </row>
    <row r="365" spans="1:13">
      <c r="A365" s="65">
        <v>355</v>
      </c>
      <c r="B365" s="115" t="s">
        <v>1305</v>
      </c>
      <c r="C365" s="118">
        <v>654.5</v>
      </c>
      <c r="D365" s="116">
        <v>653.43333333333339</v>
      </c>
      <c r="E365" s="116">
        <v>636.16666666666674</v>
      </c>
      <c r="F365" s="116">
        <v>617.83333333333337</v>
      </c>
      <c r="G365" s="116">
        <v>600.56666666666672</v>
      </c>
      <c r="H365" s="116">
        <v>671.76666666666677</v>
      </c>
      <c r="I365" s="116">
        <v>689.03333333333342</v>
      </c>
      <c r="J365" s="116">
        <v>707.36666666666679</v>
      </c>
      <c r="K365" s="115">
        <v>670.7</v>
      </c>
      <c r="L365" s="115">
        <v>635.1</v>
      </c>
      <c r="M365" s="115">
        <v>0.49575999999999998</v>
      </c>
    </row>
    <row r="366" spans="1:13">
      <c r="A366" s="65">
        <v>356</v>
      </c>
      <c r="B366" s="115" t="s">
        <v>203</v>
      </c>
      <c r="C366" s="118">
        <v>1195.3499999999999</v>
      </c>
      <c r="D366" s="116">
        <v>1205.9333333333334</v>
      </c>
      <c r="E366" s="116">
        <v>1181.4666666666667</v>
      </c>
      <c r="F366" s="116">
        <v>1167.5833333333333</v>
      </c>
      <c r="G366" s="116">
        <v>1143.1166666666666</v>
      </c>
      <c r="H366" s="116">
        <v>1219.8166666666668</v>
      </c>
      <c r="I366" s="116">
        <v>1244.2833333333335</v>
      </c>
      <c r="J366" s="116">
        <v>1258.166666666667</v>
      </c>
      <c r="K366" s="115">
        <v>1230.4000000000001</v>
      </c>
      <c r="L366" s="115">
        <v>1192.05</v>
      </c>
      <c r="M366" s="115">
        <v>4.6851700000000003</v>
      </c>
    </row>
    <row r="367" spans="1:13">
      <c r="A367" s="65">
        <v>357</v>
      </c>
      <c r="B367" s="115" t="s">
        <v>204</v>
      </c>
      <c r="C367" s="118">
        <v>1903.95</v>
      </c>
      <c r="D367" s="116">
        <v>1940.6499999999999</v>
      </c>
      <c r="E367" s="116">
        <v>1848.2999999999997</v>
      </c>
      <c r="F367" s="116">
        <v>1792.6499999999999</v>
      </c>
      <c r="G367" s="116">
        <v>1700.2999999999997</v>
      </c>
      <c r="H367" s="116">
        <v>1996.2999999999997</v>
      </c>
      <c r="I367" s="116">
        <v>2088.6499999999996</v>
      </c>
      <c r="J367" s="116">
        <v>2144.2999999999997</v>
      </c>
      <c r="K367" s="115">
        <v>2033</v>
      </c>
      <c r="L367" s="115">
        <v>1885</v>
      </c>
      <c r="M367" s="115">
        <v>13.9994</v>
      </c>
    </row>
    <row r="368" spans="1:13">
      <c r="A368" s="65">
        <v>358</v>
      </c>
      <c r="B368" s="115" t="s">
        <v>125</v>
      </c>
      <c r="C368" s="118">
        <v>119.25</v>
      </c>
      <c r="D368" s="116">
        <v>120.55</v>
      </c>
      <c r="E368" s="116">
        <v>117.1</v>
      </c>
      <c r="F368" s="116">
        <v>114.95</v>
      </c>
      <c r="G368" s="116">
        <v>111.5</v>
      </c>
      <c r="H368" s="116">
        <v>122.69999999999999</v>
      </c>
      <c r="I368" s="116">
        <v>126.15</v>
      </c>
      <c r="J368" s="116">
        <v>128.29999999999998</v>
      </c>
      <c r="K368" s="115">
        <v>124</v>
      </c>
      <c r="L368" s="115">
        <v>118.4</v>
      </c>
      <c r="M368" s="115">
        <v>125.76779000000001</v>
      </c>
    </row>
    <row r="369" spans="1:13">
      <c r="A369" s="65">
        <v>359</v>
      </c>
      <c r="B369" s="115" t="s">
        <v>127</v>
      </c>
      <c r="C369" s="118">
        <v>205.7</v>
      </c>
      <c r="D369" s="116">
        <v>205.38333333333335</v>
      </c>
      <c r="E369" s="116">
        <v>203.1166666666667</v>
      </c>
      <c r="F369" s="116">
        <v>200.53333333333336</v>
      </c>
      <c r="G369" s="116">
        <v>198.26666666666671</v>
      </c>
      <c r="H369" s="116">
        <v>207.9666666666667</v>
      </c>
      <c r="I369" s="116">
        <v>210.23333333333335</v>
      </c>
      <c r="J369" s="116">
        <v>212.81666666666669</v>
      </c>
      <c r="K369" s="115">
        <v>207.65</v>
      </c>
      <c r="L369" s="115">
        <v>202.8</v>
      </c>
      <c r="M369" s="115">
        <v>61.139000000000003</v>
      </c>
    </row>
    <row r="370" spans="1:13">
      <c r="A370" s="65">
        <v>360</v>
      </c>
      <c r="B370" s="115" t="s">
        <v>1324</v>
      </c>
      <c r="C370" s="118">
        <v>122.3</v>
      </c>
      <c r="D370" s="116">
        <v>124.08333333333333</v>
      </c>
      <c r="E370" s="116">
        <v>119.41666666666666</v>
      </c>
      <c r="F370" s="116">
        <v>116.53333333333333</v>
      </c>
      <c r="G370" s="116">
        <v>111.86666666666666</v>
      </c>
      <c r="H370" s="116">
        <v>126.96666666666665</v>
      </c>
      <c r="I370" s="116">
        <v>131.63333333333333</v>
      </c>
      <c r="J370" s="116">
        <v>134.51666666666665</v>
      </c>
      <c r="K370" s="115">
        <v>128.75</v>
      </c>
      <c r="L370" s="115">
        <v>121.2</v>
      </c>
      <c r="M370" s="115">
        <v>8.0962800000000001</v>
      </c>
    </row>
    <row r="371" spans="1:13">
      <c r="A371" s="65">
        <v>361</v>
      </c>
      <c r="B371" s="115" t="s">
        <v>1334</v>
      </c>
      <c r="C371" s="118">
        <v>276.10000000000002</v>
      </c>
      <c r="D371" s="116">
        <v>275.2</v>
      </c>
      <c r="E371" s="116">
        <v>272.45</v>
      </c>
      <c r="F371" s="116">
        <v>268.8</v>
      </c>
      <c r="G371" s="116">
        <v>266.05</v>
      </c>
      <c r="H371" s="116">
        <v>278.84999999999997</v>
      </c>
      <c r="I371" s="116">
        <v>281.59999999999997</v>
      </c>
      <c r="J371" s="116">
        <v>285.24999999999994</v>
      </c>
      <c r="K371" s="115">
        <v>277.95</v>
      </c>
      <c r="L371" s="115">
        <v>271.55</v>
      </c>
      <c r="M371" s="115">
        <v>1.00742</v>
      </c>
    </row>
    <row r="372" spans="1:13">
      <c r="A372" s="65">
        <v>362</v>
      </c>
      <c r="B372" s="115" t="s">
        <v>2525</v>
      </c>
      <c r="C372" s="118">
        <v>91.9</v>
      </c>
      <c r="D372" s="116">
        <v>92.100000000000009</v>
      </c>
      <c r="E372" s="116">
        <v>89.250000000000014</v>
      </c>
      <c r="F372" s="116">
        <v>86.600000000000009</v>
      </c>
      <c r="G372" s="116">
        <v>83.750000000000014</v>
      </c>
      <c r="H372" s="116">
        <v>94.750000000000014</v>
      </c>
      <c r="I372" s="116">
        <v>97.600000000000009</v>
      </c>
      <c r="J372" s="116">
        <v>100.25000000000001</v>
      </c>
      <c r="K372" s="115">
        <v>94.95</v>
      </c>
      <c r="L372" s="115">
        <v>89.45</v>
      </c>
      <c r="M372" s="115">
        <v>6.7929399999999998</v>
      </c>
    </row>
    <row r="373" spans="1:13">
      <c r="A373" s="65">
        <v>363</v>
      </c>
      <c r="B373" s="115" t="s">
        <v>205</v>
      </c>
      <c r="C373" s="118">
        <v>10506.15</v>
      </c>
      <c r="D373" s="116">
        <v>10575</v>
      </c>
      <c r="E373" s="116">
        <v>10386.15</v>
      </c>
      <c r="F373" s="116">
        <v>10266.15</v>
      </c>
      <c r="G373" s="116">
        <v>10077.299999999999</v>
      </c>
      <c r="H373" s="116">
        <v>10695</v>
      </c>
      <c r="I373" s="116">
        <v>10883.849999999999</v>
      </c>
      <c r="J373" s="116">
        <v>11003.85</v>
      </c>
      <c r="K373" s="115">
        <v>10763.85</v>
      </c>
      <c r="L373" s="115">
        <v>10455</v>
      </c>
      <c r="M373" s="115">
        <v>3.7960000000000001E-2</v>
      </c>
    </row>
    <row r="374" spans="1:13">
      <c r="A374" s="65">
        <v>364</v>
      </c>
      <c r="B374" s="115" t="s">
        <v>126</v>
      </c>
      <c r="C374" s="118">
        <v>72.8</v>
      </c>
      <c r="D374" s="116">
        <v>72.966666666666654</v>
      </c>
      <c r="E374" s="116">
        <v>72.133333333333312</v>
      </c>
      <c r="F374" s="116">
        <v>71.466666666666654</v>
      </c>
      <c r="G374" s="116">
        <v>70.633333333333312</v>
      </c>
      <c r="H374" s="116">
        <v>73.633333333333312</v>
      </c>
      <c r="I374" s="116">
        <v>74.466666666666654</v>
      </c>
      <c r="J374" s="116">
        <v>75.133333333333312</v>
      </c>
      <c r="K374" s="115">
        <v>73.8</v>
      </c>
      <c r="L374" s="115">
        <v>72.3</v>
      </c>
      <c r="M374" s="115">
        <v>164.87818999999999</v>
      </c>
    </row>
    <row r="375" spans="1:13">
      <c r="A375" s="65">
        <v>365</v>
      </c>
      <c r="B375" s="115" t="s">
        <v>1815</v>
      </c>
      <c r="C375" s="118">
        <v>460.3</v>
      </c>
      <c r="D375" s="116">
        <v>461.18333333333334</v>
      </c>
      <c r="E375" s="116">
        <v>440.11666666666667</v>
      </c>
      <c r="F375" s="116">
        <v>419.93333333333334</v>
      </c>
      <c r="G375" s="116">
        <v>398.86666666666667</v>
      </c>
      <c r="H375" s="116">
        <v>481.36666666666667</v>
      </c>
      <c r="I375" s="116">
        <v>502.43333333333339</v>
      </c>
      <c r="J375" s="116">
        <v>522.61666666666667</v>
      </c>
      <c r="K375" s="115">
        <v>482.25</v>
      </c>
      <c r="L375" s="115">
        <v>441</v>
      </c>
      <c r="M375" s="115">
        <v>6.2048100000000002</v>
      </c>
    </row>
    <row r="376" spans="1:13">
      <c r="A376" s="65">
        <v>366</v>
      </c>
      <c r="B376" s="115" t="s">
        <v>1845</v>
      </c>
      <c r="C376" s="118">
        <v>500.4</v>
      </c>
      <c r="D376" s="116">
        <v>528.83333333333337</v>
      </c>
      <c r="E376" s="116">
        <v>467.9666666666667</v>
      </c>
      <c r="F376" s="116">
        <v>435.5333333333333</v>
      </c>
      <c r="G376" s="116">
        <v>374.66666666666663</v>
      </c>
      <c r="H376" s="116">
        <v>561.26666666666677</v>
      </c>
      <c r="I376" s="116">
        <v>622.13333333333333</v>
      </c>
      <c r="J376" s="116">
        <v>654.56666666666683</v>
      </c>
      <c r="K376" s="115">
        <v>589.70000000000005</v>
      </c>
      <c r="L376" s="115">
        <v>496.4</v>
      </c>
      <c r="M376" s="115">
        <v>283.63449000000003</v>
      </c>
    </row>
    <row r="377" spans="1:13">
      <c r="A377" s="65">
        <v>367</v>
      </c>
      <c r="B377" s="115" t="s">
        <v>130</v>
      </c>
      <c r="C377" s="118">
        <v>147.65</v>
      </c>
      <c r="D377" s="116">
        <v>147.85</v>
      </c>
      <c r="E377" s="116">
        <v>145.69999999999999</v>
      </c>
      <c r="F377" s="116">
        <v>143.75</v>
      </c>
      <c r="G377" s="116">
        <v>141.6</v>
      </c>
      <c r="H377" s="116">
        <v>149.79999999999998</v>
      </c>
      <c r="I377" s="116">
        <v>151.95000000000002</v>
      </c>
      <c r="J377" s="116">
        <v>153.89999999999998</v>
      </c>
      <c r="K377" s="115">
        <v>150</v>
      </c>
      <c r="L377" s="115">
        <v>145.9</v>
      </c>
      <c r="M377" s="115">
        <v>89.759039999999999</v>
      </c>
    </row>
    <row r="378" spans="1:13">
      <c r="A378" s="65">
        <v>368</v>
      </c>
      <c r="B378" s="115" t="s">
        <v>2712</v>
      </c>
      <c r="C378" s="118">
        <v>292.14999999999998</v>
      </c>
      <c r="D378" s="116">
        <v>292.59999999999997</v>
      </c>
      <c r="E378" s="116">
        <v>289.04999999999995</v>
      </c>
      <c r="F378" s="116">
        <v>285.95</v>
      </c>
      <c r="G378" s="116">
        <v>282.39999999999998</v>
      </c>
      <c r="H378" s="116">
        <v>295.69999999999993</v>
      </c>
      <c r="I378" s="116">
        <v>299.25</v>
      </c>
      <c r="J378" s="116">
        <v>302.34999999999991</v>
      </c>
      <c r="K378" s="115">
        <v>296.14999999999998</v>
      </c>
      <c r="L378" s="115">
        <v>289.5</v>
      </c>
      <c r="M378" s="115">
        <v>7.3620000000000001</v>
      </c>
    </row>
    <row r="379" spans="1:13">
      <c r="A379" s="65">
        <v>369</v>
      </c>
      <c r="B379" s="115" t="s">
        <v>1342</v>
      </c>
      <c r="C379" s="118">
        <v>287.39999999999998</v>
      </c>
      <c r="D379" s="116">
        <v>286.5333333333333</v>
      </c>
      <c r="E379" s="116">
        <v>281.11666666666662</v>
      </c>
      <c r="F379" s="116">
        <v>274.83333333333331</v>
      </c>
      <c r="G379" s="116">
        <v>269.41666666666663</v>
      </c>
      <c r="H379" s="116">
        <v>292.81666666666661</v>
      </c>
      <c r="I379" s="116">
        <v>298.23333333333335</v>
      </c>
      <c r="J379" s="116">
        <v>304.51666666666659</v>
      </c>
      <c r="K379" s="115">
        <v>291.95</v>
      </c>
      <c r="L379" s="115">
        <v>280.25</v>
      </c>
      <c r="M379" s="115">
        <v>2.87967</v>
      </c>
    </row>
    <row r="380" spans="1:13">
      <c r="A380" s="65">
        <v>370</v>
      </c>
      <c r="B380" s="115" t="s">
        <v>1344</v>
      </c>
      <c r="C380" s="118">
        <v>87.2</v>
      </c>
      <c r="D380" s="116">
        <v>87.983333333333334</v>
      </c>
      <c r="E380" s="116">
        <v>85.216666666666669</v>
      </c>
      <c r="F380" s="116">
        <v>83.233333333333334</v>
      </c>
      <c r="G380" s="116">
        <v>80.466666666666669</v>
      </c>
      <c r="H380" s="116">
        <v>89.966666666666669</v>
      </c>
      <c r="I380" s="116">
        <v>92.733333333333348</v>
      </c>
      <c r="J380" s="116">
        <v>94.716666666666669</v>
      </c>
      <c r="K380" s="115">
        <v>90.75</v>
      </c>
      <c r="L380" s="115">
        <v>86</v>
      </c>
      <c r="M380" s="115">
        <v>10.07429</v>
      </c>
    </row>
    <row r="381" spans="1:13">
      <c r="A381" s="65">
        <v>371</v>
      </c>
      <c r="B381" s="115" t="s">
        <v>1346</v>
      </c>
      <c r="C381" s="118">
        <v>685.35</v>
      </c>
      <c r="D381" s="116">
        <v>694.85</v>
      </c>
      <c r="E381" s="116">
        <v>675</v>
      </c>
      <c r="F381" s="116">
        <v>664.65</v>
      </c>
      <c r="G381" s="116">
        <v>644.79999999999995</v>
      </c>
      <c r="H381" s="116">
        <v>705.2</v>
      </c>
      <c r="I381" s="116">
        <v>725.05000000000018</v>
      </c>
      <c r="J381" s="116">
        <v>735.40000000000009</v>
      </c>
      <c r="K381" s="115">
        <v>714.7</v>
      </c>
      <c r="L381" s="115">
        <v>684.5</v>
      </c>
      <c r="M381" s="115">
        <v>3.9116</v>
      </c>
    </row>
    <row r="382" spans="1:13">
      <c r="A382" s="65">
        <v>372</v>
      </c>
      <c r="B382" s="115" t="s">
        <v>1348</v>
      </c>
      <c r="C382" s="118">
        <v>154.75</v>
      </c>
      <c r="D382" s="116">
        <v>157.65</v>
      </c>
      <c r="E382" s="116">
        <v>149.30000000000001</v>
      </c>
      <c r="F382" s="116">
        <v>143.85</v>
      </c>
      <c r="G382" s="116">
        <v>135.5</v>
      </c>
      <c r="H382" s="116">
        <v>163.10000000000002</v>
      </c>
      <c r="I382" s="116">
        <v>171.45</v>
      </c>
      <c r="J382" s="116">
        <v>176.90000000000003</v>
      </c>
      <c r="K382" s="115">
        <v>166</v>
      </c>
      <c r="L382" s="115">
        <v>152.19999999999999</v>
      </c>
      <c r="M382" s="115">
        <v>18.520759999999999</v>
      </c>
    </row>
    <row r="383" spans="1:13">
      <c r="A383" s="65">
        <v>373</v>
      </c>
      <c r="B383" s="115" t="s">
        <v>1385</v>
      </c>
      <c r="C383" s="118">
        <v>480.15</v>
      </c>
      <c r="D383" s="116">
        <v>478.09999999999997</v>
      </c>
      <c r="E383" s="116">
        <v>472.09999999999991</v>
      </c>
      <c r="F383" s="116">
        <v>464.04999999999995</v>
      </c>
      <c r="G383" s="116">
        <v>458.0499999999999</v>
      </c>
      <c r="H383" s="116">
        <v>486.14999999999992</v>
      </c>
      <c r="I383" s="116">
        <v>492.15000000000003</v>
      </c>
      <c r="J383" s="116">
        <v>500.19999999999993</v>
      </c>
      <c r="K383" s="115">
        <v>484.1</v>
      </c>
      <c r="L383" s="115">
        <v>470.05</v>
      </c>
      <c r="M383" s="115">
        <v>0.19866</v>
      </c>
    </row>
    <row r="384" spans="1:13">
      <c r="A384" s="65">
        <v>374</v>
      </c>
      <c r="B384" s="115" t="s">
        <v>1367</v>
      </c>
      <c r="C384" s="118">
        <v>54.4</v>
      </c>
      <c r="D384" s="116">
        <v>55.083333333333336</v>
      </c>
      <c r="E384" s="116">
        <v>53.366666666666674</v>
      </c>
      <c r="F384" s="116">
        <v>52.333333333333336</v>
      </c>
      <c r="G384" s="116">
        <v>50.616666666666674</v>
      </c>
      <c r="H384" s="116">
        <v>56.116666666666674</v>
      </c>
      <c r="I384" s="116">
        <v>57.833333333333329</v>
      </c>
      <c r="J384" s="116">
        <v>58.866666666666674</v>
      </c>
      <c r="K384" s="115">
        <v>56.8</v>
      </c>
      <c r="L384" s="115">
        <v>54.05</v>
      </c>
      <c r="M384" s="115">
        <v>6.2798400000000001</v>
      </c>
    </row>
    <row r="385" spans="1:13">
      <c r="A385" s="65">
        <v>375</v>
      </c>
      <c r="B385" s="115" t="s">
        <v>1363</v>
      </c>
      <c r="C385" s="118">
        <v>677.8</v>
      </c>
      <c r="D385" s="116">
        <v>684.93333333333339</v>
      </c>
      <c r="E385" s="116">
        <v>667.86666666666679</v>
      </c>
      <c r="F385" s="116">
        <v>657.93333333333339</v>
      </c>
      <c r="G385" s="116">
        <v>640.86666666666679</v>
      </c>
      <c r="H385" s="116">
        <v>694.86666666666679</v>
      </c>
      <c r="I385" s="116">
        <v>711.93333333333339</v>
      </c>
      <c r="J385" s="116">
        <v>721.86666666666679</v>
      </c>
      <c r="K385" s="115">
        <v>702</v>
      </c>
      <c r="L385" s="115">
        <v>675</v>
      </c>
      <c r="M385" s="115">
        <v>5.9114000000000004</v>
      </c>
    </row>
    <row r="386" spans="1:13">
      <c r="A386" s="65">
        <v>376</v>
      </c>
      <c r="B386" s="115" t="s">
        <v>1369</v>
      </c>
      <c r="C386" s="118">
        <v>101.8</v>
      </c>
      <c r="D386" s="116">
        <v>101.3</v>
      </c>
      <c r="E386" s="116">
        <v>100.6</v>
      </c>
      <c r="F386" s="116">
        <v>99.399999999999991</v>
      </c>
      <c r="G386" s="116">
        <v>98.699999999999989</v>
      </c>
      <c r="H386" s="116">
        <v>102.5</v>
      </c>
      <c r="I386" s="116">
        <v>103.20000000000002</v>
      </c>
      <c r="J386" s="116">
        <v>104.4</v>
      </c>
      <c r="K386" s="115">
        <v>102</v>
      </c>
      <c r="L386" s="115">
        <v>100.1</v>
      </c>
      <c r="M386" s="115">
        <v>1.02023</v>
      </c>
    </row>
    <row r="387" spans="1:13">
      <c r="A387" s="65">
        <v>377</v>
      </c>
      <c r="B387" s="115" t="s">
        <v>1371</v>
      </c>
      <c r="C387" s="118">
        <v>421.8</v>
      </c>
      <c r="D387" s="116">
        <v>419.83333333333331</v>
      </c>
      <c r="E387" s="116">
        <v>410.06666666666661</v>
      </c>
      <c r="F387" s="116">
        <v>398.33333333333331</v>
      </c>
      <c r="G387" s="116">
        <v>388.56666666666661</v>
      </c>
      <c r="H387" s="116">
        <v>431.56666666666661</v>
      </c>
      <c r="I387" s="116">
        <v>441.33333333333337</v>
      </c>
      <c r="J387" s="116">
        <v>453.06666666666661</v>
      </c>
      <c r="K387" s="115">
        <v>429.6</v>
      </c>
      <c r="L387" s="115">
        <v>408.1</v>
      </c>
      <c r="M387" s="115">
        <v>1.67421</v>
      </c>
    </row>
    <row r="388" spans="1:13">
      <c r="A388" s="65">
        <v>378</v>
      </c>
      <c r="B388" s="115" t="s">
        <v>131</v>
      </c>
      <c r="C388" s="118">
        <v>51.15</v>
      </c>
      <c r="D388" s="116">
        <v>51.583333333333336</v>
      </c>
      <c r="E388" s="116">
        <v>49.366666666666674</v>
      </c>
      <c r="F388" s="116">
        <v>47.583333333333336</v>
      </c>
      <c r="G388" s="116">
        <v>45.366666666666674</v>
      </c>
      <c r="H388" s="116">
        <v>53.366666666666674</v>
      </c>
      <c r="I388" s="116">
        <v>55.583333333333329</v>
      </c>
      <c r="J388" s="116">
        <v>57.366666666666674</v>
      </c>
      <c r="K388" s="115">
        <v>53.8</v>
      </c>
      <c r="L388" s="115">
        <v>49.8</v>
      </c>
      <c r="M388" s="115">
        <v>202.51255</v>
      </c>
    </row>
    <row r="389" spans="1:13">
      <c r="A389" s="65">
        <v>379</v>
      </c>
      <c r="B389" s="115" t="s">
        <v>129</v>
      </c>
      <c r="C389" s="118">
        <v>1.75</v>
      </c>
      <c r="D389" s="116">
        <v>1.7333333333333334</v>
      </c>
      <c r="E389" s="116">
        <v>1.7166666666666668</v>
      </c>
      <c r="F389" s="116">
        <v>1.6833333333333333</v>
      </c>
      <c r="G389" s="116">
        <v>1.6666666666666667</v>
      </c>
      <c r="H389" s="116">
        <v>1.7666666666666668</v>
      </c>
      <c r="I389" s="116">
        <v>1.7833333333333334</v>
      </c>
      <c r="J389" s="116">
        <v>1.8166666666666669</v>
      </c>
      <c r="K389" s="115">
        <v>1.75</v>
      </c>
      <c r="L389" s="115">
        <v>1.7</v>
      </c>
      <c r="M389" s="115">
        <v>61.238819999999997</v>
      </c>
    </row>
    <row r="390" spans="1:13">
      <c r="A390" s="65">
        <v>380</v>
      </c>
      <c r="B390" s="115" t="s">
        <v>2158</v>
      </c>
      <c r="C390" s="118">
        <v>10.7</v>
      </c>
      <c r="D390" s="116">
        <v>10.950000000000001</v>
      </c>
      <c r="E390" s="116">
        <v>10.400000000000002</v>
      </c>
      <c r="F390" s="116">
        <v>10.100000000000001</v>
      </c>
      <c r="G390" s="116">
        <v>9.5500000000000025</v>
      </c>
      <c r="H390" s="116">
        <v>11.250000000000002</v>
      </c>
      <c r="I390" s="116">
        <v>11.800000000000002</v>
      </c>
      <c r="J390" s="116">
        <v>12.100000000000001</v>
      </c>
      <c r="K390" s="115">
        <v>11.5</v>
      </c>
      <c r="L390" s="115">
        <v>10.65</v>
      </c>
      <c r="M390" s="115">
        <v>3.3386100000000001</v>
      </c>
    </row>
    <row r="391" spans="1:13">
      <c r="A391" s="65">
        <v>381</v>
      </c>
      <c r="B391" s="115" t="s">
        <v>132</v>
      </c>
      <c r="C391" s="118">
        <v>1249</v>
      </c>
      <c r="D391" s="116">
        <v>1254.8833333333332</v>
      </c>
      <c r="E391" s="116">
        <v>1236.8166666666664</v>
      </c>
      <c r="F391" s="116">
        <v>1224.6333333333332</v>
      </c>
      <c r="G391" s="116">
        <v>1206.5666666666664</v>
      </c>
      <c r="H391" s="116">
        <v>1267.0666666666664</v>
      </c>
      <c r="I391" s="116">
        <v>1285.133333333333</v>
      </c>
      <c r="J391" s="116">
        <v>1297.3166666666664</v>
      </c>
      <c r="K391" s="115">
        <v>1272.95</v>
      </c>
      <c r="L391" s="115">
        <v>1242.7</v>
      </c>
      <c r="M391" s="115">
        <v>74.685149999999993</v>
      </c>
    </row>
    <row r="392" spans="1:13">
      <c r="A392" s="65">
        <v>382</v>
      </c>
      <c r="B392" s="115" t="s">
        <v>133</v>
      </c>
      <c r="C392" s="118">
        <v>42.65</v>
      </c>
      <c r="D392" s="116">
        <v>44.533333333333331</v>
      </c>
      <c r="E392" s="116">
        <v>40.016666666666666</v>
      </c>
      <c r="F392" s="116">
        <v>37.383333333333333</v>
      </c>
      <c r="G392" s="116">
        <v>32.866666666666667</v>
      </c>
      <c r="H392" s="116">
        <v>47.166666666666664</v>
      </c>
      <c r="I392" s="116">
        <v>51.68333333333333</v>
      </c>
      <c r="J392" s="116">
        <v>54.316666666666663</v>
      </c>
      <c r="K392" s="115">
        <v>49.05</v>
      </c>
      <c r="L392" s="115">
        <v>41.9</v>
      </c>
      <c r="M392" s="115">
        <v>255.35467</v>
      </c>
    </row>
    <row r="393" spans="1:13">
      <c r="A393" s="65">
        <v>383</v>
      </c>
      <c r="B393" s="115" t="s">
        <v>2193</v>
      </c>
      <c r="C393" s="118">
        <v>227.1</v>
      </c>
      <c r="D393" s="116">
        <v>227.20000000000002</v>
      </c>
      <c r="E393" s="116">
        <v>226.50000000000003</v>
      </c>
      <c r="F393" s="116">
        <v>225.9</v>
      </c>
      <c r="G393" s="116">
        <v>225.20000000000002</v>
      </c>
      <c r="H393" s="116">
        <v>227.80000000000004</v>
      </c>
      <c r="I393" s="116">
        <v>228.50000000000003</v>
      </c>
      <c r="J393" s="116">
        <v>229.10000000000005</v>
      </c>
      <c r="K393" s="115">
        <v>227.9</v>
      </c>
      <c r="L393" s="115">
        <v>226.6</v>
      </c>
      <c r="M393" s="115">
        <v>7.9610200000000004</v>
      </c>
    </row>
    <row r="394" spans="1:13">
      <c r="A394" s="65">
        <v>384</v>
      </c>
      <c r="B394" s="115" t="s">
        <v>134</v>
      </c>
      <c r="C394" s="118">
        <v>3.65</v>
      </c>
      <c r="D394" s="116">
        <v>3.6999999999999997</v>
      </c>
      <c r="E394" s="116">
        <v>3.4999999999999996</v>
      </c>
      <c r="F394" s="116">
        <v>3.3499999999999996</v>
      </c>
      <c r="G394" s="116">
        <v>3.1499999999999995</v>
      </c>
      <c r="H394" s="116">
        <v>3.8499999999999996</v>
      </c>
      <c r="I394" s="116">
        <v>4.05</v>
      </c>
      <c r="J394" s="116">
        <v>4.1999999999999993</v>
      </c>
      <c r="K394" s="115">
        <v>3.9</v>
      </c>
      <c r="L394" s="115">
        <v>3.55</v>
      </c>
      <c r="M394" s="115">
        <v>231.85351</v>
      </c>
    </row>
    <row r="395" spans="1:13">
      <c r="A395" s="65">
        <v>385</v>
      </c>
      <c r="B395" s="115" t="s">
        <v>1380</v>
      </c>
      <c r="C395" s="118">
        <v>353.35</v>
      </c>
      <c r="D395" s="116">
        <v>354.68333333333334</v>
      </c>
      <c r="E395" s="116">
        <v>348.86666666666667</v>
      </c>
      <c r="F395" s="116">
        <v>344.38333333333333</v>
      </c>
      <c r="G395" s="116">
        <v>338.56666666666666</v>
      </c>
      <c r="H395" s="116">
        <v>359.16666666666669</v>
      </c>
      <c r="I395" s="116">
        <v>364.98333333333341</v>
      </c>
      <c r="J395" s="116">
        <v>369.4666666666667</v>
      </c>
      <c r="K395" s="115">
        <v>360.5</v>
      </c>
      <c r="L395" s="115">
        <v>350.2</v>
      </c>
      <c r="M395" s="115">
        <v>0.32020999999999999</v>
      </c>
    </row>
    <row r="396" spans="1:13">
      <c r="A396" s="65">
        <v>386</v>
      </c>
      <c r="B396" s="115" t="s">
        <v>1410</v>
      </c>
      <c r="C396" s="118">
        <v>217.8</v>
      </c>
      <c r="D396" s="116">
        <v>219.31666666666669</v>
      </c>
      <c r="E396" s="116">
        <v>209.73333333333338</v>
      </c>
      <c r="F396" s="116">
        <v>201.66666666666669</v>
      </c>
      <c r="G396" s="116">
        <v>192.08333333333337</v>
      </c>
      <c r="H396" s="116">
        <v>227.38333333333338</v>
      </c>
      <c r="I396" s="116">
        <v>236.9666666666667</v>
      </c>
      <c r="J396" s="116">
        <v>245.03333333333339</v>
      </c>
      <c r="K396" s="115">
        <v>228.9</v>
      </c>
      <c r="L396" s="115">
        <v>211.25</v>
      </c>
      <c r="M396" s="115">
        <v>0.24179999999999999</v>
      </c>
    </row>
    <row r="397" spans="1:13">
      <c r="A397" s="65">
        <v>387</v>
      </c>
      <c r="B397" s="115" t="s">
        <v>1470</v>
      </c>
      <c r="C397" s="118">
        <v>127.05</v>
      </c>
      <c r="D397" s="116">
        <v>127.66666666666667</v>
      </c>
      <c r="E397" s="116">
        <v>125.78333333333333</v>
      </c>
      <c r="F397" s="116">
        <v>124.51666666666667</v>
      </c>
      <c r="G397" s="116">
        <v>122.63333333333333</v>
      </c>
      <c r="H397" s="116">
        <v>128.93333333333334</v>
      </c>
      <c r="I397" s="116">
        <v>130.81666666666669</v>
      </c>
      <c r="J397" s="116">
        <v>132.08333333333334</v>
      </c>
      <c r="K397" s="115">
        <v>129.55000000000001</v>
      </c>
      <c r="L397" s="115">
        <v>126.4</v>
      </c>
      <c r="M397" s="115">
        <v>7.3800000000000004E-2</v>
      </c>
    </row>
    <row r="398" spans="1:13">
      <c r="A398" s="65">
        <v>388</v>
      </c>
      <c r="B398" s="115" t="s">
        <v>2152</v>
      </c>
      <c r="C398" s="118">
        <v>744.85</v>
      </c>
      <c r="D398" s="116">
        <v>742.56666666666661</v>
      </c>
      <c r="E398" s="116">
        <v>734.13333333333321</v>
      </c>
      <c r="F398" s="116">
        <v>723.41666666666663</v>
      </c>
      <c r="G398" s="116">
        <v>714.98333333333323</v>
      </c>
      <c r="H398" s="116">
        <v>753.28333333333319</v>
      </c>
      <c r="I398" s="116">
        <v>761.71666666666658</v>
      </c>
      <c r="J398" s="116">
        <v>772.43333333333317</v>
      </c>
      <c r="K398" s="115">
        <v>751</v>
      </c>
      <c r="L398" s="115">
        <v>731.85</v>
      </c>
      <c r="M398" s="115">
        <v>5.7725400000000002</v>
      </c>
    </row>
    <row r="399" spans="1:13">
      <c r="A399" s="65">
        <v>389</v>
      </c>
      <c r="B399" s="115" t="s">
        <v>1495</v>
      </c>
      <c r="C399" s="118">
        <v>24.65</v>
      </c>
      <c r="D399" s="116">
        <v>24.933333333333337</v>
      </c>
      <c r="E399" s="116">
        <v>24.316666666666674</v>
      </c>
      <c r="F399" s="116">
        <v>23.983333333333338</v>
      </c>
      <c r="G399" s="116">
        <v>23.366666666666674</v>
      </c>
      <c r="H399" s="116">
        <v>25.266666666666673</v>
      </c>
      <c r="I399" s="116">
        <v>25.883333333333333</v>
      </c>
      <c r="J399" s="116">
        <v>26.216666666666672</v>
      </c>
      <c r="K399" s="115">
        <v>25.55</v>
      </c>
      <c r="L399" s="115">
        <v>24.6</v>
      </c>
      <c r="M399" s="115">
        <v>12.772320000000001</v>
      </c>
    </row>
    <row r="400" spans="1:13">
      <c r="A400" s="65">
        <v>390</v>
      </c>
      <c r="B400" s="115" t="s">
        <v>1497</v>
      </c>
      <c r="C400" s="118">
        <v>1915.6</v>
      </c>
      <c r="D400" s="116">
        <v>1925.2</v>
      </c>
      <c r="E400" s="116">
        <v>1905.4</v>
      </c>
      <c r="F400" s="116">
        <v>1895.2</v>
      </c>
      <c r="G400" s="116">
        <v>1875.4</v>
      </c>
      <c r="H400" s="116">
        <v>1935.4</v>
      </c>
      <c r="I400" s="116">
        <v>1955.1999999999998</v>
      </c>
      <c r="J400" s="116">
        <v>1965.4</v>
      </c>
      <c r="K400" s="115">
        <v>1945</v>
      </c>
      <c r="L400" s="115">
        <v>1915</v>
      </c>
      <c r="M400" s="115">
        <v>0.25819999999999999</v>
      </c>
    </row>
    <row r="401" spans="1:13">
      <c r="A401" s="65">
        <v>391</v>
      </c>
      <c r="B401" s="115" t="s">
        <v>1520</v>
      </c>
      <c r="C401" s="118">
        <v>15.75</v>
      </c>
      <c r="D401" s="116">
        <v>16.016666666666666</v>
      </c>
      <c r="E401" s="116">
        <v>15.43333333333333</v>
      </c>
      <c r="F401" s="116">
        <v>15.116666666666664</v>
      </c>
      <c r="G401" s="116">
        <v>14.533333333333328</v>
      </c>
      <c r="H401" s="116">
        <v>16.333333333333332</v>
      </c>
      <c r="I401" s="116">
        <v>16.916666666666668</v>
      </c>
      <c r="J401" s="116">
        <v>17.233333333333334</v>
      </c>
      <c r="K401" s="115">
        <v>16.600000000000001</v>
      </c>
      <c r="L401" s="115">
        <v>15.7</v>
      </c>
      <c r="M401" s="115">
        <v>2.5038399999999998</v>
      </c>
    </row>
    <row r="402" spans="1:13">
      <c r="A402" s="65">
        <v>392</v>
      </c>
      <c r="B402" s="115" t="s">
        <v>225</v>
      </c>
      <c r="C402" s="118">
        <v>2673.4</v>
      </c>
      <c r="D402" s="116">
        <v>2671.5499999999997</v>
      </c>
      <c r="E402" s="116">
        <v>2642.0999999999995</v>
      </c>
      <c r="F402" s="116">
        <v>2610.7999999999997</v>
      </c>
      <c r="G402" s="116">
        <v>2581.3499999999995</v>
      </c>
      <c r="H402" s="116">
        <v>2702.8499999999995</v>
      </c>
      <c r="I402" s="116">
        <v>2732.2999999999993</v>
      </c>
      <c r="J402" s="116">
        <v>2763.5999999999995</v>
      </c>
      <c r="K402" s="115">
        <v>2701</v>
      </c>
      <c r="L402" s="115">
        <v>2640.25</v>
      </c>
      <c r="M402" s="115">
        <v>3.8931900000000002</v>
      </c>
    </row>
    <row r="403" spans="1:13">
      <c r="A403" s="65">
        <v>393</v>
      </c>
      <c r="B403" s="115" t="s">
        <v>1414</v>
      </c>
      <c r="C403" s="118">
        <v>179.25</v>
      </c>
      <c r="D403" s="116">
        <v>181.38333333333333</v>
      </c>
      <c r="E403" s="116">
        <v>173.06666666666666</v>
      </c>
      <c r="F403" s="116">
        <v>166.88333333333333</v>
      </c>
      <c r="G403" s="116">
        <v>158.56666666666666</v>
      </c>
      <c r="H403" s="116">
        <v>187.56666666666666</v>
      </c>
      <c r="I403" s="116">
        <v>195.88333333333333</v>
      </c>
      <c r="J403" s="116">
        <v>202.06666666666666</v>
      </c>
      <c r="K403" s="115">
        <v>189.7</v>
      </c>
      <c r="L403" s="115">
        <v>175.2</v>
      </c>
      <c r="M403" s="115">
        <v>1.94438</v>
      </c>
    </row>
    <row r="404" spans="1:13">
      <c r="A404" s="65">
        <v>394</v>
      </c>
      <c r="B404" s="115" t="s">
        <v>206</v>
      </c>
      <c r="C404" s="118">
        <v>6022.3</v>
      </c>
      <c r="D404" s="116">
        <v>5995.1166666666659</v>
      </c>
      <c r="E404" s="116">
        <v>5935.2333333333318</v>
      </c>
      <c r="F404" s="116">
        <v>5848.1666666666661</v>
      </c>
      <c r="G404" s="116">
        <v>5788.2833333333319</v>
      </c>
      <c r="H404" s="116">
        <v>6082.1833333333316</v>
      </c>
      <c r="I404" s="116">
        <v>6142.0666666666648</v>
      </c>
      <c r="J404" s="116">
        <v>6229.1333333333314</v>
      </c>
      <c r="K404" s="115">
        <v>6055</v>
      </c>
      <c r="L404" s="115">
        <v>5908.05</v>
      </c>
      <c r="M404" s="115">
        <v>0.21706</v>
      </c>
    </row>
    <row r="405" spans="1:13">
      <c r="A405" s="65">
        <v>395</v>
      </c>
      <c r="B405" s="115" t="s">
        <v>2067</v>
      </c>
      <c r="C405" s="118">
        <v>4271.3</v>
      </c>
      <c r="D405" s="116">
        <v>4272.1500000000005</v>
      </c>
      <c r="E405" s="116">
        <v>4200.1500000000015</v>
      </c>
      <c r="F405" s="116">
        <v>4129.0000000000009</v>
      </c>
      <c r="G405" s="116">
        <v>4057.0000000000018</v>
      </c>
      <c r="H405" s="116">
        <v>4343.3000000000011</v>
      </c>
      <c r="I405" s="116">
        <v>4415.2999999999993</v>
      </c>
      <c r="J405" s="116">
        <v>4486.4500000000007</v>
      </c>
      <c r="K405" s="115">
        <v>4344.1499999999996</v>
      </c>
      <c r="L405" s="115">
        <v>4201</v>
      </c>
      <c r="M405" s="115">
        <v>0.20529</v>
      </c>
    </row>
    <row r="406" spans="1:13">
      <c r="A406" s="65">
        <v>396</v>
      </c>
      <c r="B406" s="115" t="s">
        <v>2072</v>
      </c>
      <c r="C406" s="118">
        <v>837.7</v>
      </c>
      <c r="D406" s="116">
        <v>845.16666666666663</v>
      </c>
      <c r="E406" s="116">
        <v>818.2833333333333</v>
      </c>
      <c r="F406" s="116">
        <v>798.86666666666667</v>
      </c>
      <c r="G406" s="116">
        <v>771.98333333333335</v>
      </c>
      <c r="H406" s="116">
        <v>864.58333333333326</v>
      </c>
      <c r="I406" s="116">
        <v>891.4666666666667</v>
      </c>
      <c r="J406" s="116">
        <v>910.88333333333321</v>
      </c>
      <c r="K406" s="115">
        <v>872.05</v>
      </c>
      <c r="L406" s="115">
        <v>825.75</v>
      </c>
      <c r="M406" s="115">
        <v>0.11581</v>
      </c>
    </row>
    <row r="407" spans="1:13">
      <c r="A407" s="65">
        <v>397</v>
      </c>
      <c r="B407" s="115" t="s">
        <v>1985</v>
      </c>
      <c r="C407" s="118">
        <v>331.4</v>
      </c>
      <c r="D407" s="116">
        <v>337.09999999999997</v>
      </c>
      <c r="E407" s="116">
        <v>324.29999999999995</v>
      </c>
      <c r="F407" s="116">
        <v>317.2</v>
      </c>
      <c r="G407" s="116">
        <v>304.39999999999998</v>
      </c>
      <c r="H407" s="116">
        <v>344.19999999999993</v>
      </c>
      <c r="I407" s="116">
        <v>357</v>
      </c>
      <c r="J407" s="116">
        <v>364.09999999999991</v>
      </c>
      <c r="K407" s="115">
        <v>349.9</v>
      </c>
      <c r="L407" s="115">
        <v>330</v>
      </c>
      <c r="M407" s="115">
        <v>0.34634999999999999</v>
      </c>
    </row>
    <row r="408" spans="1:13">
      <c r="A408" s="65">
        <v>398</v>
      </c>
      <c r="B408" s="115" t="s">
        <v>1458</v>
      </c>
      <c r="C408" s="118">
        <v>317.2</v>
      </c>
      <c r="D408" s="116">
        <v>316.66666666666669</v>
      </c>
      <c r="E408" s="116">
        <v>311.38333333333338</v>
      </c>
      <c r="F408" s="116">
        <v>305.56666666666672</v>
      </c>
      <c r="G408" s="116">
        <v>300.28333333333342</v>
      </c>
      <c r="H408" s="116">
        <v>322.48333333333335</v>
      </c>
      <c r="I408" s="116">
        <v>327.76666666666665</v>
      </c>
      <c r="J408" s="116">
        <v>333.58333333333331</v>
      </c>
      <c r="K408" s="115">
        <v>321.95</v>
      </c>
      <c r="L408" s="115">
        <v>310.85000000000002</v>
      </c>
      <c r="M408" s="115">
        <v>1.9650000000000001E-2</v>
      </c>
    </row>
    <row r="409" spans="1:13">
      <c r="A409" s="65">
        <v>399</v>
      </c>
      <c r="B409" s="115" t="s">
        <v>1923</v>
      </c>
      <c r="C409" s="118">
        <v>1269.2</v>
      </c>
      <c r="D409" s="116">
        <v>1271.0166666666667</v>
      </c>
      <c r="E409" s="116">
        <v>1248.3833333333332</v>
      </c>
      <c r="F409" s="116">
        <v>1227.5666666666666</v>
      </c>
      <c r="G409" s="116">
        <v>1204.9333333333332</v>
      </c>
      <c r="H409" s="116">
        <v>1291.8333333333333</v>
      </c>
      <c r="I409" s="116">
        <v>1314.4666666666669</v>
      </c>
      <c r="J409" s="116">
        <v>1335.2833333333333</v>
      </c>
      <c r="K409" s="115">
        <v>1293.6500000000001</v>
      </c>
      <c r="L409" s="115">
        <v>1250.2</v>
      </c>
      <c r="M409" s="115">
        <v>2.1000000000000001E-2</v>
      </c>
    </row>
    <row r="410" spans="1:13">
      <c r="A410" s="65">
        <v>400</v>
      </c>
      <c r="B410" s="115" t="s">
        <v>1464</v>
      </c>
      <c r="C410" s="118">
        <v>348.55</v>
      </c>
      <c r="D410" s="116">
        <v>349.05</v>
      </c>
      <c r="E410" s="116">
        <v>344.20000000000005</v>
      </c>
      <c r="F410" s="116">
        <v>339.85</v>
      </c>
      <c r="G410" s="116">
        <v>335.00000000000006</v>
      </c>
      <c r="H410" s="116">
        <v>353.40000000000003</v>
      </c>
      <c r="I410" s="116">
        <v>358.25000000000006</v>
      </c>
      <c r="J410" s="116">
        <v>362.6</v>
      </c>
      <c r="K410" s="115">
        <v>353.9</v>
      </c>
      <c r="L410" s="115">
        <v>344.7</v>
      </c>
      <c r="M410" s="115">
        <v>6.9940000000000002E-2</v>
      </c>
    </row>
    <row r="411" spans="1:13">
      <c r="A411" s="65">
        <v>401</v>
      </c>
      <c r="B411" s="115" t="s">
        <v>1444</v>
      </c>
      <c r="C411" s="118">
        <v>29.75</v>
      </c>
      <c r="D411" s="116">
        <v>29.983333333333334</v>
      </c>
      <c r="E411" s="116">
        <v>29.31666666666667</v>
      </c>
      <c r="F411" s="116">
        <v>28.883333333333336</v>
      </c>
      <c r="G411" s="116">
        <v>28.216666666666672</v>
      </c>
      <c r="H411" s="116">
        <v>30.416666666666668</v>
      </c>
      <c r="I411" s="116">
        <v>31.083333333333332</v>
      </c>
      <c r="J411" s="116">
        <v>31.516666666666666</v>
      </c>
      <c r="K411" s="115">
        <v>30.65</v>
      </c>
      <c r="L411" s="115">
        <v>29.55</v>
      </c>
      <c r="M411" s="115">
        <v>3.5792899999999999</v>
      </c>
    </row>
    <row r="412" spans="1:13">
      <c r="A412" s="65">
        <v>402</v>
      </c>
      <c r="B412" s="115" t="s">
        <v>1472</v>
      </c>
      <c r="C412" s="118">
        <v>464.75</v>
      </c>
      <c r="D412" s="116">
        <v>464.2833333333333</v>
      </c>
      <c r="E412" s="116">
        <v>456.61666666666662</v>
      </c>
      <c r="F412" s="116">
        <v>448.48333333333329</v>
      </c>
      <c r="G412" s="116">
        <v>440.81666666666661</v>
      </c>
      <c r="H412" s="116">
        <v>472.41666666666663</v>
      </c>
      <c r="I412" s="116">
        <v>480.08333333333337</v>
      </c>
      <c r="J412" s="116">
        <v>488.21666666666664</v>
      </c>
      <c r="K412" s="115">
        <v>471.95</v>
      </c>
      <c r="L412" s="115">
        <v>456.15</v>
      </c>
      <c r="M412" s="115">
        <v>7.7109999999999998E-2</v>
      </c>
    </row>
    <row r="413" spans="1:13">
      <c r="A413" s="65">
        <v>403</v>
      </c>
      <c r="B413" s="115" t="s">
        <v>207</v>
      </c>
      <c r="C413" s="118">
        <v>21145.8</v>
      </c>
      <c r="D413" s="116">
        <v>21283.466666666664</v>
      </c>
      <c r="E413" s="116">
        <v>20862.333333333328</v>
      </c>
      <c r="F413" s="116">
        <v>20578.866666666665</v>
      </c>
      <c r="G413" s="116">
        <v>20157.73333333333</v>
      </c>
      <c r="H413" s="116">
        <v>21566.933333333327</v>
      </c>
      <c r="I413" s="116">
        <v>21988.066666666666</v>
      </c>
      <c r="J413" s="116">
        <v>22271.533333333326</v>
      </c>
      <c r="K413" s="115">
        <v>21704.6</v>
      </c>
      <c r="L413" s="115">
        <v>21000</v>
      </c>
      <c r="M413" s="115">
        <v>0.28283000000000003</v>
      </c>
    </row>
    <row r="414" spans="1:13">
      <c r="A414" s="65">
        <v>404</v>
      </c>
      <c r="B414" s="115" t="s">
        <v>1378</v>
      </c>
      <c r="C414" s="118">
        <v>8.85</v>
      </c>
      <c r="D414" s="116">
        <v>8.9</v>
      </c>
      <c r="E414" s="116">
        <v>8.7000000000000011</v>
      </c>
      <c r="F414" s="116">
        <v>8.5500000000000007</v>
      </c>
      <c r="G414" s="116">
        <v>8.3500000000000014</v>
      </c>
      <c r="H414" s="116">
        <v>9.0500000000000007</v>
      </c>
      <c r="I414" s="116">
        <v>9.25</v>
      </c>
      <c r="J414" s="116">
        <v>9.4</v>
      </c>
      <c r="K414" s="115">
        <v>9.1</v>
      </c>
      <c r="L414" s="115">
        <v>8.75</v>
      </c>
      <c r="M414" s="115">
        <v>7.1104200000000004</v>
      </c>
    </row>
    <row r="415" spans="1:13">
      <c r="A415" s="65">
        <v>405</v>
      </c>
      <c r="B415" s="115" t="s">
        <v>1481</v>
      </c>
      <c r="C415" s="118">
        <v>1445.55</v>
      </c>
      <c r="D415" s="116">
        <v>1472.7833333333335</v>
      </c>
      <c r="E415" s="116">
        <v>1409.8166666666671</v>
      </c>
      <c r="F415" s="116">
        <v>1374.0833333333335</v>
      </c>
      <c r="G415" s="116">
        <v>1311.116666666667</v>
      </c>
      <c r="H415" s="116">
        <v>1508.5166666666671</v>
      </c>
      <c r="I415" s="116">
        <v>1571.4833333333338</v>
      </c>
      <c r="J415" s="116">
        <v>1607.2166666666672</v>
      </c>
      <c r="K415" s="115">
        <v>1535.75</v>
      </c>
      <c r="L415" s="115">
        <v>1437.05</v>
      </c>
      <c r="M415" s="115">
        <v>0.85023000000000004</v>
      </c>
    </row>
    <row r="416" spans="1:13">
      <c r="A416" s="65">
        <v>406</v>
      </c>
      <c r="B416" s="115" t="s">
        <v>138</v>
      </c>
      <c r="C416" s="118">
        <v>1061.5999999999999</v>
      </c>
      <c r="D416" s="116">
        <v>1057.5333333333333</v>
      </c>
      <c r="E416" s="116">
        <v>1044.0666666666666</v>
      </c>
      <c r="F416" s="116">
        <v>1026.5333333333333</v>
      </c>
      <c r="G416" s="116">
        <v>1013.0666666666666</v>
      </c>
      <c r="H416" s="116">
        <v>1075.0666666666666</v>
      </c>
      <c r="I416" s="116">
        <v>1088.5333333333333</v>
      </c>
      <c r="J416" s="116">
        <v>1106.0666666666666</v>
      </c>
      <c r="K416" s="115">
        <v>1071</v>
      </c>
      <c r="L416" s="115">
        <v>1040</v>
      </c>
      <c r="M416" s="115">
        <v>25.912469999999999</v>
      </c>
    </row>
    <row r="417" spans="1:13">
      <c r="A417" s="65">
        <v>407</v>
      </c>
      <c r="B417" s="115" t="s">
        <v>137</v>
      </c>
      <c r="C417" s="118">
        <v>1193.95</v>
      </c>
      <c r="D417" s="116">
        <v>1201</v>
      </c>
      <c r="E417" s="116">
        <v>1181.1500000000001</v>
      </c>
      <c r="F417" s="116">
        <v>1168.3500000000001</v>
      </c>
      <c r="G417" s="116">
        <v>1148.5000000000002</v>
      </c>
      <c r="H417" s="116">
        <v>1213.8</v>
      </c>
      <c r="I417" s="116">
        <v>1233.6499999999999</v>
      </c>
      <c r="J417" s="116">
        <v>1246.4499999999998</v>
      </c>
      <c r="K417" s="115">
        <v>1220.8499999999999</v>
      </c>
      <c r="L417" s="115">
        <v>1188.2</v>
      </c>
      <c r="M417" s="115">
        <v>2.7485300000000001</v>
      </c>
    </row>
    <row r="418" spans="1:13">
      <c r="A418" s="65">
        <v>408</v>
      </c>
      <c r="B418" s="115" t="s">
        <v>2116</v>
      </c>
      <c r="C418" s="118">
        <v>5.7</v>
      </c>
      <c r="D418" s="116">
        <v>5.8166666666666664</v>
      </c>
      <c r="E418" s="116">
        <v>5.583333333333333</v>
      </c>
      <c r="F418" s="116">
        <v>5.4666666666666668</v>
      </c>
      <c r="G418" s="116">
        <v>5.2333333333333334</v>
      </c>
      <c r="H418" s="116">
        <v>5.9333333333333327</v>
      </c>
      <c r="I418" s="116">
        <v>6.166666666666667</v>
      </c>
      <c r="J418" s="116">
        <v>6.2833333333333323</v>
      </c>
      <c r="K418" s="115">
        <v>6.05</v>
      </c>
      <c r="L418" s="115">
        <v>5.7</v>
      </c>
      <c r="M418" s="115">
        <v>9.6348000000000003</v>
      </c>
    </row>
    <row r="419" spans="1:13">
      <c r="A419" s="65">
        <v>409</v>
      </c>
      <c r="B419" s="115" t="s">
        <v>1507</v>
      </c>
      <c r="C419" s="118">
        <v>554.04999999999995</v>
      </c>
      <c r="D419" s="116">
        <v>558.63333333333333</v>
      </c>
      <c r="E419" s="116">
        <v>545.41666666666663</v>
      </c>
      <c r="F419" s="116">
        <v>536.7833333333333</v>
      </c>
      <c r="G419" s="116">
        <v>523.56666666666661</v>
      </c>
      <c r="H419" s="116">
        <v>567.26666666666665</v>
      </c>
      <c r="I419" s="116">
        <v>580.48333333333335</v>
      </c>
      <c r="J419" s="116">
        <v>589.11666666666667</v>
      </c>
      <c r="K419" s="115">
        <v>571.85</v>
      </c>
      <c r="L419" s="115">
        <v>550</v>
      </c>
      <c r="M419" s="115">
        <v>1.7875099999999999</v>
      </c>
    </row>
    <row r="420" spans="1:13">
      <c r="A420" s="65">
        <v>410</v>
      </c>
      <c r="B420" s="115" t="s">
        <v>1509</v>
      </c>
      <c r="C420" s="118">
        <v>1166.45</v>
      </c>
      <c r="D420" s="116">
        <v>1164.45</v>
      </c>
      <c r="E420" s="116">
        <v>1153.9000000000001</v>
      </c>
      <c r="F420" s="116">
        <v>1141.3500000000001</v>
      </c>
      <c r="G420" s="116">
        <v>1130.8000000000002</v>
      </c>
      <c r="H420" s="116">
        <v>1177</v>
      </c>
      <c r="I420" s="116">
        <v>1187.5499999999997</v>
      </c>
      <c r="J420" s="116">
        <v>1200.0999999999999</v>
      </c>
      <c r="K420" s="115">
        <v>1175</v>
      </c>
      <c r="L420" s="115">
        <v>1151.9000000000001</v>
      </c>
      <c r="M420" s="115">
        <v>2.0160000000000001E-2</v>
      </c>
    </row>
    <row r="421" spans="1:13">
      <c r="A421" s="65">
        <v>411</v>
      </c>
      <c r="B421" s="115" t="s">
        <v>1513</v>
      </c>
      <c r="C421" s="118">
        <v>342.15</v>
      </c>
      <c r="D421" s="116">
        <v>344.48333333333329</v>
      </c>
      <c r="E421" s="116">
        <v>337.76666666666659</v>
      </c>
      <c r="F421" s="116">
        <v>333.38333333333333</v>
      </c>
      <c r="G421" s="116">
        <v>326.66666666666663</v>
      </c>
      <c r="H421" s="116">
        <v>348.86666666666656</v>
      </c>
      <c r="I421" s="116">
        <v>355.58333333333326</v>
      </c>
      <c r="J421" s="116">
        <v>359.96666666666653</v>
      </c>
      <c r="K421" s="115">
        <v>351.2</v>
      </c>
      <c r="L421" s="115">
        <v>340.1</v>
      </c>
      <c r="M421" s="115">
        <v>0.50441000000000003</v>
      </c>
    </row>
    <row r="422" spans="1:13">
      <c r="A422" s="65">
        <v>412</v>
      </c>
      <c r="B422" s="115" t="s">
        <v>208</v>
      </c>
      <c r="C422" s="118">
        <v>12.7</v>
      </c>
      <c r="D422" s="116">
        <v>12.799999999999999</v>
      </c>
      <c r="E422" s="116">
        <v>12.499999999999998</v>
      </c>
      <c r="F422" s="116">
        <v>12.299999999999999</v>
      </c>
      <c r="G422" s="116">
        <v>11.999999999999998</v>
      </c>
      <c r="H422" s="116">
        <v>12.999999999999998</v>
      </c>
      <c r="I422" s="116">
        <v>13.299999999999999</v>
      </c>
      <c r="J422" s="116">
        <v>13.499999999999998</v>
      </c>
      <c r="K422" s="115">
        <v>13.1</v>
      </c>
      <c r="L422" s="115">
        <v>12.6</v>
      </c>
      <c r="M422" s="115">
        <v>66.223960000000005</v>
      </c>
    </row>
    <row r="423" spans="1:13">
      <c r="A423" s="65">
        <v>413</v>
      </c>
      <c r="B423" s="115" t="s">
        <v>2048</v>
      </c>
      <c r="C423" s="118">
        <v>110.15</v>
      </c>
      <c r="D423" s="116">
        <v>111.55</v>
      </c>
      <c r="E423" s="116">
        <v>108.1</v>
      </c>
      <c r="F423" s="116">
        <v>106.05</v>
      </c>
      <c r="G423" s="116">
        <v>102.6</v>
      </c>
      <c r="H423" s="116">
        <v>113.6</v>
      </c>
      <c r="I423" s="116">
        <v>117.05000000000001</v>
      </c>
      <c r="J423" s="116">
        <v>119.1</v>
      </c>
      <c r="K423" s="115">
        <v>115</v>
      </c>
      <c r="L423" s="115">
        <v>109.5</v>
      </c>
      <c r="M423" s="115">
        <v>0.16503000000000001</v>
      </c>
    </row>
    <row r="424" spans="1:13">
      <c r="A424" s="65">
        <v>414</v>
      </c>
      <c r="B424" s="115" t="s">
        <v>136</v>
      </c>
      <c r="C424" s="118">
        <v>356</v>
      </c>
      <c r="D424" s="116">
        <v>359.06666666666661</v>
      </c>
      <c r="E424" s="116">
        <v>352.0833333333332</v>
      </c>
      <c r="F424" s="116">
        <v>348.16666666666657</v>
      </c>
      <c r="G424" s="116">
        <v>341.18333333333317</v>
      </c>
      <c r="H424" s="116">
        <v>362.98333333333323</v>
      </c>
      <c r="I424" s="116">
        <v>369.96666666666658</v>
      </c>
      <c r="J424" s="116">
        <v>373.88333333333327</v>
      </c>
      <c r="K424" s="115">
        <v>366.05</v>
      </c>
      <c r="L424" s="115">
        <v>355.15</v>
      </c>
      <c r="M424" s="115">
        <v>222.13173</v>
      </c>
    </row>
    <row r="425" spans="1:13">
      <c r="A425" s="65">
        <v>415</v>
      </c>
      <c r="B425" s="115" t="s">
        <v>135</v>
      </c>
      <c r="C425" s="118">
        <v>44.6</v>
      </c>
      <c r="D425" s="116">
        <v>45</v>
      </c>
      <c r="E425" s="116">
        <v>43.9</v>
      </c>
      <c r="F425" s="116">
        <v>43.199999999999996</v>
      </c>
      <c r="G425" s="116">
        <v>42.099999999999994</v>
      </c>
      <c r="H425" s="116">
        <v>45.7</v>
      </c>
      <c r="I425" s="116">
        <v>46.8</v>
      </c>
      <c r="J425" s="116">
        <v>47.500000000000007</v>
      </c>
      <c r="K425" s="115">
        <v>46.1</v>
      </c>
      <c r="L425" s="115">
        <v>44.3</v>
      </c>
      <c r="M425" s="115">
        <v>178.76731000000001</v>
      </c>
    </row>
    <row r="426" spans="1:13">
      <c r="A426" s="65">
        <v>416</v>
      </c>
      <c r="B426" s="115" t="s">
        <v>361</v>
      </c>
      <c r="C426" s="118">
        <v>165.6</v>
      </c>
      <c r="D426" s="116">
        <v>165.96666666666667</v>
      </c>
      <c r="E426" s="116">
        <v>159.63333333333333</v>
      </c>
      <c r="F426" s="116">
        <v>153.66666666666666</v>
      </c>
      <c r="G426" s="116">
        <v>147.33333333333331</v>
      </c>
      <c r="H426" s="116">
        <v>171.93333333333334</v>
      </c>
      <c r="I426" s="116">
        <v>178.26666666666665</v>
      </c>
      <c r="J426" s="116">
        <v>184.23333333333335</v>
      </c>
      <c r="K426" s="115">
        <v>172.3</v>
      </c>
      <c r="L426" s="115">
        <v>160</v>
      </c>
      <c r="M426" s="115">
        <v>35.675249999999998</v>
      </c>
    </row>
    <row r="427" spans="1:13">
      <c r="A427" s="65">
        <v>417</v>
      </c>
      <c r="B427" s="115" t="s">
        <v>139</v>
      </c>
      <c r="C427" s="118">
        <v>347.95</v>
      </c>
      <c r="D427" s="116">
        <v>353.73333333333335</v>
      </c>
      <c r="E427" s="116">
        <v>340.91666666666669</v>
      </c>
      <c r="F427" s="116">
        <v>333.88333333333333</v>
      </c>
      <c r="G427" s="116">
        <v>321.06666666666666</v>
      </c>
      <c r="H427" s="116">
        <v>360.76666666666671</v>
      </c>
      <c r="I427" s="116">
        <v>373.58333333333331</v>
      </c>
      <c r="J427" s="116">
        <v>380.61666666666673</v>
      </c>
      <c r="K427" s="115">
        <v>366.55</v>
      </c>
      <c r="L427" s="115">
        <v>346.7</v>
      </c>
      <c r="M427" s="115">
        <v>11.0771</v>
      </c>
    </row>
    <row r="428" spans="1:13">
      <c r="A428" s="65">
        <v>418</v>
      </c>
      <c r="B428" s="115" t="s">
        <v>1532</v>
      </c>
      <c r="C428" s="118">
        <v>325.45</v>
      </c>
      <c r="D428" s="116">
        <v>329</v>
      </c>
      <c r="E428" s="116">
        <v>319</v>
      </c>
      <c r="F428" s="116">
        <v>312.55</v>
      </c>
      <c r="G428" s="116">
        <v>302.55</v>
      </c>
      <c r="H428" s="116">
        <v>335.45</v>
      </c>
      <c r="I428" s="116">
        <v>345.45</v>
      </c>
      <c r="J428" s="116">
        <v>351.9</v>
      </c>
      <c r="K428" s="115">
        <v>339</v>
      </c>
      <c r="L428" s="115">
        <v>322.55</v>
      </c>
      <c r="M428" s="115">
        <v>1.2567600000000001</v>
      </c>
    </row>
    <row r="429" spans="1:13">
      <c r="A429" s="65">
        <v>419</v>
      </c>
      <c r="B429" s="115" t="s">
        <v>1518</v>
      </c>
      <c r="C429" s="118">
        <v>151.19999999999999</v>
      </c>
      <c r="D429" s="116">
        <v>152.75</v>
      </c>
      <c r="E429" s="116">
        <v>148</v>
      </c>
      <c r="F429" s="116">
        <v>144.80000000000001</v>
      </c>
      <c r="G429" s="116">
        <v>140.05000000000001</v>
      </c>
      <c r="H429" s="116">
        <v>155.94999999999999</v>
      </c>
      <c r="I429" s="116">
        <v>160.69999999999999</v>
      </c>
      <c r="J429" s="116">
        <v>163.89999999999998</v>
      </c>
      <c r="K429" s="115">
        <v>157.5</v>
      </c>
      <c r="L429" s="115">
        <v>149.55000000000001</v>
      </c>
      <c r="M429" s="115">
        <v>27.101050000000001</v>
      </c>
    </row>
    <row r="430" spans="1:13">
      <c r="A430" s="65">
        <v>420</v>
      </c>
      <c r="B430" s="115" t="s">
        <v>140</v>
      </c>
      <c r="C430" s="118">
        <v>421.35</v>
      </c>
      <c r="D430" s="116">
        <v>422.26666666666665</v>
      </c>
      <c r="E430" s="116">
        <v>415.13333333333333</v>
      </c>
      <c r="F430" s="116">
        <v>408.91666666666669</v>
      </c>
      <c r="G430" s="116">
        <v>401.78333333333336</v>
      </c>
      <c r="H430" s="116">
        <v>428.48333333333329</v>
      </c>
      <c r="I430" s="116">
        <v>435.61666666666662</v>
      </c>
      <c r="J430" s="116">
        <v>441.83333333333326</v>
      </c>
      <c r="K430" s="115">
        <v>429.4</v>
      </c>
      <c r="L430" s="115">
        <v>416.05</v>
      </c>
      <c r="M430" s="115">
        <v>51.044759999999997</v>
      </c>
    </row>
    <row r="431" spans="1:13">
      <c r="A431" s="65">
        <v>421</v>
      </c>
      <c r="B431" s="115" t="s">
        <v>141</v>
      </c>
      <c r="C431" s="118">
        <v>460.35</v>
      </c>
      <c r="D431" s="116">
        <v>463.89999999999992</v>
      </c>
      <c r="E431" s="116">
        <v>454.84999999999985</v>
      </c>
      <c r="F431" s="116">
        <v>449.34999999999991</v>
      </c>
      <c r="G431" s="116">
        <v>440.29999999999984</v>
      </c>
      <c r="H431" s="116">
        <v>469.39999999999986</v>
      </c>
      <c r="I431" s="116">
        <v>478.44999999999993</v>
      </c>
      <c r="J431" s="116">
        <v>483.94999999999987</v>
      </c>
      <c r="K431" s="115">
        <v>472.95</v>
      </c>
      <c r="L431" s="115">
        <v>458.4</v>
      </c>
      <c r="M431" s="115">
        <v>13.56555</v>
      </c>
    </row>
    <row r="432" spans="1:13">
      <c r="A432" s="65">
        <v>422</v>
      </c>
      <c r="B432" s="115" t="s">
        <v>1535</v>
      </c>
      <c r="C432" s="118">
        <v>2261.6</v>
      </c>
      <c r="D432" s="116">
        <v>2265.5500000000002</v>
      </c>
      <c r="E432" s="116">
        <v>2211.1000000000004</v>
      </c>
      <c r="F432" s="116">
        <v>2160.6000000000004</v>
      </c>
      <c r="G432" s="116">
        <v>2106.1500000000005</v>
      </c>
      <c r="H432" s="116">
        <v>2316.0500000000002</v>
      </c>
      <c r="I432" s="116">
        <v>2370.5</v>
      </c>
      <c r="J432" s="116">
        <v>2421</v>
      </c>
      <c r="K432" s="115">
        <v>2320</v>
      </c>
      <c r="L432" s="115">
        <v>2215.0500000000002</v>
      </c>
      <c r="M432" s="115">
        <v>5.7499999999999999E-3</v>
      </c>
    </row>
    <row r="433" spans="1:13">
      <c r="A433" s="65">
        <v>423</v>
      </c>
      <c r="B433" s="115" t="s">
        <v>2995</v>
      </c>
      <c r="C433" s="118">
        <v>1564.55</v>
      </c>
      <c r="D433" s="116">
        <v>1561.6666666666667</v>
      </c>
      <c r="E433" s="116">
        <v>1534.8833333333334</v>
      </c>
      <c r="F433" s="116">
        <v>1505.2166666666667</v>
      </c>
      <c r="G433" s="116">
        <v>1478.4333333333334</v>
      </c>
      <c r="H433" s="116">
        <v>1591.3333333333335</v>
      </c>
      <c r="I433" s="116">
        <v>1618.1166666666668</v>
      </c>
      <c r="J433" s="116">
        <v>1647.7833333333335</v>
      </c>
      <c r="K433" s="115">
        <v>1588.45</v>
      </c>
      <c r="L433" s="115">
        <v>1532</v>
      </c>
      <c r="M433" s="115">
        <v>0.40515000000000001</v>
      </c>
    </row>
    <row r="434" spans="1:13">
      <c r="A434" s="65">
        <v>424</v>
      </c>
      <c r="B434" s="115" t="s">
        <v>1539</v>
      </c>
      <c r="C434" s="118">
        <v>449.95</v>
      </c>
      <c r="D434" s="116">
        <v>447.76666666666671</v>
      </c>
      <c r="E434" s="116">
        <v>442.53333333333342</v>
      </c>
      <c r="F434" s="116">
        <v>435.11666666666673</v>
      </c>
      <c r="G434" s="116">
        <v>429.88333333333344</v>
      </c>
      <c r="H434" s="116">
        <v>455.18333333333339</v>
      </c>
      <c r="I434" s="116">
        <v>460.41666666666663</v>
      </c>
      <c r="J434" s="116">
        <v>467.83333333333337</v>
      </c>
      <c r="K434" s="115">
        <v>453</v>
      </c>
      <c r="L434" s="115">
        <v>440.35</v>
      </c>
      <c r="M434" s="115">
        <v>0.96547000000000005</v>
      </c>
    </row>
    <row r="435" spans="1:13">
      <c r="A435" s="65">
        <v>425</v>
      </c>
      <c r="B435" s="115" t="s">
        <v>1543</v>
      </c>
      <c r="C435" s="118">
        <v>440.65</v>
      </c>
      <c r="D435" s="116">
        <v>445</v>
      </c>
      <c r="E435" s="116">
        <v>435.2</v>
      </c>
      <c r="F435" s="116">
        <v>429.75</v>
      </c>
      <c r="G435" s="116">
        <v>419.95</v>
      </c>
      <c r="H435" s="116">
        <v>450.45</v>
      </c>
      <c r="I435" s="116">
        <v>460.24999999999994</v>
      </c>
      <c r="J435" s="116">
        <v>465.7</v>
      </c>
      <c r="K435" s="115">
        <v>454.8</v>
      </c>
      <c r="L435" s="115">
        <v>439.55</v>
      </c>
      <c r="M435" s="115">
        <v>1.95214</v>
      </c>
    </row>
    <row r="436" spans="1:13">
      <c r="A436" s="65">
        <v>426</v>
      </c>
      <c r="B436" s="115" t="s">
        <v>1549</v>
      </c>
      <c r="C436" s="118">
        <v>198.75</v>
      </c>
      <c r="D436" s="116">
        <v>200.15</v>
      </c>
      <c r="E436" s="116">
        <v>196.60000000000002</v>
      </c>
      <c r="F436" s="116">
        <v>194.45000000000002</v>
      </c>
      <c r="G436" s="116">
        <v>190.90000000000003</v>
      </c>
      <c r="H436" s="116">
        <v>202.3</v>
      </c>
      <c r="I436" s="116">
        <v>205.85000000000002</v>
      </c>
      <c r="J436" s="116">
        <v>208</v>
      </c>
      <c r="K436" s="115">
        <v>203.7</v>
      </c>
      <c r="L436" s="115">
        <v>198</v>
      </c>
      <c r="M436" s="115">
        <v>0.12731000000000001</v>
      </c>
    </row>
    <row r="437" spans="1:13">
      <c r="A437" s="65">
        <v>427</v>
      </c>
      <c r="B437" s="115" t="s">
        <v>1551</v>
      </c>
      <c r="C437" s="118">
        <v>1079.9000000000001</v>
      </c>
      <c r="D437" s="116">
        <v>1085.0833333333333</v>
      </c>
      <c r="E437" s="116">
        <v>1071.8166666666666</v>
      </c>
      <c r="F437" s="116">
        <v>1063.7333333333333</v>
      </c>
      <c r="G437" s="116">
        <v>1050.4666666666667</v>
      </c>
      <c r="H437" s="116">
        <v>1093.1666666666665</v>
      </c>
      <c r="I437" s="116">
        <v>1106.4333333333334</v>
      </c>
      <c r="J437" s="116">
        <v>1114.5166666666664</v>
      </c>
      <c r="K437" s="115">
        <v>1098.3499999999999</v>
      </c>
      <c r="L437" s="115">
        <v>1077</v>
      </c>
      <c r="M437" s="115">
        <v>0.61277000000000004</v>
      </c>
    </row>
    <row r="438" spans="1:13">
      <c r="A438" s="65">
        <v>428</v>
      </c>
      <c r="B438" s="115" t="s">
        <v>365</v>
      </c>
      <c r="C438" s="118">
        <v>243.2</v>
      </c>
      <c r="D438" s="116">
        <v>243.35</v>
      </c>
      <c r="E438" s="116">
        <v>240.14999999999998</v>
      </c>
      <c r="F438" s="116">
        <v>237.1</v>
      </c>
      <c r="G438" s="116">
        <v>233.89999999999998</v>
      </c>
      <c r="H438" s="116">
        <v>246.39999999999998</v>
      </c>
      <c r="I438" s="116">
        <v>249.59999999999997</v>
      </c>
      <c r="J438" s="116">
        <v>252.64999999999998</v>
      </c>
      <c r="K438" s="115">
        <v>246.55</v>
      </c>
      <c r="L438" s="115">
        <v>240.3</v>
      </c>
      <c r="M438" s="115">
        <v>0.88527999999999996</v>
      </c>
    </row>
    <row r="439" spans="1:13">
      <c r="A439" s="65">
        <v>429</v>
      </c>
      <c r="B439" s="115" t="s">
        <v>1559</v>
      </c>
      <c r="C439" s="118">
        <v>4.4000000000000004</v>
      </c>
      <c r="D439" s="116">
        <v>4.3833333333333337</v>
      </c>
      <c r="E439" s="116">
        <v>4.2666666666666675</v>
      </c>
      <c r="F439" s="116">
        <v>4.1333333333333337</v>
      </c>
      <c r="G439" s="116">
        <v>4.0166666666666675</v>
      </c>
      <c r="H439" s="116">
        <v>4.5166666666666675</v>
      </c>
      <c r="I439" s="116">
        <v>4.6333333333333329</v>
      </c>
      <c r="J439" s="116">
        <v>4.7666666666666675</v>
      </c>
      <c r="K439" s="115">
        <v>4.5</v>
      </c>
      <c r="L439" s="115">
        <v>4.25</v>
      </c>
      <c r="M439" s="115">
        <v>95.587559999999996</v>
      </c>
    </row>
    <row r="440" spans="1:13">
      <c r="A440" s="65">
        <v>430</v>
      </c>
      <c r="B440" s="115" t="s">
        <v>1561</v>
      </c>
      <c r="C440" s="118">
        <v>104.45</v>
      </c>
      <c r="D440" s="116">
        <v>104.16666666666667</v>
      </c>
      <c r="E440" s="116">
        <v>103.33333333333334</v>
      </c>
      <c r="F440" s="116">
        <v>102.21666666666667</v>
      </c>
      <c r="G440" s="116">
        <v>101.38333333333334</v>
      </c>
      <c r="H440" s="116">
        <v>105.28333333333335</v>
      </c>
      <c r="I440" s="116">
        <v>106.11666666666669</v>
      </c>
      <c r="J440" s="116">
        <v>107.23333333333335</v>
      </c>
      <c r="K440" s="115">
        <v>105</v>
      </c>
      <c r="L440" s="115">
        <v>103.05</v>
      </c>
      <c r="M440" s="115">
        <v>0.71199999999999997</v>
      </c>
    </row>
    <row r="441" spans="1:13">
      <c r="A441" s="65">
        <v>431</v>
      </c>
      <c r="B441" s="115" t="s">
        <v>1567</v>
      </c>
      <c r="C441" s="118">
        <v>1225.0999999999999</v>
      </c>
      <c r="D441" s="116">
        <v>1227.8666666666666</v>
      </c>
      <c r="E441" s="116">
        <v>1217.2333333333331</v>
      </c>
      <c r="F441" s="116">
        <v>1209.3666666666666</v>
      </c>
      <c r="G441" s="116">
        <v>1198.7333333333331</v>
      </c>
      <c r="H441" s="116">
        <v>1235.7333333333331</v>
      </c>
      <c r="I441" s="116">
        <v>1246.3666666666668</v>
      </c>
      <c r="J441" s="116">
        <v>1254.2333333333331</v>
      </c>
      <c r="K441" s="115">
        <v>1238.5</v>
      </c>
      <c r="L441" s="115">
        <v>1220</v>
      </c>
      <c r="M441" s="115">
        <v>0.13299</v>
      </c>
    </row>
    <row r="442" spans="1:13">
      <c r="A442" s="65">
        <v>432</v>
      </c>
      <c r="B442" s="115" t="s">
        <v>142</v>
      </c>
      <c r="C442" s="118">
        <v>37.6</v>
      </c>
      <c r="D442" s="116">
        <v>37.983333333333341</v>
      </c>
      <c r="E442" s="116">
        <v>37.01666666666668</v>
      </c>
      <c r="F442" s="116">
        <v>36.433333333333337</v>
      </c>
      <c r="G442" s="116">
        <v>35.466666666666676</v>
      </c>
      <c r="H442" s="116">
        <v>38.566666666666684</v>
      </c>
      <c r="I442" s="116">
        <v>39.533333333333339</v>
      </c>
      <c r="J442" s="116">
        <v>40.116666666666688</v>
      </c>
      <c r="K442" s="115">
        <v>38.950000000000003</v>
      </c>
      <c r="L442" s="115">
        <v>37.4</v>
      </c>
      <c r="M442" s="115">
        <v>8.1791999999999998</v>
      </c>
    </row>
    <row r="443" spans="1:13">
      <c r="A443" s="65">
        <v>433</v>
      </c>
      <c r="B443" s="115" t="s">
        <v>1572</v>
      </c>
      <c r="C443" s="118">
        <v>319.25</v>
      </c>
      <c r="D443" s="116">
        <v>319.3</v>
      </c>
      <c r="E443" s="116">
        <v>313.95000000000005</v>
      </c>
      <c r="F443" s="116">
        <v>308.65000000000003</v>
      </c>
      <c r="G443" s="116">
        <v>303.30000000000007</v>
      </c>
      <c r="H443" s="116">
        <v>324.60000000000002</v>
      </c>
      <c r="I443" s="116">
        <v>329.95000000000005</v>
      </c>
      <c r="J443" s="116">
        <v>335.25</v>
      </c>
      <c r="K443" s="115">
        <v>324.64999999999998</v>
      </c>
      <c r="L443" s="115">
        <v>314</v>
      </c>
      <c r="M443" s="115">
        <v>1.06212</v>
      </c>
    </row>
    <row r="444" spans="1:13">
      <c r="A444" s="65">
        <v>434</v>
      </c>
      <c r="B444" s="115" t="s">
        <v>2657</v>
      </c>
      <c r="C444" s="118">
        <v>774.75</v>
      </c>
      <c r="D444" s="116">
        <v>776.94999999999993</v>
      </c>
      <c r="E444" s="116">
        <v>768.89999999999986</v>
      </c>
      <c r="F444" s="116">
        <v>763.05</v>
      </c>
      <c r="G444" s="116">
        <v>754.99999999999989</v>
      </c>
      <c r="H444" s="116">
        <v>782.79999999999984</v>
      </c>
      <c r="I444" s="116">
        <v>790.8499999999998</v>
      </c>
      <c r="J444" s="116">
        <v>796.69999999999982</v>
      </c>
      <c r="K444" s="115">
        <v>785</v>
      </c>
      <c r="L444" s="115">
        <v>771.1</v>
      </c>
      <c r="M444" s="115">
        <v>9.0100000000000006E-3</v>
      </c>
    </row>
    <row r="445" spans="1:13">
      <c r="A445" s="65">
        <v>435</v>
      </c>
      <c r="B445" s="115" t="s">
        <v>1652</v>
      </c>
      <c r="C445" s="118">
        <v>6082.55</v>
      </c>
      <c r="D445" s="116">
        <v>6065.5</v>
      </c>
      <c r="E445" s="116">
        <v>5983</v>
      </c>
      <c r="F445" s="116">
        <v>5883.45</v>
      </c>
      <c r="G445" s="116">
        <v>5800.95</v>
      </c>
      <c r="H445" s="116">
        <v>6165.05</v>
      </c>
      <c r="I445" s="116">
        <v>6247.55</v>
      </c>
      <c r="J445" s="116">
        <v>6347.1</v>
      </c>
      <c r="K445" s="115">
        <v>6148</v>
      </c>
      <c r="L445" s="115">
        <v>5965.95</v>
      </c>
      <c r="M445" s="115">
        <v>1.7309999999999999E-2</v>
      </c>
    </row>
    <row r="446" spans="1:13">
      <c r="A446" s="65">
        <v>436</v>
      </c>
      <c r="B446" s="115" t="s">
        <v>1658</v>
      </c>
      <c r="C446" s="118">
        <v>283.25</v>
      </c>
      <c r="D446" s="116">
        <v>281.71666666666664</v>
      </c>
      <c r="E446" s="116">
        <v>279.43333333333328</v>
      </c>
      <c r="F446" s="116">
        <v>275.61666666666662</v>
      </c>
      <c r="G446" s="116">
        <v>273.33333333333326</v>
      </c>
      <c r="H446" s="116">
        <v>285.5333333333333</v>
      </c>
      <c r="I446" s="116">
        <v>287.81666666666672</v>
      </c>
      <c r="J446" s="116">
        <v>291.63333333333333</v>
      </c>
      <c r="K446" s="115">
        <v>284</v>
      </c>
      <c r="L446" s="115">
        <v>277.89999999999998</v>
      </c>
      <c r="M446" s="115">
        <v>0.20857999999999999</v>
      </c>
    </row>
    <row r="447" spans="1:13">
      <c r="A447" s="65">
        <v>437</v>
      </c>
      <c r="B447" s="115" t="s">
        <v>239</v>
      </c>
      <c r="C447" s="118">
        <v>21.8</v>
      </c>
      <c r="D447" s="116">
        <v>22.099999999999998</v>
      </c>
      <c r="E447" s="116">
        <v>21.249999999999996</v>
      </c>
      <c r="F447" s="116">
        <v>20.7</v>
      </c>
      <c r="G447" s="116">
        <v>19.849999999999998</v>
      </c>
      <c r="H447" s="116">
        <v>22.649999999999995</v>
      </c>
      <c r="I447" s="116">
        <v>23.499999999999996</v>
      </c>
      <c r="J447" s="116">
        <v>24.049999999999994</v>
      </c>
      <c r="K447" s="115">
        <v>22.95</v>
      </c>
      <c r="L447" s="115">
        <v>21.55</v>
      </c>
      <c r="M447" s="115">
        <v>17.541910000000001</v>
      </c>
    </row>
    <row r="448" spans="1:13">
      <c r="A448" s="65">
        <v>438</v>
      </c>
      <c r="B448" s="115" t="s">
        <v>153</v>
      </c>
      <c r="C448" s="118">
        <v>396.2</v>
      </c>
      <c r="D448" s="116">
        <v>401.65000000000003</v>
      </c>
      <c r="E448" s="116">
        <v>386.55000000000007</v>
      </c>
      <c r="F448" s="116">
        <v>376.90000000000003</v>
      </c>
      <c r="G448" s="116">
        <v>361.80000000000007</v>
      </c>
      <c r="H448" s="116">
        <v>411.30000000000007</v>
      </c>
      <c r="I448" s="116">
        <v>426.40000000000009</v>
      </c>
      <c r="J448" s="116">
        <v>436.05000000000007</v>
      </c>
      <c r="K448" s="115">
        <v>416.75</v>
      </c>
      <c r="L448" s="115">
        <v>392</v>
      </c>
      <c r="M448" s="115">
        <v>16.83306</v>
      </c>
    </row>
    <row r="449" spans="1:13">
      <c r="A449" s="65">
        <v>439</v>
      </c>
      <c r="B449" s="115" t="s">
        <v>1576</v>
      </c>
      <c r="C449" s="118">
        <v>113.8</v>
      </c>
      <c r="D449" s="116">
        <v>116.08333333333333</v>
      </c>
      <c r="E449" s="116">
        <v>110.46666666666665</v>
      </c>
      <c r="F449" s="116">
        <v>107.13333333333333</v>
      </c>
      <c r="G449" s="116">
        <v>101.51666666666665</v>
      </c>
      <c r="H449" s="116">
        <v>119.41666666666666</v>
      </c>
      <c r="I449" s="116">
        <v>125.03333333333333</v>
      </c>
      <c r="J449" s="116">
        <v>128.36666666666667</v>
      </c>
      <c r="K449" s="115">
        <v>121.7</v>
      </c>
      <c r="L449" s="115">
        <v>112.75</v>
      </c>
      <c r="M449" s="115">
        <v>0.80735000000000001</v>
      </c>
    </row>
    <row r="450" spans="1:13">
      <c r="A450" s="65">
        <v>440</v>
      </c>
      <c r="B450" s="115" t="s">
        <v>1635</v>
      </c>
      <c r="C450" s="118">
        <v>172.05</v>
      </c>
      <c r="D450" s="116">
        <v>172.73333333333335</v>
      </c>
      <c r="E450" s="116">
        <v>169.56666666666669</v>
      </c>
      <c r="F450" s="116">
        <v>167.08333333333334</v>
      </c>
      <c r="G450" s="116">
        <v>163.91666666666669</v>
      </c>
      <c r="H450" s="116">
        <v>175.2166666666667</v>
      </c>
      <c r="I450" s="116">
        <v>178.38333333333333</v>
      </c>
      <c r="J450" s="116">
        <v>180.8666666666667</v>
      </c>
      <c r="K450" s="115">
        <v>175.9</v>
      </c>
      <c r="L450" s="115">
        <v>170.25</v>
      </c>
      <c r="M450" s="115">
        <v>0.63890999999999998</v>
      </c>
    </row>
    <row r="451" spans="1:13">
      <c r="A451" s="65">
        <v>441</v>
      </c>
      <c r="B451" s="115" t="s">
        <v>143</v>
      </c>
      <c r="C451" s="118">
        <v>592.65</v>
      </c>
      <c r="D451" s="116">
        <v>597.2166666666667</v>
      </c>
      <c r="E451" s="116">
        <v>585.43333333333339</v>
      </c>
      <c r="F451" s="116">
        <v>578.2166666666667</v>
      </c>
      <c r="G451" s="116">
        <v>566.43333333333339</v>
      </c>
      <c r="H451" s="116">
        <v>604.43333333333339</v>
      </c>
      <c r="I451" s="116">
        <v>616.2166666666667</v>
      </c>
      <c r="J451" s="116">
        <v>623.43333333333339</v>
      </c>
      <c r="K451" s="115">
        <v>609</v>
      </c>
      <c r="L451" s="115">
        <v>590</v>
      </c>
      <c r="M451" s="115">
        <v>3.8850099999999999</v>
      </c>
    </row>
    <row r="452" spans="1:13">
      <c r="A452" s="65">
        <v>442</v>
      </c>
      <c r="B452" s="115" t="s">
        <v>1581</v>
      </c>
      <c r="C452" s="118">
        <v>76.400000000000006</v>
      </c>
      <c r="D452" s="116">
        <v>76.45</v>
      </c>
      <c r="E452" s="116">
        <v>75.45</v>
      </c>
      <c r="F452" s="116">
        <v>74.5</v>
      </c>
      <c r="G452" s="116">
        <v>73.5</v>
      </c>
      <c r="H452" s="116">
        <v>77.400000000000006</v>
      </c>
      <c r="I452" s="116">
        <v>78.400000000000006</v>
      </c>
      <c r="J452" s="116">
        <v>79.350000000000009</v>
      </c>
      <c r="K452" s="115">
        <v>77.45</v>
      </c>
      <c r="L452" s="115">
        <v>75.5</v>
      </c>
      <c r="M452" s="115">
        <v>1.5350299999999999</v>
      </c>
    </row>
    <row r="453" spans="1:13">
      <c r="A453" s="65">
        <v>443</v>
      </c>
      <c r="B453" s="115" t="s">
        <v>150</v>
      </c>
      <c r="C453" s="118">
        <v>2076.9499999999998</v>
      </c>
      <c r="D453" s="116">
        <v>2078.8166666666666</v>
      </c>
      <c r="E453" s="116">
        <v>2060.6333333333332</v>
      </c>
      <c r="F453" s="116">
        <v>2044.3166666666666</v>
      </c>
      <c r="G453" s="116">
        <v>2026.1333333333332</v>
      </c>
      <c r="H453" s="116">
        <v>2095.1333333333332</v>
      </c>
      <c r="I453" s="116">
        <v>2113.3166666666666</v>
      </c>
      <c r="J453" s="116">
        <v>2129.6333333333332</v>
      </c>
      <c r="K453" s="115">
        <v>2097</v>
      </c>
      <c r="L453" s="115">
        <v>2062.5</v>
      </c>
      <c r="M453" s="115">
        <v>19.531770000000002</v>
      </c>
    </row>
    <row r="454" spans="1:13">
      <c r="A454" s="65">
        <v>444</v>
      </c>
      <c r="B454" s="115" t="s">
        <v>344</v>
      </c>
      <c r="C454" s="118">
        <v>701.45</v>
      </c>
      <c r="D454" s="116">
        <v>715.88333333333333</v>
      </c>
      <c r="E454" s="116">
        <v>681.76666666666665</v>
      </c>
      <c r="F454" s="116">
        <v>662.08333333333337</v>
      </c>
      <c r="G454" s="116">
        <v>627.9666666666667</v>
      </c>
      <c r="H454" s="116">
        <v>735.56666666666661</v>
      </c>
      <c r="I454" s="116">
        <v>769.68333333333317</v>
      </c>
      <c r="J454" s="116">
        <v>789.36666666666656</v>
      </c>
      <c r="K454" s="115">
        <v>750</v>
      </c>
      <c r="L454" s="115">
        <v>696.2</v>
      </c>
      <c r="M454" s="115">
        <v>25.01071</v>
      </c>
    </row>
    <row r="455" spans="1:13">
      <c r="A455" s="65">
        <v>445</v>
      </c>
      <c r="B455" s="115" t="s">
        <v>145</v>
      </c>
      <c r="C455" s="119">
        <v>248.85</v>
      </c>
      <c r="D455" s="120">
        <v>250.26666666666668</v>
      </c>
      <c r="E455" s="120">
        <v>244.18333333333334</v>
      </c>
      <c r="F455" s="120">
        <v>239.51666666666665</v>
      </c>
      <c r="G455" s="120">
        <v>233.43333333333331</v>
      </c>
      <c r="H455" s="120">
        <v>254.93333333333337</v>
      </c>
      <c r="I455" s="120">
        <v>261.01666666666665</v>
      </c>
      <c r="J455" s="120">
        <v>265.68333333333339</v>
      </c>
      <c r="K455" s="117">
        <v>256.35000000000002</v>
      </c>
      <c r="L455" s="117">
        <v>245.6</v>
      </c>
      <c r="M455" s="117">
        <v>27.508569999999999</v>
      </c>
    </row>
    <row r="456" spans="1:13">
      <c r="A456" s="65">
        <v>446</v>
      </c>
      <c r="B456" s="117" t="s">
        <v>1586</v>
      </c>
      <c r="C456" s="128">
        <v>838.2</v>
      </c>
      <c r="D456" s="116">
        <v>844.4</v>
      </c>
      <c r="E456" s="116">
        <v>823.8</v>
      </c>
      <c r="F456" s="116">
        <v>809.4</v>
      </c>
      <c r="G456" s="116">
        <v>788.8</v>
      </c>
      <c r="H456" s="116">
        <v>858.8</v>
      </c>
      <c r="I456" s="116">
        <v>879.40000000000009</v>
      </c>
      <c r="J456" s="116">
        <v>893.8</v>
      </c>
      <c r="K456" s="115">
        <v>865</v>
      </c>
      <c r="L456" s="115">
        <v>830</v>
      </c>
      <c r="M456" s="115">
        <v>0.12811</v>
      </c>
    </row>
    <row r="457" spans="1:13">
      <c r="A457" s="65">
        <v>447</v>
      </c>
      <c r="B457" s="115" t="s">
        <v>147</v>
      </c>
      <c r="C457" s="128">
        <v>73.7</v>
      </c>
      <c r="D457" s="123">
        <v>74.88333333333334</v>
      </c>
      <c r="E457" s="123">
        <v>72.166666666666686</v>
      </c>
      <c r="F457" s="123">
        <v>70.63333333333334</v>
      </c>
      <c r="G457" s="123">
        <v>67.916666666666686</v>
      </c>
      <c r="H457" s="123">
        <v>76.416666666666686</v>
      </c>
      <c r="I457" s="123">
        <v>79.133333333333354</v>
      </c>
      <c r="J457" s="123">
        <v>80.666666666666686</v>
      </c>
      <c r="K457" s="128">
        <v>77.599999999999994</v>
      </c>
      <c r="L457" s="128">
        <v>73.349999999999994</v>
      </c>
      <c r="M457" s="128">
        <v>30.57508</v>
      </c>
    </row>
    <row r="458" spans="1:13">
      <c r="A458" s="65">
        <v>448</v>
      </c>
      <c r="B458" s="128" t="s">
        <v>146</v>
      </c>
      <c r="C458" s="128">
        <v>154.85</v>
      </c>
      <c r="D458" s="123">
        <v>157.03333333333333</v>
      </c>
      <c r="E458" s="123">
        <v>151.66666666666666</v>
      </c>
      <c r="F458" s="123">
        <v>148.48333333333332</v>
      </c>
      <c r="G458" s="123">
        <v>143.11666666666665</v>
      </c>
      <c r="H458" s="123">
        <v>160.21666666666667</v>
      </c>
      <c r="I458" s="123">
        <v>165.58333333333334</v>
      </c>
      <c r="J458" s="123">
        <v>168.76666666666668</v>
      </c>
      <c r="K458" s="128">
        <v>162.4</v>
      </c>
      <c r="L458" s="128">
        <v>153.85</v>
      </c>
      <c r="M458" s="128">
        <v>189.54216</v>
      </c>
    </row>
    <row r="459" spans="1:13">
      <c r="A459" s="65">
        <v>449</v>
      </c>
      <c r="B459" s="128" t="s">
        <v>148</v>
      </c>
      <c r="C459" s="128">
        <v>66.55</v>
      </c>
      <c r="D459" s="123">
        <v>66.350000000000009</v>
      </c>
      <c r="E459" s="123">
        <v>65.40000000000002</v>
      </c>
      <c r="F459" s="123">
        <v>64.250000000000014</v>
      </c>
      <c r="G459" s="123">
        <v>63.300000000000026</v>
      </c>
      <c r="H459" s="123">
        <v>67.500000000000014</v>
      </c>
      <c r="I459" s="123">
        <v>68.45</v>
      </c>
      <c r="J459" s="123">
        <v>69.600000000000009</v>
      </c>
      <c r="K459" s="128">
        <v>67.3</v>
      </c>
      <c r="L459" s="128">
        <v>65.2</v>
      </c>
      <c r="M459" s="128">
        <v>62.368769999999998</v>
      </c>
    </row>
    <row r="460" spans="1:13">
      <c r="A460" s="65">
        <v>450</v>
      </c>
      <c r="B460" s="128" t="s">
        <v>149</v>
      </c>
      <c r="C460" s="128">
        <v>458.05</v>
      </c>
      <c r="D460" s="123">
        <v>461.43333333333334</v>
      </c>
      <c r="E460" s="123">
        <v>449.86666666666667</v>
      </c>
      <c r="F460" s="123">
        <v>441.68333333333334</v>
      </c>
      <c r="G460" s="123">
        <v>430.11666666666667</v>
      </c>
      <c r="H460" s="123">
        <v>469.61666666666667</v>
      </c>
      <c r="I460" s="123">
        <v>481.18333333333339</v>
      </c>
      <c r="J460" s="123">
        <v>489.36666666666667</v>
      </c>
      <c r="K460" s="128">
        <v>473</v>
      </c>
      <c r="L460" s="128">
        <v>453.25</v>
      </c>
      <c r="M460" s="128">
        <v>72.848849999999999</v>
      </c>
    </row>
    <row r="461" spans="1:13">
      <c r="A461" s="65">
        <v>451</v>
      </c>
      <c r="B461" s="128" t="s">
        <v>1603</v>
      </c>
      <c r="C461" s="128">
        <v>2945.9</v>
      </c>
      <c r="D461" s="123">
        <v>2958.9</v>
      </c>
      <c r="E461" s="123">
        <v>2918</v>
      </c>
      <c r="F461" s="123">
        <v>2890.1</v>
      </c>
      <c r="G461" s="123">
        <v>2849.2</v>
      </c>
      <c r="H461" s="123">
        <v>2986.8</v>
      </c>
      <c r="I461" s="123">
        <v>3027.7000000000007</v>
      </c>
      <c r="J461" s="123">
        <v>3055.6000000000004</v>
      </c>
      <c r="K461" s="128">
        <v>2999.8</v>
      </c>
      <c r="L461" s="128">
        <v>2931</v>
      </c>
      <c r="M461" s="128">
        <v>4.231E-2</v>
      </c>
    </row>
    <row r="462" spans="1:13">
      <c r="A462" s="65">
        <v>452</v>
      </c>
      <c r="B462" s="128" t="s">
        <v>151</v>
      </c>
      <c r="C462" s="128">
        <v>675.05</v>
      </c>
      <c r="D462" s="123">
        <v>676.98333333333323</v>
      </c>
      <c r="E462" s="123">
        <v>662.46666666666647</v>
      </c>
      <c r="F462" s="123">
        <v>649.88333333333321</v>
      </c>
      <c r="G462" s="123">
        <v>635.36666666666645</v>
      </c>
      <c r="H462" s="123">
        <v>689.56666666666649</v>
      </c>
      <c r="I462" s="123">
        <v>704.08333333333314</v>
      </c>
      <c r="J462" s="123">
        <v>716.66666666666652</v>
      </c>
      <c r="K462" s="128">
        <v>691.5</v>
      </c>
      <c r="L462" s="128">
        <v>664.4</v>
      </c>
      <c r="M462" s="128">
        <v>20.055129999999998</v>
      </c>
    </row>
    <row r="463" spans="1:13">
      <c r="A463" s="65">
        <v>453</v>
      </c>
      <c r="B463" s="128" t="s">
        <v>2200</v>
      </c>
      <c r="C463" s="128">
        <v>129.30000000000001</v>
      </c>
      <c r="D463" s="123">
        <v>130.33333333333334</v>
      </c>
      <c r="E463" s="123">
        <v>127.06666666666669</v>
      </c>
      <c r="F463" s="123">
        <v>124.83333333333334</v>
      </c>
      <c r="G463" s="123">
        <v>121.56666666666669</v>
      </c>
      <c r="H463" s="123">
        <v>132.56666666666669</v>
      </c>
      <c r="I463" s="123">
        <v>135.83333333333334</v>
      </c>
      <c r="J463" s="123">
        <v>138.06666666666669</v>
      </c>
      <c r="K463" s="128">
        <v>133.6</v>
      </c>
      <c r="L463" s="128">
        <v>128.1</v>
      </c>
      <c r="M463" s="128">
        <v>0.72241</v>
      </c>
    </row>
    <row r="464" spans="1:13">
      <c r="A464" s="65">
        <v>454</v>
      </c>
      <c r="B464" s="128" t="s">
        <v>209</v>
      </c>
      <c r="C464" s="128">
        <v>762.35</v>
      </c>
      <c r="D464" s="123">
        <v>769.13333333333333</v>
      </c>
      <c r="E464" s="123">
        <v>751.86666666666667</v>
      </c>
      <c r="F464" s="123">
        <v>741.38333333333333</v>
      </c>
      <c r="G464" s="123">
        <v>724.11666666666667</v>
      </c>
      <c r="H464" s="123">
        <v>779.61666666666667</v>
      </c>
      <c r="I464" s="123">
        <v>796.88333333333333</v>
      </c>
      <c r="J464" s="123">
        <v>807.36666666666667</v>
      </c>
      <c r="K464" s="128">
        <v>786.4</v>
      </c>
      <c r="L464" s="128">
        <v>758.65</v>
      </c>
      <c r="M464" s="128">
        <v>4.0865499999999999</v>
      </c>
    </row>
    <row r="465" spans="1:13">
      <c r="A465" s="65">
        <v>455</v>
      </c>
      <c r="B465" s="128" t="s">
        <v>210</v>
      </c>
      <c r="C465" s="128">
        <v>1100.1500000000001</v>
      </c>
      <c r="D465" s="123">
        <v>1101</v>
      </c>
      <c r="E465" s="123">
        <v>1079.1500000000001</v>
      </c>
      <c r="F465" s="123">
        <v>1058.1500000000001</v>
      </c>
      <c r="G465" s="123">
        <v>1036.3000000000002</v>
      </c>
      <c r="H465" s="123">
        <v>1122</v>
      </c>
      <c r="I465" s="123">
        <v>1143.8499999999999</v>
      </c>
      <c r="J465" s="123">
        <v>1164.8499999999999</v>
      </c>
      <c r="K465" s="128">
        <v>1122.8499999999999</v>
      </c>
      <c r="L465" s="128">
        <v>1080</v>
      </c>
      <c r="M465" s="128">
        <v>1.7002200000000001</v>
      </c>
    </row>
    <row r="466" spans="1:13">
      <c r="A466" s="65">
        <v>456</v>
      </c>
      <c r="B466" s="128" t="s">
        <v>1615</v>
      </c>
      <c r="C466" s="128">
        <v>185.6</v>
      </c>
      <c r="D466" s="123">
        <v>185.11666666666665</v>
      </c>
      <c r="E466" s="123">
        <v>181.7833333333333</v>
      </c>
      <c r="F466" s="123">
        <v>177.96666666666667</v>
      </c>
      <c r="G466" s="123">
        <v>174.63333333333333</v>
      </c>
      <c r="H466" s="123">
        <v>188.93333333333328</v>
      </c>
      <c r="I466" s="123">
        <v>192.26666666666659</v>
      </c>
      <c r="J466" s="123">
        <v>196.08333333333326</v>
      </c>
      <c r="K466" s="128">
        <v>188.45</v>
      </c>
      <c r="L466" s="128">
        <v>181.3</v>
      </c>
      <c r="M466" s="128">
        <v>1.4251400000000001</v>
      </c>
    </row>
    <row r="467" spans="1:13">
      <c r="A467" s="65">
        <v>457</v>
      </c>
      <c r="B467" s="128" t="s">
        <v>1617</v>
      </c>
      <c r="C467" s="128">
        <v>442.4</v>
      </c>
      <c r="D467" s="123">
        <v>448.7833333333333</v>
      </c>
      <c r="E467" s="123">
        <v>433.61666666666662</v>
      </c>
      <c r="F467" s="123">
        <v>424.83333333333331</v>
      </c>
      <c r="G467" s="123">
        <v>409.66666666666663</v>
      </c>
      <c r="H467" s="123">
        <v>457.56666666666661</v>
      </c>
      <c r="I467" s="123">
        <v>472.73333333333335</v>
      </c>
      <c r="J467" s="123">
        <v>481.51666666666659</v>
      </c>
      <c r="K467" s="128">
        <v>463.95</v>
      </c>
      <c r="L467" s="128">
        <v>440</v>
      </c>
      <c r="M467" s="128">
        <v>0.10185</v>
      </c>
    </row>
    <row r="468" spans="1:13">
      <c r="A468" s="65">
        <v>458</v>
      </c>
      <c r="B468" s="128" t="s">
        <v>1625</v>
      </c>
      <c r="C468" s="128">
        <v>79</v>
      </c>
      <c r="D468" s="123">
        <v>79.55</v>
      </c>
      <c r="E468" s="123">
        <v>76.449999999999989</v>
      </c>
      <c r="F468" s="123">
        <v>73.899999999999991</v>
      </c>
      <c r="G468" s="123">
        <v>70.799999999999983</v>
      </c>
      <c r="H468" s="123">
        <v>82.1</v>
      </c>
      <c r="I468" s="123">
        <v>85.199999999999989</v>
      </c>
      <c r="J468" s="123">
        <v>87.75</v>
      </c>
      <c r="K468" s="128">
        <v>82.65</v>
      </c>
      <c r="L468" s="128">
        <v>77</v>
      </c>
      <c r="M468" s="128">
        <v>1.32901</v>
      </c>
    </row>
    <row r="469" spans="1:13">
      <c r="A469" s="65">
        <v>459</v>
      </c>
      <c r="B469" s="128" t="s">
        <v>1627</v>
      </c>
      <c r="C469" s="128">
        <v>698.7</v>
      </c>
      <c r="D469" s="123">
        <v>703.80000000000007</v>
      </c>
      <c r="E469" s="123">
        <v>685.90000000000009</v>
      </c>
      <c r="F469" s="123">
        <v>673.1</v>
      </c>
      <c r="G469" s="123">
        <v>655.20000000000005</v>
      </c>
      <c r="H469" s="123">
        <v>716.60000000000014</v>
      </c>
      <c r="I469" s="123">
        <v>734.5</v>
      </c>
      <c r="J469" s="123">
        <v>747.30000000000018</v>
      </c>
      <c r="K469" s="128">
        <v>721.7</v>
      </c>
      <c r="L469" s="128">
        <v>691</v>
      </c>
      <c r="M469" s="128">
        <v>0.23103000000000001</v>
      </c>
    </row>
    <row r="470" spans="1:13">
      <c r="A470" s="65">
        <v>460</v>
      </c>
      <c r="B470" s="128" t="s">
        <v>152</v>
      </c>
      <c r="C470" s="128">
        <v>1091.05</v>
      </c>
      <c r="D470" s="123">
        <v>1090.6666666666667</v>
      </c>
      <c r="E470" s="123">
        <v>1078.3333333333335</v>
      </c>
      <c r="F470" s="123">
        <v>1065.6166666666668</v>
      </c>
      <c r="G470" s="123">
        <v>1053.2833333333335</v>
      </c>
      <c r="H470" s="123">
        <v>1103.3833333333334</v>
      </c>
      <c r="I470" s="123">
        <v>1115.7166666666669</v>
      </c>
      <c r="J470" s="123">
        <v>1128.4333333333334</v>
      </c>
      <c r="K470" s="128">
        <v>1103</v>
      </c>
      <c r="L470" s="128">
        <v>1077.95</v>
      </c>
      <c r="M470" s="128">
        <v>33.020820000000001</v>
      </c>
    </row>
    <row r="471" spans="1:13">
      <c r="A471" s="65">
        <v>461</v>
      </c>
      <c r="B471" s="128" t="s">
        <v>211</v>
      </c>
      <c r="C471" s="128">
        <v>1515.45</v>
      </c>
      <c r="D471" s="123">
        <v>1522.5666666666668</v>
      </c>
      <c r="E471" s="123">
        <v>1477.9833333333336</v>
      </c>
      <c r="F471" s="123">
        <v>1440.5166666666667</v>
      </c>
      <c r="G471" s="123">
        <v>1395.9333333333334</v>
      </c>
      <c r="H471" s="123">
        <v>1560.0333333333338</v>
      </c>
      <c r="I471" s="123">
        <v>1604.6166666666672</v>
      </c>
      <c r="J471" s="123">
        <v>1642.0833333333339</v>
      </c>
      <c r="K471" s="128">
        <v>1567.15</v>
      </c>
      <c r="L471" s="128">
        <v>1485.1</v>
      </c>
      <c r="M471" s="128">
        <v>3.90415</v>
      </c>
    </row>
    <row r="472" spans="1:13">
      <c r="A472" s="65">
        <v>462</v>
      </c>
      <c r="B472" s="128" t="s">
        <v>212</v>
      </c>
      <c r="C472" s="128">
        <v>305.3</v>
      </c>
      <c r="D472" s="123">
        <v>304.48333333333335</v>
      </c>
      <c r="E472" s="123">
        <v>302.01666666666671</v>
      </c>
      <c r="F472" s="123">
        <v>298.73333333333335</v>
      </c>
      <c r="G472" s="123">
        <v>296.26666666666671</v>
      </c>
      <c r="H472" s="123">
        <v>307.76666666666671</v>
      </c>
      <c r="I472" s="123">
        <v>310.23333333333341</v>
      </c>
      <c r="J472" s="123">
        <v>313.51666666666671</v>
      </c>
      <c r="K472" s="128">
        <v>306.95</v>
      </c>
      <c r="L472" s="128">
        <v>301.2</v>
      </c>
      <c r="M472" s="128">
        <v>11.16882</v>
      </c>
    </row>
    <row r="473" spans="1:13">
      <c r="A473" s="65">
        <v>463</v>
      </c>
      <c r="B473" s="128" t="s">
        <v>1643</v>
      </c>
      <c r="C473" s="128">
        <v>440.15</v>
      </c>
      <c r="D473" s="123">
        <v>442.23333333333335</v>
      </c>
      <c r="E473" s="123">
        <v>432.4666666666667</v>
      </c>
      <c r="F473" s="123">
        <v>424.78333333333336</v>
      </c>
      <c r="G473" s="123">
        <v>415.01666666666671</v>
      </c>
      <c r="H473" s="123">
        <v>449.91666666666669</v>
      </c>
      <c r="I473" s="123">
        <v>459.68333333333334</v>
      </c>
      <c r="J473" s="123">
        <v>467.36666666666667</v>
      </c>
      <c r="K473" s="128">
        <v>452</v>
      </c>
      <c r="L473" s="128">
        <v>434.55</v>
      </c>
      <c r="M473" s="128">
        <v>1.06626</v>
      </c>
    </row>
    <row r="474" spans="1:13">
      <c r="A474" s="65">
        <v>464</v>
      </c>
      <c r="B474" s="128" t="s">
        <v>1644</v>
      </c>
      <c r="C474" s="128">
        <v>54.5</v>
      </c>
      <c r="D474" s="123">
        <v>55.683333333333337</v>
      </c>
      <c r="E474" s="123">
        <v>51.366666666666674</v>
      </c>
      <c r="F474" s="123">
        <v>48.233333333333334</v>
      </c>
      <c r="G474" s="123">
        <v>43.916666666666671</v>
      </c>
      <c r="H474" s="123">
        <v>58.816666666666677</v>
      </c>
      <c r="I474" s="123">
        <v>63.13333333333334</v>
      </c>
      <c r="J474" s="123">
        <v>66.26666666666668</v>
      </c>
      <c r="K474" s="128">
        <v>60</v>
      </c>
      <c r="L474" s="128">
        <v>52.55</v>
      </c>
      <c r="M474" s="128">
        <v>15.690939999999999</v>
      </c>
    </row>
    <row r="475" spans="1:13">
      <c r="A475" s="65">
        <v>465</v>
      </c>
      <c r="B475" s="128" t="s">
        <v>368</v>
      </c>
      <c r="C475" s="128">
        <v>102.75</v>
      </c>
      <c r="D475" s="123">
        <v>101.10000000000001</v>
      </c>
      <c r="E475" s="123">
        <v>98.200000000000017</v>
      </c>
      <c r="F475" s="123">
        <v>93.65</v>
      </c>
      <c r="G475" s="123">
        <v>90.750000000000014</v>
      </c>
      <c r="H475" s="123">
        <v>105.65000000000002</v>
      </c>
      <c r="I475" s="123">
        <v>108.55000000000003</v>
      </c>
      <c r="J475" s="123">
        <v>113.10000000000002</v>
      </c>
      <c r="K475" s="128">
        <v>104</v>
      </c>
      <c r="L475" s="128">
        <v>96.55</v>
      </c>
      <c r="M475" s="128">
        <v>0.45684999999999998</v>
      </c>
    </row>
    <row r="476" spans="1:13">
      <c r="A476" s="65">
        <v>466</v>
      </c>
      <c r="B476" s="128" t="s">
        <v>2232</v>
      </c>
      <c r="C476" s="128">
        <v>392.3</v>
      </c>
      <c r="D476" s="123">
        <v>401.13333333333338</v>
      </c>
      <c r="E476" s="123">
        <v>380.36666666666679</v>
      </c>
      <c r="F476" s="123">
        <v>368.43333333333339</v>
      </c>
      <c r="G476" s="123">
        <v>347.6666666666668</v>
      </c>
      <c r="H476" s="123">
        <v>413.06666666666678</v>
      </c>
      <c r="I476" s="123">
        <v>433.83333333333331</v>
      </c>
      <c r="J476" s="123">
        <v>445.76666666666677</v>
      </c>
      <c r="K476" s="128">
        <v>421.9</v>
      </c>
      <c r="L476" s="128">
        <v>389.2</v>
      </c>
      <c r="M476" s="128">
        <v>0.6492</v>
      </c>
    </row>
    <row r="477" spans="1:13">
      <c r="A477" s="65">
        <v>467</v>
      </c>
      <c r="B477" s="128" t="s">
        <v>155</v>
      </c>
      <c r="C477" s="128">
        <v>17.850000000000001</v>
      </c>
      <c r="D477" s="123">
        <v>17.933333333333334</v>
      </c>
      <c r="E477" s="123">
        <v>17.716666666666669</v>
      </c>
      <c r="F477" s="123">
        <v>17.583333333333336</v>
      </c>
      <c r="G477" s="123">
        <v>17.366666666666671</v>
      </c>
      <c r="H477" s="123">
        <v>18.066666666666666</v>
      </c>
      <c r="I477" s="123">
        <v>18.283333333333328</v>
      </c>
      <c r="J477" s="123">
        <v>18.416666666666664</v>
      </c>
      <c r="K477" s="128">
        <v>18.149999999999999</v>
      </c>
      <c r="L477" s="128">
        <v>17.8</v>
      </c>
      <c r="M477" s="128">
        <v>2.7804199999999999</v>
      </c>
    </row>
    <row r="478" spans="1:13">
      <c r="A478" s="65">
        <v>468</v>
      </c>
      <c r="B478" s="128" t="s">
        <v>1666</v>
      </c>
      <c r="C478" s="128">
        <v>218.5</v>
      </c>
      <c r="D478" s="123">
        <v>220.31666666666669</v>
      </c>
      <c r="E478" s="123">
        <v>216.18333333333339</v>
      </c>
      <c r="F478" s="123">
        <v>213.8666666666667</v>
      </c>
      <c r="G478" s="123">
        <v>209.73333333333341</v>
      </c>
      <c r="H478" s="123">
        <v>222.63333333333338</v>
      </c>
      <c r="I478" s="123">
        <v>226.76666666666665</v>
      </c>
      <c r="J478" s="123">
        <v>229.08333333333337</v>
      </c>
      <c r="K478" s="128">
        <v>224.45</v>
      </c>
      <c r="L478" s="128">
        <v>218</v>
      </c>
      <c r="M478" s="128">
        <v>0.48777999999999999</v>
      </c>
    </row>
    <row r="479" spans="1:13">
      <c r="A479" s="65">
        <v>469</v>
      </c>
      <c r="B479" s="128" t="s">
        <v>158</v>
      </c>
      <c r="C479" s="128">
        <v>643.45000000000005</v>
      </c>
      <c r="D479" s="123">
        <v>646.0333333333333</v>
      </c>
      <c r="E479" s="123">
        <v>627.91666666666663</v>
      </c>
      <c r="F479" s="123">
        <v>612.38333333333333</v>
      </c>
      <c r="G479" s="123">
        <v>594.26666666666665</v>
      </c>
      <c r="H479" s="123">
        <v>661.56666666666661</v>
      </c>
      <c r="I479" s="123">
        <v>679.68333333333339</v>
      </c>
      <c r="J479" s="123">
        <v>695.21666666666658</v>
      </c>
      <c r="K479" s="128">
        <v>664.15</v>
      </c>
      <c r="L479" s="128">
        <v>630.5</v>
      </c>
      <c r="M479" s="128">
        <v>38.366250000000001</v>
      </c>
    </row>
    <row r="480" spans="1:13">
      <c r="A480" s="65">
        <v>470</v>
      </c>
      <c r="B480" s="128" t="s">
        <v>1672</v>
      </c>
      <c r="C480" s="128">
        <v>272.2</v>
      </c>
      <c r="D480" s="123">
        <v>276.31666666666666</v>
      </c>
      <c r="E480" s="123">
        <v>264.0333333333333</v>
      </c>
      <c r="F480" s="123">
        <v>255.86666666666662</v>
      </c>
      <c r="G480" s="123">
        <v>243.58333333333326</v>
      </c>
      <c r="H480" s="123">
        <v>284.48333333333335</v>
      </c>
      <c r="I480" s="123">
        <v>296.76666666666677</v>
      </c>
      <c r="J480" s="123">
        <v>304.93333333333339</v>
      </c>
      <c r="K480" s="128">
        <v>288.60000000000002</v>
      </c>
      <c r="L480" s="128">
        <v>268.14999999999998</v>
      </c>
      <c r="M480" s="128">
        <v>19.87453</v>
      </c>
    </row>
    <row r="481" spans="1:13">
      <c r="A481" s="65">
        <v>471</v>
      </c>
      <c r="B481" s="128" t="s">
        <v>156</v>
      </c>
      <c r="C481" s="128">
        <v>4522.95</v>
      </c>
      <c r="D481" s="123">
        <v>4574.3666666666668</v>
      </c>
      <c r="E481" s="123">
        <v>4438.7333333333336</v>
      </c>
      <c r="F481" s="123">
        <v>4354.5166666666664</v>
      </c>
      <c r="G481" s="123">
        <v>4218.8833333333332</v>
      </c>
      <c r="H481" s="123">
        <v>4658.5833333333339</v>
      </c>
      <c r="I481" s="123">
        <v>4794.2166666666672</v>
      </c>
      <c r="J481" s="123">
        <v>4878.4333333333343</v>
      </c>
      <c r="K481" s="128">
        <v>4710</v>
      </c>
      <c r="L481" s="128">
        <v>4490.1499999999996</v>
      </c>
      <c r="M481" s="128">
        <v>9.1309699999999996</v>
      </c>
    </row>
    <row r="482" spans="1:13">
      <c r="A482" s="65">
        <v>472</v>
      </c>
      <c r="B482" s="128" t="s">
        <v>157</v>
      </c>
      <c r="C482" s="128">
        <v>73.900000000000006</v>
      </c>
      <c r="D482" s="123">
        <v>74.333333333333329</v>
      </c>
      <c r="E482" s="123">
        <v>72.766666666666652</v>
      </c>
      <c r="F482" s="123">
        <v>71.633333333333326</v>
      </c>
      <c r="G482" s="123">
        <v>70.066666666666649</v>
      </c>
      <c r="H482" s="123">
        <v>75.466666666666654</v>
      </c>
      <c r="I482" s="123">
        <v>77.033333333333346</v>
      </c>
      <c r="J482" s="123">
        <v>78.166666666666657</v>
      </c>
      <c r="K482" s="128">
        <v>75.900000000000006</v>
      </c>
      <c r="L482" s="128">
        <v>73.2</v>
      </c>
      <c r="M482" s="128">
        <v>61.346919999999997</v>
      </c>
    </row>
    <row r="483" spans="1:13">
      <c r="A483" s="65">
        <v>473</v>
      </c>
      <c r="B483" s="128" t="s">
        <v>154</v>
      </c>
      <c r="C483" s="128">
        <v>1372.6</v>
      </c>
      <c r="D483" s="123">
        <v>1383.2</v>
      </c>
      <c r="E483" s="123">
        <v>1357.4</v>
      </c>
      <c r="F483" s="123">
        <v>1342.2</v>
      </c>
      <c r="G483" s="123">
        <v>1316.4</v>
      </c>
      <c r="H483" s="123">
        <v>1398.4</v>
      </c>
      <c r="I483" s="123">
        <v>1424.1999999999998</v>
      </c>
      <c r="J483" s="123">
        <v>1439.4</v>
      </c>
      <c r="K483" s="128">
        <v>1409</v>
      </c>
      <c r="L483" s="128">
        <v>1368</v>
      </c>
      <c r="M483" s="128">
        <v>2.4263400000000002</v>
      </c>
    </row>
    <row r="484" spans="1:13">
      <c r="A484" s="65">
        <v>474</v>
      </c>
      <c r="B484" s="128" t="s">
        <v>342</v>
      </c>
      <c r="C484" s="128">
        <v>581.95000000000005</v>
      </c>
      <c r="D484" s="123">
        <v>589.15</v>
      </c>
      <c r="E484" s="123">
        <v>570.59999999999991</v>
      </c>
      <c r="F484" s="123">
        <v>559.24999999999989</v>
      </c>
      <c r="G484" s="123">
        <v>540.69999999999982</v>
      </c>
      <c r="H484" s="123">
        <v>600.5</v>
      </c>
      <c r="I484" s="123">
        <v>619.04999999999995</v>
      </c>
      <c r="J484" s="123">
        <v>630.40000000000009</v>
      </c>
      <c r="K484" s="128">
        <v>607.70000000000005</v>
      </c>
      <c r="L484" s="128">
        <v>577.79999999999995</v>
      </c>
      <c r="M484" s="128">
        <v>22.914539999999999</v>
      </c>
    </row>
    <row r="485" spans="1:13">
      <c r="A485" s="65">
        <v>475</v>
      </c>
      <c r="B485" s="128" t="s">
        <v>1709</v>
      </c>
      <c r="C485" s="128">
        <v>230.35</v>
      </c>
      <c r="D485" s="123">
        <v>231.98333333333335</v>
      </c>
      <c r="E485" s="123">
        <v>226.91666666666669</v>
      </c>
      <c r="F485" s="123">
        <v>223.48333333333335</v>
      </c>
      <c r="G485" s="123">
        <v>218.41666666666669</v>
      </c>
      <c r="H485" s="123">
        <v>235.41666666666669</v>
      </c>
      <c r="I485" s="123">
        <v>240.48333333333335</v>
      </c>
      <c r="J485" s="123">
        <v>243.91666666666669</v>
      </c>
      <c r="K485" s="128">
        <v>237.05</v>
      </c>
      <c r="L485" s="128">
        <v>228.55</v>
      </c>
      <c r="M485" s="128">
        <v>3.6821899999999999</v>
      </c>
    </row>
    <row r="486" spans="1:13">
      <c r="A486" s="65">
        <v>476</v>
      </c>
      <c r="B486" s="128" t="s">
        <v>1733</v>
      </c>
      <c r="C486" s="128">
        <v>2014.25</v>
      </c>
      <c r="D486" s="123">
        <v>2034.75</v>
      </c>
      <c r="E486" s="123">
        <v>1979.5</v>
      </c>
      <c r="F486" s="123">
        <v>1944.75</v>
      </c>
      <c r="G486" s="123">
        <v>1889.5</v>
      </c>
      <c r="H486" s="123">
        <v>2069.5</v>
      </c>
      <c r="I486" s="123">
        <v>2124.75</v>
      </c>
      <c r="J486" s="123">
        <v>2159.5</v>
      </c>
      <c r="K486" s="128">
        <v>2090</v>
      </c>
      <c r="L486" s="128">
        <v>2000</v>
      </c>
      <c r="M486" s="128">
        <v>3.3890000000000003E-2</v>
      </c>
    </row>
    <row r="487" spans="1:13">
      <c r="A487" s="65">
        <v>477</v>
      </c>
      <c r="B487" s="128" t="s">
        <v>1721</v>
      </c>
      <c r="C487" s="128">
        <v>400.9</v>
      </c>
      <c r="D487" s="123">
        <v>402.75</v>
      </c>
      <c r="E487" s="123">
        <v>398.15</v>
      </c>
      <c r="F487" s="123">
        <v>395.4</v>
      </c>
      <c r="G487" s="123">
        <v>390.79999999999995</v>
      </c>
      <c r="H487" s="123">
        <v>405.5</v>
      </c>
      <c r="I487" s="123">
        <v>410.1</v>
      </c>
      <c r="J487" s="123">
        <v>412.85</v>
      </c>
      <c r="K487" s="128">
        <v>407.35</v>
      </c>
      <c r="L487" s="128">
        <v>400</v>
      </c>
      <c r="M487" s="128">
        <v>2.2890899999999998</v>
      </c>
    </row>
    <row r="488" spans="1:13">
      <c r="A488" s="65">
        <v>478</v>
      </c>
      <c r="B488" s="128" t="s">
        <v>1738</v>
      </c>
      <c r="C488" s="128">
        <v>263.25</v>
      </c>
      <c r="D488" s="123">
        <v>265.71666666666664</v>
      </c>
      <c r="E488" s="123">
        <v>258.0333333333333</v>
      </c>
      <c r="F488" s="123">
        <v>252.81666666666666</v>
      </c>
      <c r="G488" s="123">
        <v>245.13333333333333</v>
      </c>
      <c r="H488" s="123">
        <v>270.93333333333328</v>
      </c>
      <c r="I488" s="123">
        <v>278.61666666666656</v>
      </c>
      <c r="J488" s="123">
        <v>283.83333333333326</v>
      </c>
      <c r="K488" s="128">
        <v>273.39999999999998</v>
      </c>
      <c r="L488" s="128">
        <v>260.5</v>
      </c>
      <c r="M488" s="128">
        <v>0.23991000000000001</v>
      </c>
    </row>
    <row r="489" spans="1:13">
      <c r="A489" s="65">
        <v>479</v>
      </c>
      <c r="B489" s="128" t="s">
        <v>1742</v>
      </c>
      <c r="C489" s="128">
        <v>3202.7</v>
      </c>
      <c r="D489" s="123">
        <v>3192.6166666666668</v>
      </c>
      <c r="E489" s="123">
        <v>3165.2333333333336</v>
      </c>
      <c r="F489" s="123">
        <v>3127.7666666666669</v>
      </c>
      <c r="G489" s="123">
        <v>3100.3833333333337</v>
      </c>
      <c r="H489" s="123">
        <v>3230.0833333333335</v>
      </c>
      <c r="I489" s="123">
        <v>3257.4666666666667</v>
      </c>
      <c r="J489" s="123">
        <v>3294.9333333333334</v>
      </c>
      <c r="K489" s="128">
        <v>3220</v>
      </c>
      <c r="L489" s="128">
        <v>3155.15</v>
      </c>
      <c r="M489" s="128">
        <v>1.078E-2</v>
      </c>
    </row>
    <row r="490" spans="1:13">
      <c r="A490" s="65">
        <v>480</v>
      </c>
      <c r="B490" s="128" t="s">
        <v>1748</v>
      </c>
      <c r="C490" s="128">
        <v>292.64999999999998</v>
      </c>
      <c r="D490" s="123">
        <v>294.98333333333329</v>
      </c>
      <c r="E490" s="123">
        <v>285.76666666666659</v>
      </c>
      <c r="F490" s="123">
        <v>278.88333333333333</v>
      </c>
      <c r="G490" s="123">
        <v>269.66666666666663</v>
      </c>
      <c r="H490" s="123">
        <v>301.86666666666656</v>
      </c>
      <c r="I490" s="123">
        <v>311.08333333333326</v>
      </c>
      <c r="J490" s="123">
        <v>317.96666666666653</v>
      </c>
      <c r="K490" s="128">
        <v>304.2</v>
      </c>
      <c r="L490" s="128">
        <v>288.10000000000002</v>
      </c>
      <c r="M490" s="128">
        <v>1.72272</v>
      </c>
    </row>
    <row r="491" spans="1:13">
      <c r="A491" s="65">
        <v>481</v>
      </c>
      <c r="B491" s="128" t="s">
        <v>2528</v>
      </c>
      <c r="C491" s="128">
        <v>33.15</v>
      </c>
      <c r="D491" s="123">
        <v>33.549999999999997</v>
      </c>
      <c r="E491" s="123">
        <v>32.399999999999991</v>
      </c>
      <c r="F491" s="123">
        <v>31.649999999999991</v>
      </c>
      <c r="G491" s="123">
        <v>30.499999999999986</v>
      </c>
      <c r="H491" s="123">
        <v>34.299999999999997</v>
      </c>
      <c r="I491" s="123">
        <v>35.450000000000003</v>
      </c>
      <c r="J491" s="123">
        <v>36.200000000000003</v>
      </c>
      <c r="K491" s="128">
        <v>34.700000000000003</v>
      </c>
      <c r="L491" s="128">
        <v>32.799999999999997</v>
      </c>
      <c r="M491" s="128">
        <v>39.412700000000001</v>
      </c>
    </row>
    <row r="492" spans="1:13">
      <c r="A492" s="65">
        <v>482</v>
      </c>
      <c r="B492" s="128" t="s">
        <v>1746</v>
      </c>
      <c r="C492" s="128">
        <v>964.45</v>
      </c>
      <c r="D492" s="123">
        <v>976.81666666666672</v>
      </c>
      <c r="E492" s="123">
        <v>949.28333333333342</v>
      </c>
      <c r="F492" s="123">
        <v>934.11666666666667</v>
      </c>
      <c r="G492" s="123">
        <v>906.58333333333337</v>
      </c>
      <c r="H492" s="123">
        <v>991.98333333333346</v>
      </c>
      <c r="I492" s="123">
        <v>1019.5166666666668</v>
      </c>
      <c r="J492" s="123">
        <v>1034.6833333333334</v>
      </c>
      <c r="K492" s="128">
        <v>1004.35</v>
      </c>
      <c r="L492" s="128">
        <v>961.65</v>
      </c>
      <c r="M492" s="128">
        <v>1.8976299999999999</v>
      </c>
    </row>
    <row r="493" spans="1:13">
      <c r="A493" s="65">
        <v>483</v>
      </c>
      <c r="B493" s="128" t="s">
        <v>2644</v>
      </c>
      <c r="C493" s="128">
        <v>438.25</v>
      </c>
      <c r="D493" s="123">
        <v>440.08333333333331</v>
      </c>
      <c r="E493" s="123">
        <v>434.16666666666663</v>
      </c>
      <c r="F493" s="123">
        <v>430.08333333333331</v>
      </c>
      <c r="G493" s="123">
        <v>424.16666666666663</v>
      </c>
      <c r="H493" s="123">
        <v>444.16666666666663</v>
      </c>
      <c r="I493" s="123">
        <v>450.08333333333326</v>
      </c>
      <c r="J493" s="123">
        <v>454.16666666666663</v>
      </c>
      <c r="K493" s="128">
        <v>446</v>
      </c>
      <c r="L493" s="128">
        <v>436</v>
      </c>
      <c r="M493" s="128">
        <v>0.20083999999999999</v>
      </c>
    </row>
    <row r="494" spans="1:13">
      <c r="A494" s="65">
        <v>484</v>
      </c>
      <c r="B494" s="128" t="s">
        <v>1883</v>
      </c>
      <c r="C494" s="128">
        <v>919.8</v>
      </c>
      <c r="D494" s="123">
        <v>929.38333333333333</v>
      </c>
      <c r="E494" s="123">
        <v>904.81666666666661</v>
      </c>
      <c r="F494" s="123">
        <v>889.83333333333326</v>
      </c>
      <c r="G494" s="123">
        <v>865.26666666666654</v>
      </c>
      <c r="H494" s="123">
        <v>944.36666666666667</v>
      </c>
      <c r="I494" s="123">
        <v>968.93333333333351</v>
      </c>
      <c r="J494" s="123">
        <v>983.91666666666674</v>
      </c>
      <c r="K494" s="128">
        <v>953.95</v>
      </c>
      <c r="L494" s="128">
        <v>914.4</v>
      </c>
      <c r="M494" s="128">
        <v>0.44262000000000001</v>
      </c>
    </row>
    <row r="495" spans="1:13">
      <c r="A495" s="65">
        <v>485</v>
      </c>
      <c r="B495" s="128" t="s">
        <v>223</v>
      </c>
      <c r="C495" s="128">
        <v>161.25</v>
      </c>
      <c r="D495" s="123">
        <v>162.56666666666669</v>
      </c>
      <c r="E495" s="123">
        <v>159.28333333333339</v>
      </c>
      <c r="F495" s="123">
        <v>157.31666666666669</v>
      </c>
      <c r="G495" s="123">
        <v>154.03333333333339</v>
      </c>
      <c r="H495" s="123">
        <v>164.53333333333339</v>
      </c>
      <c r="I495" s="123">
        <v>167.81666666666669</v>
      </c>
      <c r="J495" s="123">
        <v>169.78333333333339</v>
      </c>
      <c r="K495" s="128">
        <v>165.85</v>
      </c>
      <c r="L495" s="128">
        <v>160.6</v>
      </c>
      <c r="M495" s="128">
        <v>69.740049999999997</v>
      </c>
    </row>
    <row r="496" spans="1:13">
      <c r="A496" s="65">
        <v>486</v>
      </c>
      <c r="B496" s="128" t="s">
        <v>1702</v>
      </c>
      <c r="C496" s="128">
        <v>1430.7</v>
      </c>
      <c r="D496" s="123">
        <v>1455.0666666666666</v>
      </c>
      <c r="E496" s="123">
        <v>1400.6333333333332</v>
      </c>
      <c r="F496" s="123">
        <v>1370.5666666666666</v>
      </c>
      <c r="G496" s="123">
        <v>1316.1333333333332</v>
      </c>
      <c r="H496" s="123">
        <v>1485.1333333333332</v>
      </c>
      <c r="I496" s="123">
        <v>1539.5666666666666</v>
      </c>
      <c r="J496" s="123">
        <v>1569.6333333333332</v>
      </c>
      <c r="K496" s="128">
        <v>1509.5</v>
      </c>
      <c r="L496" s="128">
        <v>1425</v>
      </c>
      <c r="M496" s="128">
        <v>0.65569999999999995</v>
      </c>
    </row>
    <row r="497" spans="1:13">
      <c r="A497" s="65">
        <v>487</v>
      </c>
      <c r="B497" s="128" t="s">
        <v>1715</v>
      </c>
      <c r="C497" s="128">
        <v>2069.4499999999998</v>
      </c>
      <c r="D497" s="123">
        <v>2105.4166666666665</v>
      </c>
      <c r="E497" s="123">
        <v>2024.1333333333332</v>
      </c>
      <c r="F497" s="123">
        <v>1978.8166666666666</v>
      </c>
      <c r="G497" s="123">
        <v>1897.5333333333333</v>
      </c>
      <c r="H497" s="123">
        <v>2150.7333333333331</v>
      </c>
      <c r="I497" s="123">
        <v>2232.0166666666669</v>
      </c>
      <c r="J497" s="123">
        <v>2277.333333333333</v>
      </c>
      <c r="K497" s="128">
        <v>2186.6999999999998</v>
      </c>
      <c r="L497" s="128">
        <v>2060.1</v>
      </c>
      <c r="M497" s="128">
        <v>0.38912999999999998</v>
      </c>
    </row>
    <row r="498" spans="1:13">
      <c r="A498" s="65">
        <v>488</v>
      </c>
      <c r="B498" s="128" t="s">
        <v>87</v>
      </c>
      <c r="C498" s="128">
        <v>10.95</v>
      </c>
      <c r="D498" s="123">
        <v>11.066666666666668</v>
      </c>
      <c r="E498" s="123">
        <v>10.583333333333336</v>
      </c>
      <c r="F498" s="123">
        <v>10.216666666666667</v>
      </c>
      <c r="G498" s="123">
        <v>9.7333333333333343</v>
      </c>
      <c r="H498" s="123">
        <v>11.433333333333337</v>
      </c>
      <c r="I498" s="123">
        <v>11.916666666666668</v>
      </c>
      <c r="J498" s="123">
        <v>12.283333333333339</v>
      </c>
      <c r="K498" s="128">
        <v>11.55</v>
      </c>
      <c r="L498" s="128">
        <v>10.7</v>
      </c>
      <c r="M498" s="128">
        <v>806.56228999999996</v>
      </c>
    </row>
    <row r="499" spans="1:13">
      <c r="A499" s="65">
        <v>489</v>
      </c>
      <c r="B499" s="128" t="s">
        <v>159</v>
      </c>
      <c r="C499" s="128">
        <v>578.15</v>
      </c>
      <c r="D499" s="123">
        <v>578.2166666666667</v>
      </c>
      <c r="E499" s="123">
        <v>570.93333333333339</v>
      </c>
      <c r="F499" s="123">
        <v>563.7166666666667</v>
      </c>
      <c r="G499" s="123">
        <v>556.43333333333339</v>
      </c>
      <c r="H499" s="123">
        <v>585.43333333333339</v>
      </c>
      <c r="I499" s="123">
        <v>592.7166666666667</v>
      </c>
      <c r="J499" s="123">
        <v>599.93333333333339</v>
      </c>
      <c r="K499" s="128">
        <v>585.5</v>
      </c>
      <c r="L499" s="128">
        <v>571</v>
      </c>
      <c r="M499" s="128">
        <v>11.196669999999999</v>
      </c>
    </row>
    <row r="500" spans="1:13">
      <c r="A500" s="65">
        <v>490</v>
      </c>
      <c r="B500" s="68" t="s">
        <v>1750</v>
      </c>
      <c r="C500" s="128">
        <v>6096.3</v>
      </c>
      <c r="D500" s="123">
        <v>6107.416666666667</v>
      </c>
      <c r="E500" s="123">
        <v>6074.8833333333341</v>
      </c>
      <c r="F500" s="123">
        <v>6053.4666666666672</v>
      </c>
      <c r="G500" s="123">
        <v>6020.9333333333343</v>
      </c>
      <c r="H500" s="123">
        <v>6128.8333333333339</v>
      </c>
      <c r="I500" s="123">
        <v>6161.3666666666668</v>
      </c>
      <c r="J500" s="123">
        <v>6182.7833333333338</v>
      </c>
      <c r="K500" s="128">
        <v>6139.95</v>
      </c>
      <c r="L500" s="128">
        <v>6086</v>
      </c>
      <c r="M500" s="128">
        <v>2.9350000000000001E-2</v>
      </c>
    </row>
    <row r="501" spans="1:13">
      <c r="A501" s="65">
        <v>491</v>
      </c>
      <c r="B501" s="68" t="s">
        <v>1756</v>
      </c>
      <c r="C501" s="128">
        <v>130.25</v>
      </c>
      <c r="D501" s="123">
        <v>131.96666666666667</v>
      </c>
      <c r="E501" s="123">
        <v>128.03333333333333</v>
      </c>
      <c r="F501" s="123">
        <v>125.81666666666666</v>
      </c>
      <c r="G501" s="123">
        <v>121.88333333333333</v>
      </c>
      <c r="H501" s="123">
        <v>134.18333333333334</v>
      </c>
      <c r="I501" s="123">
        <v>138.11666666666667</v>
      </c>
      <c r="J501" s="123">
        <v>140.33333333333334</v>
      </c>
      <c r="K501" s="128">
        <v>135.9</v>
      </c>
      <c r="L501" s="128">
        <v>129.75</v>
      </c>
      <c r="M501" s="128">
        <v>2.5484900000000001</v>
      </c>
    </row>
    <row r="502" spans="1:13">
      <c r="A502" s="65">
        <v>492</v>
      </c>
      <c r="B502" s="68" t="s">
        <v>1760</v>
      </c>
      <c r="C502" s="128">
        <v>57.05</v>
      </c>
      <c r="D502" s="123">
        <v>57.050000000000004</v>
      </c>
      <c r="E502" s="123">
        <v>56.100000000000009</v>
      </c>
      <c r="F502" s="123">
        <v>55.150000000000006</v>
      </c>
      <c r="G502" s="123">
        <v>54.20000000000001</v>
      </c>
      <c r="H502" s="123">
        <v>58.000000000000007</v>
      </c>
      <c r="I502" s="123">
        <v>58.95000000000001</v>
      </c>
      <c r="J502" s="123">
        <v>59.900000000000006</v>
      </c>
      <c r="K502" s="128">
        <v>58</v>
      </c>
      <c r="L502" s="128">
        <v>56.1</v>
      </c>
      <c r="M502" s="128">
        <v>23.71088</v>
      </c>
    </row>
    <row r="503" spans="1:13">
      <c r="A503" s="65">
        <v>493</v>
      </c>
      <c r="B503" s="68" t="s">
        <v>1766</v>
      </c>
      <c r="C503" s="128">
        <v>1582.2</v>
      </c>
      <c r="D503" s="123">
        <v>1572.9166666666667</v>
      </c>
      <c r="E503" s="123">
        <v>1535.8333333333335</v>
      </c>
      <c r="F503" s="123">
        <v>1489.4666666666667</v>
      </c>
      <c r="G503" s="123">
        <v>1452.3833333333334</v>
      </c>
      <c r="H503" s="123">
        <v>1619.2833333333335</v>
      </c>
      <c r="I503" s="123">
        <v>1656.366666666667</v>
      </c>
      <c r="J503" s="123">
        <v>1702.7333333333336</v>
      </c>
      <c r="K503" s="128">
        <v>1610</v>
      </c>
      <c r="L503" s="128">
        <v>1526.55</v>
      </c>
      <c r="M503" s="128">
        <v>0.69567000000000001</v>
      </c>
    </row>
    <row r="504" spans="1:13">
      <c r="A504" s="65">
        <v>494</v>
      </c>
      <c r="B504" s="68" t="s">
        <v>160</v>
      </c>
      <c r="C504" s="128">
        <v>264.7</v>
      </c>
      <c r="D504" s="123">
        <v>265.95</v>
      </c>
      <c r="E504" s="123">
        <v>262.25</v>
      </c>
      <c r="F504" s="123">
        <v>259.8</v>
      </c>
      <c r="G504" s="123">
        <v>256.10000000000002</v>
      </c>
      <c r="H504" s="123">
        <v>268.39999999999998</v>
      </c>
      <c r="I504" s="123">
        <v>272.09999999999991</v>
      </c>
      <c r="J504" s="123">
        <v>274.54999999999995</v>
      </c>
      <c r="K504" s="128">
        <v>269.64999999999998</v>
      </c>
      <c r="L504" s="128">
        <v>263.5</v>
      </c>
      <c r="M504" s="128">
        <v>42.296950000000002</v>
      </c>
    </row>
    <row r="505" spans="1:13">
      <c r="A505" s="65">
        <v>495</v>
      </c>
      <c r="B505" s="68" t="s">
        <v>161</v>
      </c>
      <c r="C505" s="128">
        <v>338.5</v>
      </c>
      <c r="D505" s="123">
        <v>341.68333333333339</v>
      </c>
      <c r="E505" s="123">
        <v>333.9166666666668</v>
      </c>
      <c r="F505" s="123">
        <v>329.33333333333343</v>
      </c>
      <c r="G505" s="123">
        <v>321.56666666666683</v>
      </c>
      <c r="H505" s="123">
        <v>346.26666666666677</v>
      </c>
      <c r="I505" s="123">
        <v>354.03333333333342</v>
      </c>
      <c r="J505" s="123">
        <v>358.61666666666673</v>
      </c>
      <c r="K505" s="128">
        <v>349.45</v>
      </c>
      <c r="L505" s="128">
        <v>337.1</v>
      </c>
      <c r="M505" s="128">
        <v>4.15984</v>
      </c>
    </row>
    <row r="506" spans="1:13">
      <c r="A506" s="65">
        <v>496</v>
      </c>
      <c r="B506" s="68" t="s">
        <v>162</v>
      </c>
      <c r="C506" s="128">
        <v>83.25</v>
      </c>
      <c r="D506" s="123">
        <v>84.25</v>
      </c>
      <c r="E506" s="123">
        <v>81.599999999999994</v>
      </c>
      <c r="F506" s="128">
        <v>79.949999999999989</v>
      </c>
      <c r="G506" s="123">
        <v>77.299999999999983</v>
      </c>
      <c r="H506" s="123">
        <v>85.9</v>
      </c>
      <c r="I506" s="128">
        <v>88.550000000000011</v>
      </c>
      <c r="J506" s="123">
        <v>90.200000000000017</v>
      </c>
      <c r="K506" s="123">
        <v>86.9</v>
      </c>
      <c r="L506" s="128">
        <v>82.6</v>
      </c>
      <c r="M506" s="123">
        <v>1458.63654</v>
      </c>
    </row>
    <row r="507" spans="1:13">
      <c r="A507" s="65">
        <v>497</v>
      </c>
      <c r="B507" s="68" t="s">
        <v>163</v>
      </c>
      <c r="C507" s="128">
        <v>352.95</v>
      </c>
      <c r="D507" s="123">
        <v>353.36666666666662</v>
      </c>
      <c r="E507" s="123">
        <v>343.38333333333321</v>
      </c>
      <c r="F507" s="128">
        <v>333.81666666666661</v>
      </c>
      <c r="G507" s="123">
        <v>323.8333333333332</v>
      </c>
      <c r="H507" s="123">
        <v>362.93333333333322</v>
      </c>
      <c r="I507" s="128">
        <v>372.91666666666669</v>
      </c>
      <c r="J507" s="123">
        <v>382.48333333333323</v>
      </c>
      <c r="K507" s="123">
        <v>363.35</v>
      </c>
      <c r="L507" s="128">
        <v>343.8</v>
      </c>
      <c r="M507" s="123">
        <v>94.667010000000005</v>
      </c>
    </row>
    <row r="508" spans="1:13">
      <c r="A508" s="65">
        <v>498</v>
      </c>
      <c r="B508" s="68" t="s">
        <v>1782</v>
      </c>
      <c r="C508" s="68">
        <v>238.3</v>
      </c>
      <c r="D508" s="68">
        <v>239.20000000000002</v>
      </c>
      <c r="E508" s="68">
        <v>233.40000000000003</v>
      </c>
      <c r="F508" s="68">
        <v>228.50000000000003</v>
      </c>
      <c r="G508" s="68">
        <v>222.70000000000005</v>
      </c>
      <c r="H508" s="68">
        <v>244.10000000000002</v>
      </c>
      <c r="I508" s="68">
        <v>249.90000000000003</v>
      </c>
      <c r="J508" s="68">
        <v>254.8</v>
      </c>
      <c r="K508" s="68">
        <v>245</v>
      </c>
      <c r="L508" s="68">
        <v>234.3</v>
      </c>
      <c r="M508" s="68">
        <v>0.20945</v>
      </c>
    </row>
    <row r="509" spans="1:13">
      <c r="A509" s="65">
        <v>499</v>
      </c>
      <c r="B509" s="68" t="s">
        <v>1791</v>
      </c>
      <c r="C509" s="68">
        <v>1359.85</v>
      </c>
      <c r="D509" s="68">
        <v>1372.2833333333335</v>
      </c>
      <c r="E509" s="68">
        <v>1337.5666666666671</v>
      </c>
      <c r="F509" s="68">
        <v>1315.2833333333335</v>
      </c>
      <c r="G509" s="68">
        <v>1280.5666666666671</v>
      </c>
      <c r="H509" s="68">
        <v>1394.5666666666671</v>
      </c>
      <c r="I509" s="68">
        <v>1429.2833333333338</v>
      </c>
      <c r="J509" s="68">
        <v>1451.5666666666671</v>
      </c>
      <c r="K509" s="68">
        <v>1407</v>
      </c>
      <c r="L509" s="68">
        <v>1350</v>
      </c>
      <c r="M509" s="68">
        <v>6.1129999999999997E-2</v>
      </c>
    </row>
    <row r="510" spans="1:13">
      <c r="A510" s="65">
        <v>500</v>
      </c>
    </row>
    <row r="511" spans="1:13">
      <c r="A511" s="147"/>
    </row>
    <row r="512" spans="1:13">
      <c r="A512" s="147"/>
      <c r="C512" s="28"/>
      <c r="D512" s="28"/>
      <c r="E512" s="28"/>
      <c r="F512" s="28"/>
      <c r="G512" s="28"/>
      <c r="H512" s="28"/>
      <c r="I512" s="28"/>
    </row>
    <row r="513" spans="1:9">
      <c r="A513" s="27"/>
      <c r="B513" s="18"/>
      <c r="C513" s="28"/>
      <c r="D513" s="28"/>
      <c r="E513" s="28"/>
      <c r="F513" s="28"/>
      <c r="G513" s="28"/>
      <c r="H513" s="28"/>
      <c r="I513" s="28"/>
    </row>
    <row r="514" spans="1:9">
      <c r="A514" s="27"/>
      <c r="B514" s="18"/>
      <c r="C514" s="28"/>
      <c r="D514" s="28"/>
      <c r="E514" s="28"/>
      <c r="F514" s="28"/>
      <c r="G514" s="28"/>
      <c r="H514" s="28"/>
      <c r="I514" s="28"/>
    </row>
    <row r="515" spans="1:9">
      <c r="A515" s="27"/>
      <c r="B515" s="18"/>
      <c r="C515" s="28"/>
      <c r="D515" s="28"/>
      <c r="E515" s="28"/>
      <c r="F515" s="28"/>
      <c r="G515" s="28"/>
      <c r="H515" s="28"/>
      <c r="I515" s="28"/>
    </row>
    <row r="516" spans="1:9">
      <c r="A516" s="19"/>
      <c r="B516" s="18"/>
      <c r="C516" s="28"/>
      <c r="D516" s="28"/>
      <c r="E516" s="28"/>
      <c r="F516" s="28"/>
      <c r="G516" s="28"/>
      <c r="H516" s="28"/>
      <c r="I516" s="28"/>
    </row>
    <row r="517" spans="1:9">
      <c r="A517" s="19"/>
      <c r="B517" s="18"/>
      <c r="C517" s="28"/>
      <c r="D517" s="28"/>
      <c r="E517" s="28"/>
      <c r="F517" s="28"/>
      <c r="G517" s="28"/>
      <c r="H517" s="28"/>
      <c r="I517" s="28"/>
    </row>
    <row r="518" spans="1:9">
      <c r="A518" s="19"/>
      <c r="B518" s="18"/>
      <c r="C518" s="28"/>
      <c r="D518" s="28"/>
      <c r="E518" s="28"/>
      <c r="F518" s="28"/>
      <c r="G518" s="28"/>
      <c r="H518" s="28"/>
      <c r="I518" s="28"/>
    </row>
    <row r="519" spans="1:9">
      <c r="A519" s="19"/>
      <c r="B519" s="18"/>
      <c r="C519" s="28"/>
      <c r="D519" s="28"/>
      <c r="E519" s="28"/>
      <c r="F519" s="28"/>
      <c r="G519" s="28"/>
      <c r="H519" s="28"/>
      <c r="I519" s="28"/>
    </row>
    <row r="520" spans="1:9">
      <c r="B520" s="18"/>
      <c r="C520" s="28"/>
      <c r="D520" s="28"/>
      <c r="E520" s="28"/>
      <c r="F520" s="28"/>
      <c r="G520" s="28"/>
      <c r="H520" s="28"/>
      <c r="I520" s="28"/>
    </row>
    <row r="521" spans="1:9">
      <c r="A521" s="37"/>
      <c r="B521" s="18"/>
      <c r="C521" s="28"/>
      <c r="D521" s="28"/>
      <c r="E521" s="28"/>
      <c r="F521" s="28"/>
      <c r="G521" s="28"/>
      <c r="H521" s="28"/>
      <c r="I521" s="28"/>
    </row>
    <row r="522" spans="1:9">
      <c r="A522" s="43"/>
      <c r="B522" s="18"/>
      <c r="C522" s="38"/>
      <c r="D522" s="38"/>
      <c r="E522" s="38"/>
      <c r="F522" s="38"/>
      <c r="G522" s="38"/>
      <c r="H522" s="38"/>
      <c r="I522" s="38"/>
    </row>
    <row r="523" spans="1:9">
      <c r="A523" s="37"/>
      <c r="B523" s="18"/>
      <c r="C523" s="28"/>
      <c r="D523" s="28"/>
      <c r="E523" s="28"/>
      <c r="F523" s="28"/>
      <c r="G523" s="28"/>
      <c r="H523" s="28"/>
      <c r="I523" s="28"/>
    </row>
    <row r="524" spans="1:9">
      <c r="A524" s="37"/>
      <c r="B524" s="18"/>
      <c r="C524" s="28"/>
      <c r="D524" s="28"/>
      <c r="E524" s="28"/>
      <c r="F524" s="28"/>
      <c r="G524" s="28"/>
      <c r="H524" s="28"/>
      <c r="I524" s="28"/>
    </row>
    <row r="525" spans="1:9">
      <c r="A525" s="42" t="s">
        <v>182</v>
      </c>
      <c r="B525" s="18"/>
      <c r="C525" s="28"/>
      <c r="D525" s="28"/>
      <c r="E525" s="28"/>
      <c r="F525" s="28"/>
      <c r="G525" s="28"/>
      <c r="H525" s="28"/>
      <c r="I525" s="28"/>
    </row>
    <row r="526" spans="1:9">
      <c r="A526" s="26" t="s">
        <v>164</v>
      </c>
      <c r="B526" s="18"/>
      <c r="C526" s="28"/>
      <c r="D526" s="28"/>
      <c r="E526" s="28"/>
      <c r="F526" s="28"/>
      <c r="G526" s="28"/>
      <c r="H526" s="28"/>
      <c r="I526" s="28"/>
    </row>
    <row r="527" spans="1:9">
      <c r="A527" s="26" t="s">
        <v>165</v>
      </c>
      <c r="B527" s="18"/>
      <c r="C527" s="28"/>
      <c r="D527" s="28"/>
      <c r="E527" s="28"/>
      <c r="F527" s="28"/>
      <c r="G527" s="28"/>
      <c r="H527" s="28"/>
      <c r="I527" s="28"/>
    </row>
    <row r="528" spans="1:9">
      <c r="A528" s="26" t="s">
        <v>166</v>
      </c>
      <c r="B528" s="18"/>
      <c r="C528" s="28"/>
      <c r="D528" s="28"/>
      <c r="E528" s="28"/>
      <c r="F528" s="28"/>
      <c r="G528" s="28"/>
      <c r="H528" s="28"/>
      <c r="I528" s="28"/>
    </row>
    <row r="529" spans="1:9">
      <c r="A529" s="26" t="s">
        <v>167</v>
      </c>
      <c r="B529" s="18"/>
      <c r="C529" s="28"/>
      <c r="D529" s="28"/>
      <c r="E529" s="28"/>
      <c r="F529" s="28"/>
      <c r="G529" s="28"/>
      <c r="H529" s="28"/>
      <c r="I529" s="28"/>
    </row>
    <row r="530" spans="1:9">
      <c r="A530" s="26" t="s">
        <v>168</v>
      </c>
      <c r="B530" s="18"/>
      <c r="C530" s="28"/>
      <c r="D530" s="28"/>
      <c r="E530" s="28"/>
      <c r="F530" s="28"/>
      <c r="G530" s="28"/>
      <c r="H530" s="28"/>
      <c r="I530" s="28"/>
    </row>
    <row r="531" spans="1:9">
      <c r="A531" s="36"/>
      <c r="B531" s="18"/>
      <c r="C531" s="28"/>
      <c r="D531" s="28"/>
      <c r="E531" s="28"/>
      <c r="F531" s="28"/>
      <c r="G531" s="28"/>
      <c r="H531" s="28"/>
      <c r="I531" s="28"/>
    </row>
    <row r="532" spans="1:9">
      <c r="A532" s="18"/>
      <c r="B532" s="18"/>
      <c r="C532" s="28"/>
      <c r="D532" s="28"/>
      <c r="E532" s="28"/>
      <c r="F532" s="28"/>
      <c r="G532" s="28"/>
      <c r="H532" s="28"/>
      <c r="I532" s="28"/>
    </row>
    <row r="533" spans="1:9">
      <c r="A533" s="18"/>
      <c r="B533" s="18"/>
    </row>
    <row r="534" spans="1:9">
      <c r="A534" s="18"/>
    </row>
    <row r="535" spans="1:9">
      <c r="A535" s="18"/>
    </row>
    <row r="536" spans="1:9">
      <c r="A536" s="43" t="s">
        <v>169</v>
      </c>
    </row>
    <row r="537" spans="1:9">
      <c r="A537" s="37" t="s">
        <v>170</v>
      </c>
    </row>
    <row r="538" spans="1:9">
      <c r="A538" s="37" t="s">
        <v>171</v>
      </c>
    </row>
    <row r="539" spans="1:9">
      <c r="A539" s="37" t="s">
        <v>172</v>
      </c>
    </row>
    <row r="540" spans="1:9">
      <c r="A540" s="44" t="s">
        <v>173</v>
      </c>
    </row>
    <row r="541" spans="1:9">
      <c r="A541" s="44" t="s">
        <v>174</v>
      </c>
    </row>
    <row r="542" spans="1:9">
      <c r="A542" s="44" t="s">
        <v>175</v>
      </c>
    </row>
    <row r="543" spans="1:9">
      <c r="A543" s="44" t="s">
        <v>176</v>
      </c>
    </row>
    <row r="544" spans="1:9">
      <c r="A544" s="44" t="s">
        <v>177</v>
      </c>
    </row>
    <row r="545" spans="1:1">
      <c r="A545" s="44" t="s">
        <v>178</v>
      </c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968"/>
  <sheetViews>
    <sheetView zoomScale="85" zoomScaleNormal="85" workbookViewId="0">
      <pane ySplit="9" topLeftCell="A10" activePane="bottomLeft" state="frozen"/>
      <selection pane="bottomLeft" activeCell="D57" sqref="D57"/>
    </sheetView>
  </sheetViews>
  <sheetFormatPr defaultColWidth="9.140625" defaultRowHeight="12.75"/>
  <cols>
    <col min="1" max="1" width="12.140625" style="105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6" customWidth="1"/>
    <col min="9" max="16384" width="9.140625" style="68"/>
  </cols>
  <sheetData>
    <row r="1" spans="1:35" s="50" customFormat="1" ht="12">
      <c r="A1" s="52" t="s">
        <v>235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640"/>
      <c r="B5" s="640"/>
      <c r="C5" s="641"/>
      <c r="D5" s="64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232</v>
      </c>
      <c r="F6" s="56"/>
      <c r="G6" s="56"/>
    </row>
    <row r="7" spans="1:35" s="50" customFormat="1" ht="16.5" customHeight="1">
      <c r="A7" s="72" t="s">
        <v>219</v>
      </c>
      <c r="B7" s="642" t="s">
        <v>220</v>
      </c>
      <c r="C7" s="642"/>
      <c r="D7" s="48">
        <f>Main!B10</f>
        <v>43668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213</v>
      </c>
      <c r="B9" s="77" t="s">
        <v>221</v>
      </c>
      <c r="C9" s="77" t="s">
        <v>222</v>
      </c>
      <c r="D9" s="77" t="s">
        <v>215</v>
      </c>
      <c r="E9" s="77" t="s">
        <v>218</v>
      </c>
      <c r="F9" s="77" t="s">
        <v>216</v>
      </c>
      <c r="G9" s="77" t="s">
        <v>217</v>
      </c>
      <c r="H9" s="77" t="s">
        <v>234</v>
      </c>
    </row>
    <row r="10" spans="1:35">
      <c r="A10" s="373">
        <v>43665</v>
      </c>
      <c r="B10" s="65">
        <v>538713</v>
      </c>
      <c r="C10" s="65" t="s">
        <v>3820</v>
      </c>
      <c r="D10" s="65" t="s">
        <v>3821</v>
      </c>
      <c r="E10" s="65" t="s">
        <v>247</v>
      </c>
      <c r="F10" s="386">
        <v>170000</v>
      </c>
      <c r="G10" s="387">
        <v>60</v>
      </c>
      <c r="H10" s="135" t="s">
        <v>248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373">
        <v>43665</v>
      </c>
      <c r="B11" s="65">
        <v>538713</v>
      </c>
      <c r="C11" s="65" t="s">
        <v>3820</v>
      </c>
      <c r="D11" s="65" t="s">
        <v>3822</v>
      </c>
      <c r="E11" s="65" t="s">
        <v>3048</v>
      </c>
      <c r="F11" s="386">
        <v>170000</v>
      </c>
      <c r="G11" s="387">
        <v>60</v>
      </c>
      <c r="H11" s="135" t="s">
        <v>248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373">
        <v>43665</v>
      </c>
      <c r="B12" s="65">
        <v>537766</v>
      </c>
      <c r="C12" s="65" t="s">
        <v>3757</v>
      </c>
      <c r="D12" s="65" t="s">
        <v>3758</v>
      </c>
      <c r="E12" s="65" t="s">
        <v>247</v>
      </c>
      <c r="F12" s="386">
        <v>566217</v>
      </c>
      <c r="G12" s="65">
        <v>45.05</v>
      </c>
      <c r="H12" s="135" t="s">
        <v>248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373">
        <v>43665</v>
      </c>
      <c r="B13" s="65">
        <v>537766</v>
      </c>
      <c r="C13" s="65" t="s">
        <v>3757</v>
      </c>
      <c r="D13" s="65" t="s">
        <v>3758</v>
      </c>
      <c r="E13" s="65" t="s">
        <v>3048</v>
      </c>
      <c r="F13" s="386">
        <v>566217</v>
      </c>
      <c r="G13" s="65">
        <v>44.33</v>
      </c>
      <c r="H13" s="135" t="s">
        <v>248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373">
        <v>43665</v>
      </c>
      <c r="B14" s="65">
        <v>504340</v>
      </c>
      <c r="C14" s="65" t="s">
        <v>3790</v>
      </c>
      <c r="D14" s="65" t="s">
        <v>3791</v>
      </c>
      <c r="E14" s="65" t="s">
        <v>247</v>
      </c>
      <c r="F14" s="386">
        <v>176701</v>
      </c>
      <c r="G14" s="65">
        <v>0.77</v>
      </c>
      <c r="H14" s="135" t="s">
        <v>248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373">
        <v>43665</v>
      </c>
      <c r="B15" s="65">
        <v>504340</v>
      </c>
      <c r="C15" s="65" t="s">
        <v>3790</v>
      </c>
      <c r="D15" s="65" t="s">
        <v>3823</v>
      </c>
      <c r="E15" s="65" t="s">
        <v>3048</v>
      </c>
      <c r="F15" s="386">
        <v>176700</v>
      </c>
      <c r="G15" s="65">
        <v>0.77</v>
      </c>
      <c r="H15" s="135" t="s">
        <v>248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373">
        <v>43665</v>
      </c>
      <c r="B16" s="65">
        <v>539770</v>
      </c>
      <c r="C16" s="65" t="s">
        <v>3824</v>
      </c>
      <c r="D16" s="65" t="s">
        <v>3825</v>
      </c>
      <c r="E16" s="65" t="s">
        <v>247</v>
      </c>
      <c r="F16" s="386">
        <v>35000</v>
      </c>
      <c r="G16" s="65">
        <v>95.25</v>
      </c>
      <c r="H16" s="135" t="s">
        <v>248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373">
        <v>43665</v>
      </c>
      <c r="B17" s="65">
        <v>539770</v>
      </c>
      <c r="C17" s="65" t="s">
        <v>3824</v>
      </c>
      <c r="D17" s="65" t="s">
        <v>3826</v>
      </c>
      <c r="E17" s="65" t="s">
        <v>247</v>
      </c>
      <c r="F17" s="386">
        <v>9972</v>
      </c>
      <c r="G17" s="387">
        <v>94.18</v>
      </c>
      <c r="H17" s="135" t="s">
        <v>248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373">
        <v>43665</v>
      </c>
      <c r="B18" s="65">
        <v>539770</v>
      </c>
      <c r="C18" s="65" t="s">
        <v>3824</v>
      </c>
      <c r="D18" s="65" t="s">
        <v>3826</v>
      </c>
      <c r="E18" s="65" t="s">
        <v>3048</v>
      </c>
      <c r="F18" s="386">
        <v>35000</v>
      </c>
      <c r="G18" s="387">
        <v>95.25</v>
      </c>
      <c r="H18" s="135" t="s">
        <v>248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373">
        <v>43665</v>
      </c>
      <c r="B19" s="65">
        <v>540152</v>
      </c>
      <c r="C19" s="65" t="s">
        <v>3827</v>
      </c>
      <c r="D19" s="65" t="s">
        <v>3828</v>
      </c>
      <c r="E19" s="65" t="s">
        <v>247</v>
      </c>
      <c r="F19" s="386">
        <v>100000</v>
      </c>
      <c r="G19" s="387">
        <v>7.02</v>
      </c>
      <c r="H19" s="135" t="s">
        <v>248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373">
        <v>43665</v>
      </c>
      <c r="B20" s="65">
        <v>540152</v>
      </c>
      <c r="C20" s="65" t="s">
        <v>3827</v>
      </c>
      <c r="D20" s="65" t="s">
        <v>3829</v>
      </c>
      <c r="E20" s="65" t="s">
        <v>3048</v>
      </c>
      <c r="F20" s="386">
        <v>100000</v>
      </c>
      <c r="G20" s="65">
        <v>7.02</v>
      </c>
      <c r="H20" s="135" t="s">
        <v>248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373">
        <v>43665</v>
      </c>
      <c r="B21" s="65">
        <v>540937</v>
      </c>
      <c r="C21" s="65" t="s">
        <v>3792</v>
      </c>
      <c r="D21" s="65" t="s">
        <v>3830</v>
      </c>
      <c r="E21" s="65" t="s">
        <v>3048</v>
      </c>
      <c r="F21" s="386">
        <v>30000</v>
      </c>
      <c r="G21" s="387">
        <v>85.85</v>
      </c>
      <c r="H21" s="135" t="s">
        <v>248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373">
        <v>43665</v>
      </c>
      <c r="B22" s="65">
        <v>540937</v>
      </c>
      <c r="C22" s="65" t="s">
        <v>3792</v>
      </c>
      <c r="D22" s="65" t="s">
        <v>3760</v>
      </c>
      <c r="E22" s="65" t="s">
        <v>247</v>
      </c>
      <c r="F22" s="386">
        <v>30000</v>
      </c>
      <c r="G22" s="387">
        <v>85.85</v>
      </c>
      <c r="H22" s="135" t="s">
        <v>248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373">
        <v>43665</v>
      </c>
      <c r="B23" s="65">
        <v>539938</v>
      </c>
      <c r="C23" s="65" t="s">
        <v>3385</v>
      </c>
      <c r="D23" s="65" t="s">
        <v>3831</v>
      </c>
      <c r="E23" s="65" t="s">
        <v>247</v>
      </c>
      <c r="F23" s="386">
        <v>25000</v>
      </c>
      <c r="G23" s="65">
        <v>94.04</v>
      </c>
      <c r="H23" s="135" t="s">
        <v>248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373">
        <v>43665</v>
      </c>
      <c r="B24" s="65">
        <v>539938</v>
      </c>
      <c r="C24" s="65" t="s">
        <v>3385</v>
      </c>
      <c r="D24" s="65" t="s">
        <v>3832</v>
      </c>
      <c r="E24" s="65" t="s">
        <v>3048</v>
      </c>
      <c r="F24" s="386">
        <v>50000</v>
      </c>
      <c r="G24" s="387">
        <v>94</v>
      </c>
      <c r="H24" s="135" t="s">
        <v>248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373">
        <v>43665</v>
      </c>
      <c r="B25" s="65">
        <v>539938</v>
      </c>
      <c r="C25" s="65" t="s">
        <v>3385</v>
      </c>
      <c r="D25" s="65" t="s">
        <v>3833</v>
      </c>
      <c r="E25" s="65" t="s">
        <v>247</v>
      </c>
      <c r="F25" s="386">
        <v>25000</v>
      </c>
      <c r="G25" s="65">
        <v>94</v>
      </c>
      <c r="H25" s="135" t="s">
        <v>248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373">
        <v>43665</v>
      </c>
      <c r="B26" s="65">
        <v>540416</v>
      </c>
      <c r="C26" s="65" t="s">
        <v>3834</v>
      </c>
      <c r="D26" s="65" t="s">
        <v>3830</v>
      </c>
      <c r="E26" s="65" t="s">
        <v>3048</v>
      </c>
      <c r="F26" s="386">
        <v>25600</v>
      </c>
      <c r="G26" s="387">
        <v>96</v>
      </c>
      <c r="H26" s="135" t="s">
        <v>248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373">
        <v>43665</v>
      </c>
      <c r="B27" s="65">
        <v>540416</v>
      </c>
      <c r="C27" s="65" t="s">
        <v>3834</v>
      </c>
      <c r="D27" s="65" t="s">
        <v>3760</v>
      </c>
      <c r="E27" s="65" t="s">
        <v>247</v>
      </c>
      <c r="F27" s="386">
        <v>25600</v>
      </c>
      <c r="G27" s="65">
        <v>96</v>
      </c>
      <c r="H27" s="135" t="s">
        <v>248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373">
        <v>43665</v>
      </c>
      <c r="B28" s="65">
        <v>540198</v>
      </c>
      <c r="C28" s="65" t="s">
        <v>3835</v>
      </c>
      <c r="D28" s="65" t="s">
        <v>3836</v>
      </c>
      <c r="E28" s="65" t="s">
        <v>247</v>
      </c>
      <c r="F28" s="386">
        <v>27066</v>
      </c>
      <c r="G28" s="65">
        <v>29.81</v>
      </c>
      <c r="H28" s="135" t="s">
        <v>248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373">
        <v>43665</v>
      </c>
      <c r="B29" s="65">
        <v>540198</v>
      </c>
      <c r="C29" s="65" t="s">
        <v>3835</v>
      </c>
      <c r="D29" s="65" t="s">
        <v>3836</v>
      </c>
      <c r="E29" s="65" t="s">
        <v>3048</v>
      </c>
      <c r="F29" s="386">
        <v>21186</v>
      </c>
      <c r="G29" s="65">
        <v>30.16</v>
      </c>
      <c r="H29" s="135" t="s">
        <v>248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373">
        <v>43665</v>
      </c>
      <c r="B30" s="65">
        <v>540198</v>
      </c>
      <c r="C30" s="65" t="s">
        <v>3835</v>
      </c>
      <c r="D30" s="65" t="s">
        <v>3837</v>
      </c>
      <c r="E30" s="65" t="s">
        <v>3048</v>
      </c>
      <c r="F30" s="386">
        <v>32000</v>
      </c>
      <c r="G30" s="65">
        <v>29.49</v>
      </c>
      <c r="H30" s="135" t="s">
        <v>248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373">
        <v>43665</v>
      </c>
      <c r="B31" s="65">
        <v>531952</v>
      </c>
      <c r="C31" s="65" t="s">
        <v>3838</v>
      </c>
      <c r="D31" s="65" t="s">
        <v>3839</v>
      </c>
      <c r="E31" s="65" t="s">
        <v>247</v>
      </c>
      <c r="F31" s="386">
        <v>53000</v>
      </c>
      <c r="G31" s="65">
        <v>54.94</v>
      </c>
      <c r="H31" s="135" t="s">
        <v>248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373">
        <v>43665</v>
      </c>
      <c r="B32" s="65">
        <v>531952</v>
      </c>
      <c r="C32" s="65" t="s">
        <v>3838</v>
      </c>
      <c r="D32" s="65" t="s">
        <v>3840</v>
      </c>
      <c r="E32" s="65" t="s">
        <v>3048</v>
      </c>
      <c r="F32" s="386">
        <v>53000</v>
      </c>
      <c r="G32" s="65">
        <v>55</v>
      </c>
      <c r="H32" s="135" t="s">
        <v>248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373">
        <v>43665</v>
      </c>
      <c r="B33" s="65">
        <v>538119</v>
      </c>
      <c r="C33" s="65" t="s">
        <v>3841</v>
      </c>
      <c r="D33" s="65" t="s">
        <v>3789</v>
      </c>
      <c r="E33" s="65" t="s">
        <v>247</v>
      </c>
      <c r="F33" s="386">
        <v>100000</v>
      </c>
      <c r="G33" s="65">
        <v>28</v>
      </c>
      <c r="H33" s="135" t="s">
        <v>248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373">
        <v>43665</v>
      </c>
      <c r="B34" s="65">
        <v>538119</v>
      </c>
      <c r="C34" s="65" t="s">
        <v>3841</v>
      </c>
      <c r="D34" s="65" t="s">
        <v>3842</v>
      </c>
      <c r="E34" s="65" t="s">
        <v>3048</v>
      </c>
      <c r="F34" s="386">
        <v>77500</v>
      </c>
      <c r="G34" s="65">
        <v>27.99</v>
      </c>
      <c r="H34" s="135" t="s">
        <v>248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373">
        <v>43665</v>
      </c>
      <c r="B35" s="65">
        <v>539026</v>
      </c>
      <c r="C35" s="65" t="s">
        <v>3794</v>
      </c>
      <c r="D35" s="65" t="s">
        <v>3795</v>
      </c>
      <c r="E35" s="65" t="s">
        <v>3048</v>
      </c>
      <c r="F35" s="386">
        <v>12000</v>
      </c>
      <c r="G35" s="65">
        <v>45</v>
      </c>
      <c r="H35" s="135" t="s">
        <v>248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373">
        <v>43665</v>
      </c>
      <c r="B36" s="65">
        <v>539026</v>
      </c>
      <c r="C36" s="65" t="s">
        <v>3794</v>
      </c>
      <c r="D36" s="65" t="s">
        <v>3843</v>
      </c>
      <c r="E36" s="65" t="s">
        <v>247</v>
      </c>
      <c r="F36" s="386">
        <v>18000</v>
      </c>
      <c r="G36" s="65">
        <v>40</v>
      </c>
      <c r="H36" s="135" t="s">
        <v>248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373">
        <v>43665</v>
      </c>
      <c r="B37" s="65">
        <v>539026</v>
      </c>
      <c r="C37" s="65" t="s">
        <v>3794</v>
      </c>
      <c r="D37" s="65" t="s">
        <v>3844</v>
      </c>
      <c r="E37" s="65" t="s">
        <v>247</v>
      </c>
      <c r="F37" s="386">
        <v>18000</v>
      </c>
      <c r="G37" s="65">
        <v>41</v>
      </c>
      <c r="H37" s="135" t="s">
        <v>248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373">
        <v>43665</v>
      </c>
      <c r="B38" s="65">
        <v>539026</v>
      </c>
      <c r="C38" s="65" t="s">
        <v>3794</v>
      </c>
      <c r="D38" s="65" t="s">
        <v>3843</v>
      </c>
      <c r="E38" s="65" t="s">
        <v>3048</v>
      </c>
      <c r="F38" s="386">
        <v>6000</v>
      </c>
      <c r="G38" s="65">
        <v>41</v>
      </c>
      <c r="H38" s="135" t="s">
        <v>248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373">
        <v>43665</v>
      </c>
      <c r="B39" s="65">
        <v>539026</v>
      </c>
      <c r="C39" s="65" t="s">
        <v>3794</v>
      </c>
      <c r="D39" s="65" t="s">
        <v>3845</v>
      </c>
      <c r="E39" s="65" t="s">
        <v>3048</v>
      </c>
      <c r="F39" s="386">
        <v>18000</v>
      </c>
      <c r="G39" s="65">
        <v>39.75</v>
      </c>
      <c r="H39" s="135" t="s">
        <v>248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373">
        <v>43665</v>
      </c>
      <c r="B40" s="65">
        <v>540738</v>
      </c>
      <c r="C40" s="65" t="s">
        <v>3846</v>
      </c>
      <c r="D40" s="65" t="s">
        <v>3830</v>
      </c>
      <c r="E40" s="65" t="s">
        <v>3048</v>
      </c>
      <c r="F40" s="386">
        <v>22000</v>
      </c>
      <c r="G40" s="65">
        <v>149.62</v>
      </c>
      <c r="H40" s="135" t="s">
        <v>248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373">
        <v>43665</v>
      </c>
      <c r="B41" s="65">
        <v>540738</v>
      </c>
      <c r="C41" s="65" t="s">
        <v>3846</v>
      </c>
      <c r="D41" s="65" t="s">
        <v>3793</v>
      </c>
      <c r="E41" s="65" t="s">
        <v>247</v>
      </c>
      <c r="F41" s="386">
        <v>22000</v>
      </c>
      <c r="G41" s="65">
        <v>149.62</v>
      </c>
      <c r="H41" s="135" t="s">
        <v>248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373">
        <v>43665</v>
      </c>
      <c r="B42" s="65">
        <v>541701</v>
      </c>
      <c r="C42" s="65" t="s">
        <v>3847</v>
      </c>
      <c r="D42" s="65" t="s">
        <v>3848</v>
      </c>
      <c r="E42" s="65" t="s">
        <v>3048</v>
      </c>
      <c r="F42" s="386">
        <v>162600</v>
      </c>
      <c r="G42" s="65">
        <v>407</v>
      </c>
      <c r="H42" s="135" t="s">
        <v>248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373">
        <v>43665</v>
      </c>
      <c r="B43" s="65">
        <v>541701</v>
      </c>
      <c r="C43" s="65" t="s">
        <v>3847</v>
      </c>
      <c r="D43" s="65" t="s">
        <v>3849</v>
      </c>
      <c r="E43" s="65" t="s">
        <v>247</v>
      </c>
      <c r="F43" s="386">
        <v>81300</v>
      </c>
      <c r="G43" s="65">
        <v>407</v>
      </c>
      <c r="H43" s="135" t="s">
        <v>248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373">
        <v>43665</v>
      </c>
      <c r="B44" s="65">
        <v>541701</v>
      </c>
      <c r="C44" s="65" t="s">
        <v>3847</v>
      </c>
      <c r="D44" s="65" t="s">
        <v>3850</v>
      </c>
      <c r="E44" s="65" t="s">
        <v>247</v>
      </c>
      <c r="F44" s="386">
        <v>81300</v>
      </c>
      <c r="G44" s="65">
        <v>407</v>
      </c>
      <c r="H44" s="135" t="s">
        <v>248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373">
        <v>43665</v>
      </c>
      <c r="B45" s="65" t="s">
        <v>3851</v>
      </c>
      <c r="C45" s="65" t="s">
        <v>3852</v>
      </c>
      <c r="D45" s="65" t="s">
        <v>3760</v>
      </c>
      <c r="E45" s="65" t="s">
        <v>247</v>
      </c>
      <c r="F45" s="386">
        <v>30000</v>
      </c>
      <c r="G45" s="65">
        <v>70</v>
      </c>
      <c r="H45" s="135" t="s">
        <v>1982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373">
        <v>43665</v>
      </c>
      <c r="B46" s="65" t="s">
        <v>37</v>
      </c>
      <c r="C46" s="65" t="s">
        <v>3853</v>
      </c>
      <c r="D46" s="65" t="s">
        <v>3258</v>
      </c>
      <c r="E46" s="65" t="s">
        <v>247</v>
      </c>
      <c r="F46" s="65">
        <v>1377142</v>
      </c>
      <c r="G46" s="65">
        <v>58.29</v>
      </c>
      <c r="H46" s="135" t="s">
        <v>1982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373">
        <v>43665</v>
      </c>
      <c r="B47" s="65" t="s">
        <v>546</v>
      </c>
      <c r="C47" s="65" t="s">
        <v>3854</v>
      </c>
      <c r="D47" s="65" t="s">
        <v>3258</v>
      </c>
      <c r="E47" s="65" t="s">
        <v>247</v>
      </c>
      <c r="F47" s="65">
        <v>211883</v>
      </c>
      <c r="G47" s="65">
        <v>230.61</v>
      </c>
      <c r="H47" s="135" t="s">
        <v>1982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373">
        <v>43665</v>
      </c>
      <c r="B48" s="65" t="s">
        <v>229</v>
      </c>
      <c r="C48" s="65" t="s">
        <v>3580</v>
      </c>
      <c r="D48" s="65" t="s">
        <v>3258</v>
      </c>
      <c r="E48" s="65" t="s">
        <v>247</v>
      </c>
      <c r="F48" s="65">
        <v>2637816</v>
      </c>
      <c r="G48" s="65">
        <v>54.29</v>
      </c>
      <c r="H48" s="135" t="s">
        <v>1982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373">
        <v>43665</v>
      </c>
      <c r="B49" s="65" t="s">
        <v>229</v>
      </c>
      <c r="C49" s="65" t="s">
        <v>3580</v>
      </c>
      <c r="D49" s="65" t="s">
        <v>3855</v>
      </c>
      <c r="E49" s="65" t="s">
        <v>247</v>
      </c>
      <c r="F49" s="65">
        <v>4151515</v>
      </c>
      <c r="G49" s="65">
        <v>53.6</v>
      </c>
      <c r="H49" s="135" t="s">
        <v>1982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373">
        <v>43665</v>
      </c>
      <c r="B50" s="65" t="s">
        <v>229</v>
      </c>
      <c r="C50" s="65" t="s">
        <v>3580</v>
      </c>
      <c r="D50" s="65" t="s">
        <v>3732</v>
      </c>
      <c r="E50" s="65" t="s">
        <v>247</v>
      </c>
      <c r="F50" s="65">
        <v>2588939</v>
      </c>
      <c r="G50" s="65">
        <v>53.76</v>
      </c>
      <c r="H50" s="135" t="s">
        <v>1982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373">
        <v>43665</v>
      </c>
      <c r="B51" s="65" t="s">
        <v>3856</v>
      </c>
      <c r="C51" s="65" t="s">
        <v>3857</v>
      </c>
      <c r="D51" s="65" t="s">
        <v>3858</v>
      </c>
      <c r="E51" s="65" t="s">
        <v>247</v>
      </c>
      <c r="F51" s="65">
        <v>100000</v>
      </c>
      <c r="G51" s="65">
        <v>18.75</v>
      </c>
      <c r="H51" s="135" t="s">
        <v>1982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373">
        <v>43665</v>
      </c>
      <c r="B52" s="65" t="s">
        <v>131</v>
      </c>
      <c r="C52" s="65" t="s">
        <v>3378</v>
      </c>
      <c r="D52" s="65" t="s">
        <v>3732</v>
      </c>
      <c r="E52" s="65" t="s">
        <v>247</v>
      </c>
      <c r="F52" s="65">
        <v>1578920</v>
      </c>
      <c r="G52" s="65">
        <v>51.64</v>
      </c>
      <c r="H52" s="135" t="s">
        <v>1982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373">
        <v>43665</v>
      </c>
      <c r="B53" s="65" t="s">
        <v>131</v>
      </c>
      <c r="C53" s="65" t="s">
        <v>3378</v>
      </c>
      <c r="D53" s="65" t="s">
        <v>3258</v>
      </c>
      <c r="E53" s="65" t="s">
        <v>247</v>
      </c>
      <c r="F53" s="65">
        <v>2341724</v>
      </c>
      <c r="G53" s="65">
        <v>51.99</v>
      </c>
      <c r="H53" s="135" t="s">
        <v>1982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373">
        <v>43665</v>
      </c>
      <c r="B54" s="65" t="s">
        <v>133</v>
      </c>
      <c r="C54" s="65" t="s">
        <v>3759</v>
      </c>
      <c r="D54" s="65" t="s">
        <v>3258</v>
      </c>
      <c r="E54" s="65" t="s">
        <v>247</v>
      </c>
      <c r="F54" s="65">
        <v>2458748</v>
      </c>
      <c r="G54" s="65">
        <v>46.1</v>
      </c>
      <c r="H54" s="135" t="s">
        <v>1982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373">
        <v>43665</v>
      </c>
      <c r="B55" s="65" t="s">
        <v>2978</v>
      </c>
      <c r="C55" s="65" t="s">
        <v>3859</v>
      </c>
      <c r="D55" s="65" t="s">
        <v>3860</v>
      </c>
      <c r="E55" s="65" t="s">
        <v>247</v>
      </c>
      <c r="F55" s="65">
        <v>1900000</v>
      </c>
      <c r="G55" s="65">
        <v>45</v>
      </c>
      <c r="H55" s="135" t="s">
        <v>1982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373">
        <v>43665</v>
      </c>
      <c r="B56" s="65" t="s">
        <v>2636</v>
      </c>
      <c r="C56" s="65" t="s">
        <v>3861</v>
      </c>
      <c r="D56" s="65" t="s">
        <v>3862</v>
      </c>
      <c r="E56" s="65" t="s">
        <v>247</v>
      </c>
      <c r="F56" s="65">
        <v>210085</v>
      </c>
      <c r="G56" s="65">
        <v>58.25</v>
      </c>
      <c r="H56" s="135" t="s">
        <v>1982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373">
        <v>43665</v>
      </c>
      <c r="B57" s="65" t="s">
        <v>3342</v>
      </c>
      <c r="C57" s="65" t="s">
        <v>3863</v>
      </c>
      <c r="D57" s="65" t="s">
        <v>3864</v>
      </c>
      <c r="E57" s="65" t="s">
        <v>247</v>
      </c>
      <c r="F57" s="65">
        <v>6500000</v>
      </c>
      <c r="G57" s="65">
        <v>2.8</v>
      </c>
      <c r="H57" s="135" t="s">
        <v>1982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373">
        <v>43665</v>
      </c>
      <c r="B58" s="65" t="s">
        <v>162</v>
      </c>
      <c r="C58" s="65" t="s">
        <v>3733</v>
      </c>
      <c r="D58" s="65" t="s">
        <v>3258</v>
      </c>
      <c r="E58" s="65" t="s">
        <v>247</v>
      </c>
      <c r="F58" s="65">
        <v>13034577</v>
      </c>
      <c r="G58" s="65">
        <v>84.84</v>
      </c>
      <c r="H58" s="135" t="s">
        <v>1982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373">
        <v>43665</v>
      </c>
      <c r="B59" s="65" t="s">
        <v>3851</v>
      </c>
      <c r="C59" s="65" t="s">
        <v>3852</v>
      </c>
      <c r="D59" s="65" t="s">
        <v>3761</v>
      </c>
      <c r="E59" s="65" t="s">
        <v>3048</v>
      </c>
      <c r="F59" s="65">
        <v>30000</v>
      </c>
      <c r="G59" s="65">
        <v>70</v>
      </c>
      <c r="H59" s="135" t="s">
        <v>1982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373">
        <v>43665</v>
      </c>
      <c r="B60" s="65" t="s">
        <v>37</v>
      </c>
      <c r="C60" s="65" t="s">
        <v>3853</v>
      </c>
      <c r="D60" s="65" t="s">
        <v>3258</v>
      </c>
      <c r="E60" s="65" t="s">
        <v>3048</v>
      </c>
      <c r="F60" s="65">
        <v>1377142</v>
      </c>
      <c r="G60" s="65">
        <v>58.11</v>
      </c>
      <c r="H60" s="135" t="s">
        <v>1982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373">
        <v>43665</v>
      </c>
      <c r="B61" s="65" t="s">
        <v>546</v>
      </c>
      <c r="C61" s="65" t="s">
        <v>3854</v>
      </c>
      <c r="D61" s="65" t="s">
        <v>3258</v>
      </c>
      <c r="E61" s="65" t="s">
        <v>3048</v>
      </c>
      <c r="F61" s="65">
        <v>211883</v>
      </c>
      <c r="G61" s="65">
        <v>230.94</v>
      </c>
      <c r="H61" s="135" t="s">
        <v>1982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373">
        <v>43665</v>
      </c>
      <c r="B62" s="65" t="s">
        <v>229</v>
      </c>
      <c r="C62" s="65" t="s">
        <v>3580</v>
      </c>
      <c r="D62" s="65" t="s">
        <v>3732</v>
      </c>
      <c r="E62" s="65" t="s">
        <v>3048</v>
      </c>
      <c r="F62" s="65">
        <v>2590878</v>
      </c>
      <c r="G62" s="65">
        <v>53.77</v>
      </c>
      <c r="H62" s="135" t="s">
        <v>1982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373">
        <v>43665</v>
      </c>
      <c r="B63" s="65" t="s">
        <v>229</v>
      </c>
      <c r="C63" s="65" t="s">
        <v>3580</v>
      </c>
      <c r="D63" s="65" t="s">
        <v>3258</v>
      </c>
      <c r="E63" s="65" t="s">
        <v>3048</v>
      </c>
      <c r="F63" s="65">
        <v>2637816</v>
      </c>
      <c r="G63" s="65">
        <v>54.19</v>
      </c>
      <c r="H63" s="135" t="s">
        <v>1982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373">
        <v>43665</v>
      </c>
      <c r="B64" s="65" t="s">
        <v>3856</v>
      </c>
      <c r="C64" s="65" t="s">
        <v>3857</v>
      </c>
      <c r="D64" s="65" t="s">
        <v>3865</v>
      </c>
      <c r="E64" s="65" t="s">
        <v>3048</v>
      </c>
      <c r="F64" s="65">
        <v>100000</v>
      </c>
      <c r="G64" s="65">
        <v>18.75</v>
      </c>
      <c r="H64" s="135" t="s">
        <v>1982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373">
        <v>43665</v>
      </c>
      <c r="B65" s="65" t="s">
        <v>3866</v>
      </c>
      <c r="C65" s="65" t="s">
        <v>3867</v>
      </c>
      <c r="D65" s="65" t="s">
        <v>3868</v>
      </c>
      <c r="E65" s="65" t="s">
        <v>3048</v>
      </c>
      <c r="F65" s="65">
        <v>36000</v>
      </c>
      <c r="G65" s="65">
        <v>30.97</v>
      </c>
      <c r="H65" s="135" t="s">
        <v>1982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373">
        <v>43665</v>
      </c>
      <c r="B66" s="65" t="s">
        <v>131</v>
      </c>
      <c r="C66" s="65" t="s">
        <v>3378</v>
      </c>
      <c r="D66" s="65" t="s">
        <v>3258</v>
      </c>
      <c r="E66" s="65" t="s">
        <v>3048</v>
      </c>
      <c r="F66" s="65">
        <v>2341724</v>
      </c>
      <c r="G66" s="65">
        <v>51.96</v>
      </c>
      <c r="H66" s="135" t="s">
        <v>1982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373">
        <v>43665</v>
      </c>
      <c r="B67" s="65" t="s">
        <v>131</v>
      </c>
      <c r="C67" s="65" t="s">
        <v>3378</v>
      </c>
      <c r="D67" s="65" t="s">
        <v>3732</v>
      </c>
      <c r="E67" s="65" t="s">
        <v>3048</v>
      </c>
      <c r="F67" s="65">
        <v>1578920</v>
      </c>
      <c r="G67" s="65">
        <v>51.66</v>
      </c>
      <c r="H67" s="135" t="s">
        <v>1982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373">
        <v>43665</v>
      </c>
      <c r="B68" s="65" t="s">
        <v>133</v>
      </c>
      <c r="C68" s="65" t="s">
        <v>3759</v>
      </c>
      <c r="D68" s="65" t="s">
        <v>3258</v>
      </c>
      <c r="E68" s="65" t="s">
        <v>3048</v>
      </c>
      <c r="F68" s="65">
        <v>2458748</v>
      </c>
      <c r="G68" s="65">
        <v>46.02</v>
      </c>
      <c r="H68" s="135" t="s">
        <v>1982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373">
        <v>43665</v>
      </c>
      <c r="B69" s="65" t="s">
        <v>133</v>
      </c>
      <c r="C69" s="65" t="s">
        <v>3759</v>
      </c>
      <c r="D69" s="65" t="s">
        <v>3855</v>
      </c>
      <c r="E69" s="65" t="s">
        <v>3048</v>
      </c>
      <c r="F69" s="65">
        <v>3305698</v>
      </c>
      <c r="G69" s="65">
        <v>44.89</v>
      </c>
      <c r="H69" s="135" t="s">
        <v>1982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373">
        <v>43665</v>
      </c>
      <c r="B70" s="65" t="s">
        <v>2978</v>
      </c>
      <c r="C70" s="65" t="s">
        <v>3859</v>
      </c>
      <c r="D70" s="65" t="s">
        <v>3869</v>
      </c>
      <c r="E70" s="65" t="s">
        <v>3048</v>
      </c>
      <c r="F70" s="65">
        <v>1822777</v>
      </c>
      <c r="G70" s="65">
        <v>45</v>
      </c>
      <c r="H70" s="135" t="s">
        <v>1982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373">
        <v>43665</v>
      </c>
      <c r="B71" s="65" t="s">
        <v>2636</v>
      </c>
      <c r="C71" s="65" t="s">
        <v>3861</v>
      </c>
      <c r="D71" s="65" t="s">
        <v>3862</v>
      </c>
      <c r="E71" s="65" t="s">
        <v>3048</v>
      </c>
      <c r="F71" s="65">
        <v>90500</v>
      </c>
      <c r="G71" s="65">
        <v>58.56</v>
      </c>
      <c r="H71" s="135" t="s">
        <v>1982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373">
        <v>43665</v>
      </c>
      <c r="B72" s="65" t="s">
        <v>3342</v>
      </c>
      <c r="C72" s="65" t="s">
        <v>3863</v>
      </c>
      <c r="D72" s="65" t="s">
        <v>3870</v>
      </c>
      <c r="E72" s="65" t="s">
        <v>3048</v>
      </c>
      <c r="F72" s="65">
        <v>6500000</v>
      </c>
      <c r="G72" s="65">
        <v>2.8</v>
      </c>
      <c r="H72" s="135" t="s">
        <v>1982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373">
        <v>43665</v>
      </c>
      <c r="B73" s="65" t="s">
        <v>162</v>
      </c>
      <c r="C73" s="65" t="s">
        <v>3733</v>
      </c>
      <c r="D73" s="65" t="s">
        <v>3258</v>
      </c>
      <c r="E73" s="65" t="s">
        <v>3048</v>
      </c>
      <c r="F73" s="65">
        <v>13035125</v>
      </c>
      <c r="G73" s="65">
        <v>84.87</v>
      </c>
      <c r="H73" s="135" t="s">
        <v>1982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373"/>
      <c r="B74" s="65"/>
      <c r="C74" s="65"/>
      <c r="D74" s="65"/>
      <c r="E74" s="65"/>
      <c r="F74" s="65"/>
      <c r="G74" s="65"/>
      <c r="H74" s="135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373"/>
      <c r="B75" s="65"/>
      <c r="C75" s="65"/>
      <c r="D75" s="65"/>
      <c r="E75" s="65"/>
      <c r="F75" s="65"/>
      <c r="G75" s="65"/>
      <c r="H75" s="135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373"/>
      <c r="B76" s="65"/>
      <c r="C76" s="65"/>
      <c r="D76" s="65"/>
      <c r="E76" s="65"/>
      <c r="F76" s="65"/>
      <c r="G76" s="65"/>
      <c r="H76" s="135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373"/>
      <c r="B77" s="65"/>
      <c r="C77" s="65"/>
      <c r="D77" s="65"/>
      <c r="E77" s="65"/>
      <c r="F77" s="65"/>
      <c r="G77" s="65"/>
      <c r="H77" s="135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373"/>
      <c r="B78" s="65"/>
      <c r="C78" s="65"/>
      <c r="D78" s="65"/>
      <c r="E78" s="65"/>
      <c r="F78" s="65"/>
      <c r="G78" s="65"/>
      <c r="H78" s="135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373"/>
      <c r="B79" s="65"/>
      <c r="C79" s="65"/>
      <c r="D79" s="65"/>
      <c r="E79" s="65"/>
      <c r="F79" s="65"/>
      <c r="G79" s="65"/>
      <c r="H79" s="135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373"/>
      <c r="B80" s="65"/>
      <c r="C80" s="65"/>
      <c r="D80" s="65"/>
      <c r="E80" s="65"/>
      <c r="F80" s="65"/>
      <c r="G80" s="65"/>
      <c r="H80" s="135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373"/>
      <c r="B81" s="65"/>
      <c r="C81" s="65"/>
      <c r="D81" s="65"/>
      <c r="E81" s="65"/>
      <c r="F81" s="65"/>
      <c r="G81" s="65"/>
      <c r="H81" s="135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373"/>
      <c r="B82" s="65"/>
      <c r="C82" s="65"/>
      <c r="D82" s="65"/>
      <c r="E82" s="65"/>
      <c r="F82" s="65"/>
      <c r="G82" s="65"/>
      <c r="H82" s="135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373"/>
      <c r="B83" s="65"/>
      <c r="C83" s="65"/>
      <c r="D83" s="65"/>
      <c r="E83" s="65"/>
      <c r="F83" s="65"/>
      <c r="G83" s="65"/>
      <c r="H83" s="135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373"/>
      <c r="B84" s="65"/>
      <c r="C84" s="65"/>
      <c r="D84" s="65"/>
      <c r="E84" s="65"/>
      <c r="F84" s="65"/>
      <c r="G84" s="65"/>
      <c r="H84" s="135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373"/>
      <c r="B85" s="65"/>
      <c r="C85" s="65"/>
      <c r="D85" s="65"/>
      <c r="E85" s="65"/>
      <c r="F85" s="65"/>
      <c r="G85" s="65"/>
      <c r="H85" s="135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373"/>
      <c r="B86" s="65"/>
      <c r="C86" s="65"/>
      <c r="D86" s="65"/>
      <c r="E86" s="65"/>
      <c r="F86" s="65"/>
      <c r="G86" s="65"/>
      <c r="H86" s="135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373"/>
      <c r="B87" s="65"/>
      <c r="C87" s="65"/>
      <c r="D87" s="65"/>
      <c r="E87" s="65"/>
      <c r="F87" s="65"/>
      <c r="G87" s="65"/>
      <c r="H87" s="135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373"/>
      <c r="B88" s="65"/>
      <c r="C88" s="65"/>
      <c r="D88" s="65"/>
      <c r="E88" s="65"/>
      <c r="F88" s="65"/>
      <c r="G88" s="65"/>
      <c r="H88" s="135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373"/>
      <c r="B89" s="65"/>
      <c r="C89" s="65"/>
      <c r="D89" s="65"/>
      <c r="E89" s="65"/>
      <c r="F89" s="65"/>
      <c r="G89" s="65"/>
      <c r="H89" s="135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373"/>
      <c r="B90" s="65"/>
      <c r="C90" s="65"/>
      <c r="D90" s="65"/>
      <c r="E90" s="65"/>
      <c r="F90" s="65"/>
      <c r="G90" s="65"/>
      <c r="H90" s="135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373"/>
      <c r="B91" s="65"/>
      <c r="C91" s="65"/>
      <c r="D91" s="65"/>
      <c r="E91" s="65"/>
      <c r="F91" s="65"/>
      <c r="G91" s="65"/>
      <c r="H91" s="135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373"/>
      <c r="B92" s="65"/>
      <c r="C92" s="65"/>
      <c r="D92" s="65"/>
      <c r="E92" s="65"/>
      <c r="F92" s="65"/>
      <c r="G92" s="65"/>
      <c r="H92" s="135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373"/>
      <c r="B93" s="65"/>
      <c r="C93" s="65"/>
      <c r="D93" s="65"/>
      <c r="E93" s="65"/>
      <c r="F93" s="65"/>
      <c r="G93" s="65"/>
      <c r="H93" s="135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373"/>
      <c r="B94" s="65"/>
      <c r="C94" s="65"/>
      <c r="D94" s="65"/>
      <c r="E94" s="65"/>
      <c r="F94" s="65"/>
      <c r="G94" s="65"/>
      <c r="H94" s="135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373"/>
      <c r="B95" s="65"/>
      <c r="C95" s="65"/>
      <c r="D95" s="65"/>
      <c r="E95" s="65"/>
      <c r="F95" s="65"/>
      <c r="G95" s="65"/>
      <c r="H95" s="135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373"/>
      <c r="B96" s="65"/>
      <c r="C96" s="65"/>
      <c r="D96" s="65"/>
      <c r="E96" s="65"/>
      <c r="F96" s="65"/>
      <c r="G96" s="65"/>
      <c r="H96" s="135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373"/>
      <c r="B97" s="65"/>
      <c r="C97" s="65"/>
      <c r="D97" s="65"/>
      <c r="E97" s="65"/>
      <c r="F97" s="65"/>
      <c r="G97" s="65"/>
      <c r="H97" s="135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373"/>
      <c r="B98" s="65"/>
      <c r="C98" s="65"/>
      <c r="D98" s="65"/>
      <c r="E98" s="65"/>
      <c r="F98" s="65"/>
      <c r="G98" s="65"/>
      <c r="H98" s="135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373"/>
      <c r="B99" s="65"/>
      <c r="C99" s="65"/>
      <c r="D99" s="65"/>
      <c r="E99" s="65"/>
      <c r="F99" s="65"/>
      <c r="G99" s="65"/>
      <c r="H99" s="135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373"/>
      <c r="B100" s="65"/>
      <c r="C100" s="65"/>
      <c r="D100" s="65"/>
      <c r="E100" s="65"/>
      <c r="F100" s="65"/>
      <c r="G100" s="65"/>
      <c r="H100" s="135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373"/>
      <c r="B101" s="65"/>
      <c r="C101" s="65"/>
      <c r="D101" s="65"/>
      <c r="E101" s="65"/>
      <c r="F101" s="65"/>
      <c r="G101" s="65"/>
      <c r="H101" s="135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373"/>
      <c r="B102" s="65"/>
      <c r="C102" s="65"/>
      <c r="D102" s="65"/>
      <c r="E102" s="65"/>
      <c r="F102" s="65"/>
      <c r="G102" s="65"/>
      <c r="H102" s="135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373"/>
      <c r="B103" s="65"/>
      <c r="C103" s="65"/>
      <c r="D103" s="65"/>
      <c r="E103" s="65"/>
      <c r="F103" s="65"/>
      <c r="G103" s="65"/>
      <c r="H103" s="135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373"/>
      <c r="B104" s="65"/>
      <c r="C104" s="65"/>
      <c r="D104" s="65"/>
      <c r="E104" s="65"/>
      <c r="F104" s="65"/>
      <c r="G104" s="65"/>
      <c r="H104" s="135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373"/>
      <c r="B105" s="135"/>
      <c r="C105" s="135"/>
      <c r="D105" s="135"/>
      <c r="E105" s="135"/>
      <c r="F105" s="65"/>
      <c r="G105" s="65"/>
      <c r="H105" s="135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373"/>
      <c r="B106" s="135"/>
      <c r="C106" s="135"/>
      <c r="D106" s="135"/>
      <c r="E106" s="135"/>
      <c r="F106" s="65"/>
      <c r="G106" s="65"/>
      <c r="H106" s="135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373"/>
      <c r="B107" s="370"/>
      <c r="C107" s="370"/>
      <c r="D107" s="370"/>
      <c r="E107" s="370"/>
      <c r="F107" s="65"/>
      <c r="G107" s="65"/>
      <c r="H107" s="135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373"/>
      <c r="B108" s="370"/>
      <c r="C108" s="370"/>
      <c r="D108" s="370"/>
      <c r="E108" s="370"/>
      <c r="F108" s="65"/>
      <c r="G108" s="65"/>
      <c r="H108" s="135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373"/>
      <c r="B109" s="370"/>
      <c r="C109" s="370"/>
      <c r="D109" s="370"/>
      <c r="E109" s="370"/>
      <c r="F109" s="65"/>
      <c r="G109" s="65"/>
      <c r="H109" s="135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373"/>
      <c r="B110" s="370"/>
      <c r="C110" s="370"/>
      <c r="D110" s="370"/>
      <c r="E110" s="370"/>
      <c r="F110" s="65"/>
      <c r="G110" s="65"/>
      <c r="H110" s="135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373"/>
      <c r="B111" s="370"/>
      <c r="C111" s="370"/>
      <c r="D111" s="370"/>
      <c r="E111" s="370"/>
      <c r="F111" s="65"/>
      <c r="G111" s="65"/>
      <c r="H111" s="135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373"/>
      <c r="B112" s="370"/>
      <c r="C112" s="370"/>
      <c r="D112" s="370"/>
      <c r="E112" s="370"/>
      <c r="F112" s="65"/>
      <c r="G112" s="65"/>
      <c r="H112" s="135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373"/>
      <c r="B113" s="370"/>
      <c r="C113" s="370"/>
      <c r="D113" s="370"/>
      <c r="E113" s="370"/>
      <c r="F113" s="65"/>
      <c r="G113" s="65"/>
      <c r="H113" s="135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373"/>
      <c r="B114" s="370"/>
      <c r="C114" s="370"/>
      <c r="D114" s="370"/>
      <c r="E114" s="370"/>
      <c r="F114" s="65"/>
      <c r="G114" s="65"/>
      <c r="H114" s="135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373"/>
      <c r="B115" s="370"/>
      <c r="C115" s="370"/>
      <c r="D115" s="370"/>
      <c r="E115" s="370"/>
      <c r="F115" s="65"/>
      <c r="G115" s="65"/>
      <c r="H115" s="135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373"/>
      <c r="B116" s="370"/>
      <c r="C116" s="370"/>
      <c r="D116" s="370"/>
      <c r="E116" s="370"/>
      <c r="F116" s="65"/>
      <c r="G116" s="65"/>
      <c r="H116" s="135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373"/>
      <c r="B117" s="370"/>
      <c r="C117" s="370"/>
      <c r="D117" s="370"/>
      <c r="E117" s="370"/>
      <c r="F117" s="65"/>
      <c r="G117" s="65"/>
      <c r="H117" s="135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373"/>
      <c r="B118" s="370"/>
      <c r="C118" s="370"/>
      <c r="D118" s="370"/>
      <c r="E118" s="370"/>
      <c r="F118" s="65"/>
      <c r="G118" s="65"/>
      <c r="H118" s="135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373"/>
      <c r="B119" s="370"/>
      <c r="C119" s="370"/>
      <c r="D119" s="370"/>
      <c r="E119" s="370"/>
      <c r="F119" s="65"/>
      <c r="G119" s="65"/>
      <c r="H119" s="135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373"/>
      <c r="B120" s="370"/>
      <c r="C120" s="370"/>
      <c r="D120" s="370"/>
      <c r="E120" s="370"/>
      <c r="F120" s="65"/>
      <c r="G120" s="65"/>
      <c r="H120" s="135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373"/>
      <c r="B121" s="370"/>
      <c r="C121" s="370"/>
      <c r="D121" s="370"/>
      <c r="E121" s="370"/>
      <c r="F121" s="65"/>
      <c r="G121" s="65"/>
      <c r="H121" s="135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373"/>
      <c r="B122" s="370"/>
      <c r="C122" s="370"/>
      <c r="D122" s="370"/>
      <c r="E122" s="370"/>
      <c r="F122" s="65"/>
      <c r="G122" s="65"/>
      <c r="H122" s="135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373"/>
      <c r="B123" s="370"/>
      <c r="C123" s="370"/>
      <c r="D123" s="370"/>
      <c r="E123" s="370"/>
      <c r="F123" s="65"/>
      <c r="G123" s="65"/>
      <c r="H123" s="135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373"/>
      <c r="B124" s="370"/>
      <c r="C124" s="370"/>
      <c r="D124" s="370"/>
      <c r="E124" s="370"/>
      <c r="F124" s="65"/>
      <c r="G124" s="65"/>
      <c r="H124" s="135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373"/>
      <c r="B125" s="370"/>
      <c r="C125" s="370"/>
      <c r="D125" s="370"/>
      <c r="E125" s="370"/>
      <c r="F125" s="65"/>
      <c r="G125" s="65"/>
      <c r="H125" s="135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373"/>
      <c r="B126" s="370"/>
      <c r="C126" s="370"/>
      <c r="D126" s="370"/>
      <c r="E126" s="370"/>
      <c r="F126" s="65"/>
      <c r="G126" s="65"/>
      <c r="H126" s="135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373"/>
      <c r="B127" s="370"/>
      <c r="C127" s="370"/>
      <c r="D127" s="370"/>
      <c r="E127" s="370"/>
      <c r="F127" s="65"/>
      <c r="G127" s="65"/>
      <c r="H127" s="135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373"/>
      <c r="B128" s="370"/>
      <c r="C128" s="370"/>
      <c r="D128" s="370"/>
      <c r="E128" s="370"/>
      <c r="F128" s="65"/>
      <c r="G128" s="65"/>
      <c r="H128" s="135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373"/>
      <c r="B129" s="370"/>
      <c r="C129" s="370"/>
      <c r="D129" s="370"/>
      <c r="E129" s="370"/>
      <c r="F129" s="65"/>
      <c r="G129" s="65"/>
      <c r="H129" s="135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373"/>
      <c r="B130" s="370"/>
      <c r="C130" s="370"/>
      <c r="D130" s="370"/>
      <c r="E130" s="370"/>
      <c r="F130" s="65"/>
      <c r="G130" s="65"/>
      <c r="H130" s="135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373"/>
      <c r="B131" s="370"/>
      <c r="C131" s="370"/>
      <c r="D131" s="370"/>
      <c r="E131" s="370"/>
      <c r="F131" s="65"/>
      <c r="G131" s="65"/>
      <c r="H131" s="135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373"/>
      <c r="B132" s="370"/>
      <c r="C132" s="370"/>
      <c r="D132" s="370"/>
      <c r="E132" s="370"/>
      <c r="F132" s="65"/>
      <c r="G132" s="65"/>
      <c r="H132" s="135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373"/>
      <c r="B133" s="370"/>
      <c r="C133" s="370"/>
      <c r="D133" s="370"/>
      <c r="E133" s="370"/>
      <c r="F133" s="65"/>
      <c r="G133" s="65"/>
      <c r="H133" s="135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373"/>
      <c r="B134" s="370"/>
      <c r="C134" s="370"/>
      <c r="D134" s="370"/>
      <c r="E134" s="370"/>
      <c r="F134" s="65"/>
      <c r="G134" s="65"/>
      <c r="H134" s="135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373"/>
      <c r="B135" s="370"/>
      <c r="C135" s="370"/>
      <c r="D135" s="370"/>
      <c r="E135" s="370"/>
      <c r="F135" s="65"/>
      <c r="G135" s="65"/>
      <c r="H135" s="135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373"/>
      <c r="B136" s="370"/>
      <c r="C136" s="370"/>
      <c r="D136" s="370"/>
      <c r="E136" s="370"/>
      <c r="F136" s="65"/>
      <c r="G136" s="65"/>
      <c r="H136" s="135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373"/>
      <c r="B137" s="370"/>
      <c r="C137" s="370"/>
      <c r="D137" s="370"/>
      <c r="E137" s="370"/>
      <c r="F137" s="65"/>
      <c r="G137" s="65"/>
      <c r="H137" s="135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373"/>
      <c r="B138" s="370"/>
      <c r="C138" s="370"/>
      <c r="D138" s="370"/>
      <c r="E138" s="370"/>
      <c r="F138" s="65"/>
      <c r="G138" s="65"/>
      <c r="H138" s="135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373"/>
      <c r="B139" s="370"/>
      <c r="C139" s="370"/>
      <c r="D139" s="370"/>
      <c r="E139" s="370"/>
      <c r="F139" s="65"/>
      <c r="G139" s="65"/>
      <c r="H139" s="135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373"/>
      <c r="B140" s="370"/>
      <c r="C140" s="370"/>
      <c r="D140" s="370"/>
      <c r="E140" s="370"/>
      <c r="F140" s="65"/>
      <c r="G140" s="65"/>
      <c r="H140" s="135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373"/>
      <c r="B141" s="370"/>
      <c r="C141" s="370"/>
      <c r="D141" s="370"/>
      <c r="E141" s="370"/>
      <c r="F141" s="65"/>
      <c r="G141" s="65"/>
      <c r="H141" s="135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373"/>
      <c r="B142" s="370"/>
      <c r="C142" s="370"/>
      <c r="D142" s="370"/>
      <c r="E142" s="370"/>
      <c r="F142" s="65"/>
      <c r="G142" s="65"/>
      <c r="H142" s="135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373"/>
      <c r="B143" s="370"/>
      <c r="C143" s="370"/>
      <c r="D143" s="370"/>
      <c r="E143" s="370"/>
      <c r="F143" s="65"/>
      <c r="G143" s="65"/>
      <c r="H143" s="135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373"/>
      <c r="B144" s="370"/>
      <c r="C144" s="370"/>
      <c r="D144" s="370"/>
      <c r="E144" s="370"/>
      <c r="F144" s="65"/>
      <c r="G144" s="65"/>
      <c r="H144" s="135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373"/>
      <c r="B145" s="370"/>
      <c r="C145" s="370"/>
      <c r="D145" s="370"/>
      <c r="E145" s="370"/>
      <c r="F145" s="65"/>
      <c r="G145" s="65"/>
      <c r="H145" s="135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373"/>
      <c r="B146" s="370"/>
      <c r="C146" s="370"/>
      <c r="D146" s="370"/>
      <c r="E146" s="370"/>
      <c r="F146" s="65"/>
      <c r="G146" s="65"/>
      <c r="H146" s="135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373"/>
      <c r="B147" s="370"/>
      <c r="C147" s="370"/>
      <c r="D147" s="370"/>
      <c r="E147" s="370"/>
      <c r="F147" s="65"/>
      <c r="G147" s="65"/>
      <c r="H147" s="135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373"/>
      <c r="B148" s="370"/>
      <c r="C148" s="370"/>
      <c r="D148" s="370"/>
      <c r="E148" s="370"/>
      <c r="F148" s="65"/>
      <c r="G148" s="65"/>
      <c r="H148" s="135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373"/>
      <c r="B149" s="370"/>
      <c r="C149" s="370"/>
      <c r="D149" s="370"/>
      <c r="E149" s="370"/>
      <c r="F149" s="65"/>
      <c r="G149" s="65"/>
      <c r="H149" s="135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373"/>
      <c r="B150" s="370"/>
      <c r="C150" s="370"/>
      <c r="D150" s="370"/>
      <c r="E150" s="370"/>
      <c r="F150" s="65"/>
      <c r="G150" s="65"/>
      <c r="H150" s="135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373"/>
      <c r="B151" s="370"/>
      <c r="C151" s="370"/>
      <c r="D151" s="370"/>
      <c r="E151" s="370"/>
      <c r="F151" s="65"/>
      <c r="G151" s="65"/>
      <c r="H151" s="135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373"/>
      <c r="B152" s="370"/>
      <c r="C152" s="370"/>
      <c r="D152" s="370"/>
      <c r="E152" s="370"/>
      <c r="F152" s="65"/>
      <c r="G152" s="65"/>
      <c r="H152" s="135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373"/>
      <c r="B153" s="370"/>
      <c r="C153" s="370"/>
      <c r="D153" s="370"/>
      <c r="E153" s="370"/>
      <c r="F153" s="65"/>
      <c r="G153" s="65"/>
      <c r="H153" s="135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373"/>
      <c r="B154" s="370"/>
      <c r="C154" s="370"/>
      <c r="D154" s="370"/>
      <c r="E154" s="370"/>
      <c r="F154" s="65"/>
      <c r="G154" s="65"/>
      <c r="H154" s="135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373"/>
      <c r="B155" s="370"/>
      <c r="C155" s="370"/>
      <c r="D155" s="370"/>
      <c r="E155" s="370"/>
      <c r="F155" s="65"/>
      <c r="G155" s="65"/>
      <c r="H155" s="135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373"/>
      <c r="B156" s="370"/>
      <c r="C156" s="370"/>
      <c r="D156" s="370"/>
      <c r="E156" s="370"/>
      <c r="F156" s="65"/>
      <c r="G156" s="65"/>
      <c r="H156" s="135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373"/>
      <c r="B157" s="370"/>
      <c r="C157" s="370"/>
      <c r="D157" s="370"/>
      <c r="E157" s="370"/>
      <c r="F157" s="65"/>
      <c r="G157" s="65"/>
      <c r="H157" s="135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373"/>
      <c r="B158" s="370"/>
      <c r="C158" s="370"/>
      <c r="D158" s="370"/>
      <c r="E158" s="370"/>
      <c r="F158" s="65"/>
      <c r="G158" s="65"/>
      <c r="H158" s="135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373"/>
      <c r="B159" s="370"/>
      <c r="C159" s="370"/>
      <c r="D159" s="370"/>
      <c r="E159" s="370"/>
      <c r="F159" s="65"/>
      <c r="G159" s="65"/>
      <c r="H159" s="135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70"/>
      <c r="B160" s="370"/>
      <c r="C160" s="370"/>
      <c r="D160" s="370"/>
      <c r="E160" s="370"/>
      <c r="F160" s="370"/>
      <c r="G160" s="370"/>
      <c r="H160" s="135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70"/>
      <c r="B161" s="370"/>
      <c r="C161" s="370"/>
      <c r="D161" s="370"/>
      <c r="E161" s="370"/>
      <c r="F161" s="370"/>
      <c r="G161" s="370"/>
      <c r="H161" s="135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70"/>
      <c r="B162" s="370"/>
      <c r="C162" s="370"/>
      <c r="D162" s="370"/>
      <c r="E162" s="370"/>
      <c r="F162" s="370"/>
      <c r="G162" s="370"/>
      <c r="H162" s="135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70"/>
      <c r="B163" s="370"/>
      <c r="C163" s="370"/>
      <c r="D163" s="370"/>
      <c r="E163" s="370"/>
      <c r="F163" s="370"/>
      <c r="G163" s="370"/>
      <c r="H163" s="135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70"/>
      <c r="B164" s="370"/>
      <c r="C164" s="370"/>
      <c r="D164" s="370"/>
      <c r="E164" s="370"/>
      <c r="F164" s="370"/>
      <c r="G164" s="370"/>
      <c r="H164" s="135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70"/>
      <c r="B165" s="370"/>
      <c r="C165" s="370"/>
      <c r="D165" s="370"/>
      <c r="E165" s="370"/>
      <c r="F165" s="370"/>
      <c r="G165" s="370"/>
      <c r="H165" s="135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70"/>
      <c r="B166" s="370"/>
      <c r="C166" s="370"/>
      <c r="D166" s="370"/>
      <c r="E166" s="370"/>
      <c r="F166" s="370"/>
      <c r="G166" s="370"/>
      <c r="H166" s="135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70"/>
      <c r="B167" s="370"/>
      <c r="C167" s="370"/>
      <c r="D167" s="370"/>
      <c r="E167" s="370"/>
      <c r="F167" s="370"/>
      <c r="G167" s="370"/>
      <c r="H167" s="135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70"/>
      <c r="B168" s="370"/>
      <c r="C168" s="370"/>
      <c r="D168" s="370"/>
      <c r="E168" s="370"/>
      <c r="F168" s="370"/>
      <c r="G168" s="370"/>
      <c r="H168" s="135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70"/>
      <c r="B169" s="370"/>
      <c r="C169" s="370"/>
      <c r="D169" s="370"/>
      <c r="E169" s="370"/>
      <c r="F169" s="370"/>
      <c r="G169" s="370"/>
      <c r="H169" s="135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70"/>
      <c r="B170" s="370"/>
      <c r="C170" s="370"/>
      <c r="D170" s="370"/>
      <c r="E170" s="370"/>
      <c r="F170" s="370"/>
      <c r="G170" s="370"/>
      <c r="H170" s="135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70"/>
      <c r="B171" s="370"/>
      <c r="C171" s="370"/>
      <c r="D171" s="370"/>
      <c r="E171" s="370"/>
      <c r="F171" s="370"/>
      <c r="G171" s="370"/>
      <c r="H171" s="135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70"/>
      <c r="B172" s="370"/>
      <c r="C172" s="370"/>
      <c r="D172" s="370"/>
      <c r="E172" s="370"/>
      <c r="F172" s="370"/>
      <c r="G172" s="370"/>
      <c r="H172" s="135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70"/>
      <c r="B173" s="370"/>
      <c r="C173" s="370"/>
      <c r="D173" s="370"/>
      <c r="E173" s="370"/>
      <c r="F173" s="370"/>
      <c r="G173" s="370"/>
      <c r="H173" s="135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70"/>
      <c r="B174" s="370"/>
      <c r="C174" s="370"/>
      <c r="D174" s="370"/>
      <c r="E174" s="370"/>
      <c r="F174" s="370"/>
      <c r="G174" s="370"/>
      <c r="H174" s="135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70"/>
      <c r="B175" s="370"/>
      <c r="C175" s="370"/>
      <c r="D175" s="370"/>
      <c r="E175" s="370"/>
      <c r="F175" s="370"/>
      <c r="G175" s="370"/>
      <c r="H175" s="135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70"/>
      <c r="B176" s="370"/>
      <c r="C176" s="370"/>
      <c r="D176" s="370"/>
      <c r="E176" s="370"/>
      <c r="F176" s="370"/>
      <c r="G176" s="370"/>
      <c r="H176" s="135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70"/>
      <c r="B177" s="370"/>
      <c r="C177" s="370"/>
      <c r="D177" s="370"/>
      <c r="E177" s="370"/>
      <c r="F177" s="370"/>
      <c r="G177" s="370"/>
      <c r="H177" s="135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70"/>
      <c r="B178" s="370"/>
      <c r="C178" s="370"/>
      <c r="D178" s="370"/>
      <c r="E178" s="370"/>
      <c r="F178" s="370"/>
      <c r="G178" s="370"/>
      <c r="H178" s="135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70"/>
      <c r="B179" s="370"/>
      <c r="C179" s="370"/>
      <c r="D179" s="370"/>
      <c r="E179" s="370"/>
      <c r="F179" s="370"/>
      <c r="G179" s="370"/>
      <c r="H179" s="135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70"/>
      <c r="B180" s="370"/>
      <c r="C180" s="370"/>
      <c r="D180" s="370"/>
      <c r="E180" s="370"/>
      <c r="F180" s="370"/>
      <c r="G180" s="370"/>
      <c r="H180" s="135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70"/>
      <c r="B181" s="370"/>
      <c r="C181" s="370"/>
      <c r="D181" s="370"/>
      <c r="E181" s="370"/>
      <c r="F181" s="370"/>
      <c r="G181" s="370"/>
      <c r="H181" s="135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70"/>
      <c r="B182" s="370"/>
      <c r="C182" s="370"/>
      <c r="D182" s="370"/>
      <c r="E182" s="370"/>
      <c r="F182" s="370"/>
      <c r="G182" s="370"/>
      <c r="H182" s="135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70"/>
      <c r="B183" s="370"/>
      <c r="C183" s="370"/>
      <c r="D183" s="370"/>
      <c r="E183" s="370"/>
      <c r="F183" s="370"/>
      <c r="G183" s="370"/>
      <c r="H183" s="135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70"/>
      <c r="B184" s="370"/>
      <c r="C184" s="370"/>
      <c r="D184" s="370"/>
      <c r="E184" s="370"/>
      <c r="F184" s="370"/>
      <c r="G184" s="370"/>
      <c r="H184" s="135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70"/>
      <c r="B185" s="370"/>
      <c r="C185" s="370"/>
      <c r="D185" s="370"/>
      <c r="E185" s="370"/>
      <c r="F185" s="370"/>
      <c r="G185" s="370"/>
      <c r="H185" s="135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70"/>
      <c r="B186" s="370"/>
      <c r="C186" s="370"/>
      <c r="D186" s="370"/>
      <c r="E186" s="370"/>
      <c r="F186" s="370"/>
      <c r="G186" s="370"/>
      <c r="H186" s="135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70"/>
      <c r="B187" s="370"/>
      <c r="C187" s="370"/>
      <c r="D187" s="370"/>
      <c r="E187" s="370"/>
      <c r="F187" s="370"/>
      <c r="G187" s="370"/>
      <c r="H187" s="135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70"/>
      <c r="B188" s="370"/>
      <c r="C188" s="370"/>
      <c r="D188" s="370"/>
      <c r="E188" s="370"/>
      <c r="F188" s="370"/>
      <c r="G188" s="370"/>
      <c r="H188" s="135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70"/>
      <c r="B189" s="370"/>
      <c r="C189" s="370"/>
      <c r="D189" s="370"/>
      <c r="E189" s="370"/>
      <c r="F189" s="370"/>
      <c r="G189" s="370"/>
      <c r="H189" s="135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70"/>
      <c r="B190" s="370"/>
      <c r="C190" s="370"/>
      <c r="D190" s="370"/>
      <c r="E190" s="370"/>
      <c r="F190" s="370"/>
      <c r="G190" s="370"/>
      <c r="H190" s="135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70"/>
      <c r="B191" s="370"/>
      <c r="C191" s="370"/>
      <c r="D191" s="370"/>
      <c r="E191" s="370"/>
      <c r="F191" s="370"/>
      <c r="G191" s="370"/>
      <c r="H191" s="135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70"/>
      <c r="B192" s="370"/>
      <c r="C192" s="370"/>
      <c r="D192" s="370"/>
      <c r="E192" s="370"/>
      <c r="F192" s="370"/>
      <c r="G192" s="370"/>
      <c r="H192" s="135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70"/>
      <c r="B193" s="370"/>
      <c r="C193" s="370"/>
      <c r="D193" s="370"/>
      <c r="E193" s="370"/>
      <c r="F193" s="370"/>
      <c r="G193" s="370"/>
      <c r="H193" s="135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70"/>
      <c r="B194" s="370"/>
      <c r="C194" s="370"/>
      <c r="D194" s="370"/>
      <c r="E194" s="370"/>
      <c r="F194" s="370"/>
      <c r="G194" s="370"/>
      <c r="H194" s="135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70"/>
      <c r="B195" s="370"/>
      <c r="C195" s="370"/>
      <c r="D195" s="370"/>
      <c r="E195" s="370"/>
      <c r="F195" s="370"/>
      <c r="G195" s="370"/>
      <c r="H195" s="135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70"/>
      <c r="B196" s="370"/>
      <c r="C196" s="370"/>
      <c r="D196" s="370"/>
      <c r="E196" s="370"/>
      <c r="F196" s="370"/>
      <c r="G196" s="370"/>
      <c r="H196" s="135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70"/>
      <c r="B197" s="370"/>
      <c r="C197" s="370"/>
      <c r="D197" s="370"/>
      <c r="E197" s="370"/>
      <c r="F197" s="370"/>
      <c r="G197" s="370"/>
      <c r="H197" s="135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70"/>
      <c r="B198" s="370"/>
      <c r="C198" s="370"/>
      <c r="D198" s="370"/>
      <c r="E198" s="370"/>
      <c r="F198" s="370"/>
      <c r="G198" s="370"/>
      <c r="H198" s="135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70"/>
      <c r="B199" s="370"/>
      <c r="C199" s="370"/>
      <c r="D199" s="370"/>
      <c r="E199" s="370"/>
      <c r="F199" s="370"/>
      <c r="G199" s="370"/>
      <c r="H199" s="135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9:35"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9:35"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9:35"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9:35"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9:35"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9:35"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9:35"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9:35"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9:35"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9:35"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9:35"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9:35"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9:35"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9:35"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9:35"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9:35"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9:35"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9:35"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9:35"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9:35"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9:35"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9:35"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9:35"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9:35"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9:35"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9:35"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9:35"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9:35"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9:35"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9:35"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9:35"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9:35"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9:35"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9:35"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9:35"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9:35"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9:35"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9:35"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9:35"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9:35"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9:35"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9:35"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9:35"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9:35"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9:35"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9:35"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9:35"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9:35"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9:35"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9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9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9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9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9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9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9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9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9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9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9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9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9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9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9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26"/>
  <sheetViews>
    <sheetView zoomScale="85" zoomScaleNormal="85" workbookViewId="0">
      <selection activeCell="T15" sqref="T15"/>
    </sheetView>
  </sheetViews>
  <sheetFormatPr defaultColWidth="9.140625" defaultRowHeight="12.75"/>
  <cols>
    <col min="1" max="1" width="4.42578125" style="111" customWidth="1"/>
    <col min="2" max="2" width="10.28515625" style="111" customWidth="1"/>
    <col min="3" max="3" width="10.28515625" style="111" hidden="1" customWidth="1"/>
    <col min="4" max="4" width="32.140625" style="111" customWidth="1"/>
    <col min="5" max="5" width="8" style="111" customWidth="1"/>
    <col min="6" max="6" width="12.85546875" style="143" customWidth="1"/>
    <col min="7" max="7" width="9.5703125" style="143" customWidth="1"/>
    <col min="8" max="8" width="9.140625" style="143" customWidth="1"/>
    <col min="9" max="9" width="13.42578125" style="143" customWidth="1"/>
    <col min="10" max="10" width="21.7109375" style="137" customWidth="1"/>
    <col min="11" max="11" width="10.85546875" style="143" customWidth="1"/>
    <col min="12" max="12" width="13" style="143" customWidth="1"/>
    <col min="13" max="13" width="12.28515625" style="143" customWidth="1"/>
    <col min="14" max="14" width="12.7109375" style="111" customWidth="1"/>
    <col min="15" max="15" width="15" style="137" customWidth="1"/>
    <col min="16" max="16" width="14.5703125" style="111" customWidth="1"/>
    <col min="17" max="17" width="14.7109375" style="111" customWidth="1"/>
    <col min="18" max="18" width="2.7109375" style="143" hidden="1" customWidth="1"/>
    <col min="19" max="19" width="12.7109375" style="111" customWidth="1"/>
    <col min="20" max="20" width="8.28515625" style="111" customWidth="1"/>
    <col min="21" max="31" width="9.140625" style="111" customWidth="1"/>
    <col min="32" max="16384" width="9.140625" style="111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2"/>
      <c r="G2" s="152"/>
      <c r="H2" s="152"/>
      <c r="I2" s="152"/>
      <c r="J2" s="79"/>
      <c r="K2" s="152"/>
      <c r="L2" s="152"/>
      <c r="M2" s="152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3"/>
      <c r="L3" s="152"/>
      <c r="M3" s="152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3"/>
      <c r="L4" s="152"/>
      <c r="M4" s="152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36"/>
      <c r="K5" s="87"/>
      <c r="M5" s="154" t="s">
        <v>232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3466</v>
      </c>
      <c r="D6" s="18"/>
      <c r="E6" s="18"/>
      <c r="F6" s="87"/>
      <c r="G6" s="87"/>
      <c r="H6" s="87"/>
      <c r="I6" s="87"/>
      <c r="J6" s="136"/>
      <c r="K6" s="87"/>
      <c r="L6" s="87"/>
      <c r="M6" s="155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36"/>
      <c r="K7" s="87"/>
      <c r="L7" s="87"/>
      <c r="M7" s="156">
        <f>Main!B10</f>
        <v>43668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1" t="s">
        <v>366</v>
      </c>
      <c r="C8" s="101"/>
      <c r="D8" s="101"/>
      <c r="E8" s="101"/>
      <c r="F8" s="87"/>
      <c r="G8" s="87"/>
      <c r="H8" s="87"/>
      <c r="I8" s="87"/>
      <c r="J8" s="136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49" t="s">
        <v>13</v>
      </c>
      <c r="B9" s="84" t="s">
        <v>213</v>
      </c>
      <c r="C9" s="84"/>
      <c r="D9" s="85" t="s">
        <v>249</v>
      </c>
      <c r="E9" s="84" t="s">
        <v>250</v>
      </c>
      <c r="F9" s="84" t="s">
        <v>251</v>
      </c>
      <c r="G9" s="84" t="s">
        <v>331</v>
      </c>
      <c r="H9" s="84" t="s">
        <v>253</v>
      </c>
      <c r="I9" s="84" t="s">
        <v>254</v>
      </c>
      <c r="J9" s="296" t="s">
        <v>255</v>
      </c>
      <c r="K9" s="281" t="s">
        <v>256</v>
      </c>
      <c r="L9" s="280" t="s">
        <v>257</v>
      </c>
      <c r="M9" s="84" t="s">
        <v>258</v>
      </c>
      <c r="N9" s="85" t="s">
        <v>259</v>
      </c>
      <c r="O9" s="84" t="s">
        <v>375</v>
      </c>
      <c r="Q9" s="18"/>
      <c r="R9" s="87"/>
      <c r="S9" s="18"/>
      <c r="T9" s="18"/>
      <c r="U9" s="18"/>
      <c r="V9" s="18"/>
      <c r="W9" s="18"/>
      <c r="X9" s="18"/>
    </row>
    <row r="10" spans="1:38" s="194" customFormat="1" ht="15" customHeight="1">
      <c r="A10" s="519">
        <v>1</v>
      </c>
      <c r="B10" s="500">
        <v>43612</v>
      </c>
      <c r="C10" s="501"/>
      <c r="D10" s="556" t="s">
        <v>344</v>
      </c>
      <c r="E10" s="557" t="s">
        <v>260</v>
      </c>
      <c r="F10" s="480">
        <v>874</v>
      </c>
      <c r="G10" s="480">
        <v>818.7</v>
      </c>
      <c r="H10" s="480">
        <v>863</v>
      </c>
      <c r="I10" s="480" t="s">
        <v>3371</v>
      </c>
      <c r="J10" s="504" t="s">
        <v>3719</v>
      </c>
      <c r="K10" s="465">
        <f t="shared" ref="K10" si="0">H10-F10</f>
        <v>-11</v>
      </c>
      <c r="L10" s="469">
        <f t="shared" ref="L10:L11" si="1">K10/F10</f>
        <v>-1.2585812356979404E-2</v>
      </c>
      <c r="M10" s="227" t="s">
        <v>1804</v>
      </c>
      <c r="N10" s="505">
        <v>43662</v>
      </c>
      <c r="O10" s="506"/>
      <c r="P10" s="195"/>
      <c r="Q10" s="195"/>
      <c r="R10" s="347" t="s">
        <v>1990</v>
      </c>
      <c r="S10" s="195"/>
      <c r="T10" s="195"/>
      <c r="U10" s="195"/>
      <c r="V10" s="195"/>
      <c r="W10" s="195"/>
      <c r="X10" s="195"/>
      <c r="Y10" s="195"/>
      <c r="Z10" s="195"/>
      <c r="AA10" s="195"/>
      <c r="AB10" s="195"/>
      <c r="AC10" s="195"/>
      <c r="AD10" s="195"/>
      <c r="AE10" s="195"/>
      <c r="AF10" s="195"/>
      <c r="AG10" s="195"/>
      <c r="AH10" s="195"/>
      <c r="AI10" s="195"/>
      <c r="AJ10" s="195"/>
      <c r="AK10" s="195"/>
      <c r="AL10" s="195"/>
    </row>
    <row r="11" spans="1:38" s="194" customFormat="1" ht="15" customHeight="1">
      <c r="A11" s="451">
        <v>2</v>
      </c>
      <c r="B11" s="452">
        <v>43613</v>
      </c>
      <c r="C11" s="453"/>
      <c r="D11" s="458" t="s">
        <v>186</v>
      </c>
      <c r="E11" s="459" t="s">
        <v>1956</v>
      </c>
      <c r="F11" s="441">
        <v>8175</v>
      </c>
      <c r="G11" s="441">
        <v>8625</v>
      </c>
      <c r="H11" s="441">
        <v>7925</v>
      </c>
      <c r="I11" s="441">
        <v>7300</v>
      </c>
      <c r="J11" s="455" t="s">
        <v>3549</v>
      </c>
      <c r="K11" s="455">
        <f>F11-H11</f>
        <v>250</v>
      </c>
      <c r="L11" s="363">
        <f t="shared" si="1"/>
        <v>3.0581039755351681E-2</v>
      </c>
      <c r="M11" s="456" t="s">
        <v>262</v>
      </c>
      <c r="N11" s="401">
        <v>43654</v>
      </c>
      <c r="O11" s="457"/>
      <c r="P11" s="195"/>
      <c r="Q11" s="195"/>
      <c r="R11" s="347" t="s">
        <v>1989</v>
      </c>
      <c r="S11" s="195"/>
      <c r="T11" s="195"/>
      <c r="U11" s="195"/>
      <c r="V11" s="195"/>
      <c r="W11" s="195"/>
      <c r="X11" s="195"/>
      <c r="Y11" s="195"/>
      <c r="Z11" s="195"/>
      <c r="AA11" s="195"/>
      <c r="AB11" s="195"/>
      <c r="AC11" s="195"/>
      <c r="AD11" s="195"/>
      <c r="AE11" s="195"/>
      <c r="AF11" s="195"/>
      <c r="AG11" s="195"/>
      <c r="AH11" s="195"/>
      <c r="AI11" s="195"/>
      <c r="AJ11" s="195"/>
      <c r="AK11" s="195"/>
      <c r="AL11" s="195"/>
    </row>
    <row r="12" spans="1:38" s="194" customFormat="1" ht="15" customHeight="1">
      <c r="A12" s="275">
        <v>3</v>
      </c>
      <c r="B12" s="325">
        <v>43616</v>
      </c>
      <c r="C12" s="276"/>
      <c r="D12" s="398" t="s">
        <v>97</v>
      </c>
      <c r="E12" s="399" t="s">
        <v>260</v>
      </c>
      <c r="F12" s="364" t="s">
        <v>3376</v>
      </c>
      <c r="G12" s="364">
        <v>268.3</v>
      </c>
      <c r="H12" s="364"/>
      <c r="I12" s="364" t="s">
        <v>3377</v>
      </c>
      <c r="J12" s="349" t="s">
        <v>261</v>
      </c>
      <c r="K12" s="349"/>
      <c r="L12" s="324"/>
      <c r="M12" s="349"/>
      <c r="N12" s="308"/>
      <c r="O12" s="400">
        <f>VLOOKUP(D12,Sheet2!A61:M1856,6,0)</f>
        <v>268.3</v>
      </c>
      <c r="P12" s="195"/>
      <c r="Q12" s="195"/>
      <c r="R12" s="347" t="s">
        <v>1990</v>
      </c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95"/>
      <c r="AG12" s="195"/>
      <c r="AH12" s="195"/>
      <c r="AI12" s="195"/>
      <c r="AJ12" s="195"/>
      <c r="AK12" s="195"/>
      <c r="AL12" s="195"/>
    </row>
    <row r="13" spans="1:38" s="194" customFormat="1" ht="15" customHeight="1">
      <c r="A13" s="519">
        <v>4</v>
      </c>
      <c r="B13" s="500">
        <v>43629</v>
      </c>
      <c r="C13" s="501"/>
      <c r="D13" s="462" t="s">
        <v>335</v>
      </c>
      <c r="E13" s="502" t="s">
        <v>260</v>
      </c>
      <c r="F13" s="503">
        <v>677.5</v>
      </c>
      <c r="G13" s="503">
        <v>644</v>
      </c>
      <c r="H13" s="503">
        <v>639.5</v>
      </c>
      <c r="I13" s="503" t="s">
        <v>3392</v>
      </c>
      <c r="J13" s="504" t="s">
        <v>3592</v>
      </c>
      <c r="K13" s="465">
        <f t="shared" ref="K13" si="2">H13-F13</f>
        <v>-38</v>
      </c>
      <c r="L13" s="469">
        <f t="shared" ref="L13" si="3">K13/F13</f>
        <v>-5.6088560885608853E-2</v>
      </c>
      <c r="M13" s="227" t="s">
        <v>1804</v>
      </c>
      <c r="N13" s="505">
        <v>43656</v>
      </c>
      <c r="O13" s="506"/>
      <c r="P13" s="195"/>
      <c r="Q13" s="195"/>
      <c r="R13" s="347" t="s">
        <v>1989</v>
      </c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95"/>
      <c r="AG13" s="195"/>
      <c r="AH13" s="195"/>
      <c r="AI13" s="195"/>
      <c r="AJ13" s="195"/>
      <c r="AK13" s="195"/>
      <c r="AL13" s="195"/>
    </row>
    <row r="14" spans="1:38" s="194" customFormat="1" ht="15" customHeight="1">
      <c r="A14" s="519">
        <v>5</v>
      </c>
      <c r="B14" s="500">
        <v>43633</v>
      </c>
      <c r="C14" s="501"/>
      <c r="D14" s="462" t="s">
        <v>141</v>
      </c>
      <c r="E14" s="502" t="s">
        <v>260</v>
      </c>
      <c r="F14" s="503">
        <v>517</v>
      </c>
      <c r="G14" s="503">
        <v>476</v>
      </c>
      <c r="H14" s="503">
        <v>507</v>
      </c>
      <c r="I14" s="503" t="s">
        <v>3403</v>
      </c>
      <c r="J14" s="504" t="s">
        <v>3548</v>
      </c>
      <c r="K14" s="465">
        <f t="shared" ref="K14:K16" si="4">H14-F14</f>
        <v>-10</v>
      </c>
      <c r="L14" s="469">
        <f t="shared" ref="L14:L16" si="5">K14/F14</f>
        <v>-1.9342359767891684E-2</v>
      </c>
      <c r="M14" s="227" t="s">
        <v>1804</v>
      </c>
      <c r="N14" s="505">
        <v>43654</v>
      </c>
      <c r="O14" s="506"/>
      <c r="P14" s="195"/>
      <c r="Q14" s="195"/>
      <c r="R14" s="347" t="s">
        <v>1990</v>
      </c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95"/>
      <c r="AG14" s="195"/>
      <c r="AH14" s="195"/>
      <c r="AI14" s="195"/>
      <c r="AJ14" s="195"/>
      <c r="AK14" s="195"/>
      <c r="AL14" s="195"/>
    </row>
    <row r="15" spans="1:38" s="194" customFormat="1" ht="15" customHeight="1">
      <c r="A15" s="519">
        <v>6</v>
      </c>
      <c r="B15" s="500">
        <v>43637</v>
      </c>
      <c r="C15" s="501"/>
      <c r="D15" s="462" t="s">
        <v>230</v>
      </c>
      <c r="E15" s="502" t="s">
        <v>260</v>
      </c>
      <c r="F15" s="503">
        <v>955</v>
      </c>
      <c r="G15" s="503">
        <v>897.7</v>
      </c>
      <c r="H15" s="503">
        <v>894</v>
      </c>
      <c r="I15" s="503" t="s">
        <v>3416</v>
      </c>
      <c r="J15" s="504" t="s">
        <v>3601</v>
      </c>
      <c r="K15" s="465">
        <f t="shared" ref="K15" si="6">H15-F15</f>
        <v>-61</v>
      </c>
      <c r="L15" s="469">
        <f t="shared" ref="L15" si="7">K15/F15</f>
        <v>-6.3874345549738226E-2</v>
      </c>
      <c r="M15" s="227" t="s">
        <v>1804</v>
      </c>
      <c r="N15" s="505">
        <v>43657</v>
      </c>
      <c r="O15" s="506"/>
      <c r="P15" s="195"/>
      <c r="Q15" s="195"/>
      <c r="R15" s="347" t="s">
        <v>1990</v>
      </c>
      <c r="S15" s="195"/>
      <c r="T15" s="195"/>
      <c r="U15" s="195"/>
      <c r="V15" s="195"/>
      <c r="W15" s="195"/>
      <c r="X15" s="195"/>
      <c r="Y15" s="195"/>
      <c r="Z15" s="195"/>
      <c r="AA15" s="195"/>
      <c r="AB15" s="195"/>
      <c r="AC15" s="195"/>
      <c r="AD15" s="195"/>
      <c r="AE15" s="195"/>
      <c r="AF15" s="195"/>
      <c r="AG15" s="195"/>
      <c r="AH15" s="195"/>
      <c r="AI15" s="195"/>
      <c r="AJ15" s="195"/>
      <c r="AK15" s="195"/>
      <c r="AL15" s="195"/>
    </row>
    <row r="16" spans="1:38" s="194" customFormat="1" ht="15" customHeight="1">
      <c r="A16" s="520">
        <v>7</v>
      </c>
      <c r="B16" s="507">
        <v>43640</v>
      </c>
      <c r="C16" s="508"/>
      <c r="D16" s="509" t="s">
        <v>714</v>
      </c>
      <c r="E16" s="510" t="s">
        <v>260</v>
      </c>
      <c r="F16" s="511">
        <v>549.5</v>
      </c>
      <c r="G16" s="511">
        <v>518</v>
      </c>
      <c r="H16" s="511">
        <v>545.25</v>
      </c>
      <c r="I16" s="511">
        <v>600</v>
      </c>
      <c r="J16" s="512" t="s">
        <v>3551</v>
      </c>
      <c r="K16" s="513">
        <f t="shared" si="4"/>
        <v>-4.25</v>
      </c>
      <c r="L16" s="514">
        <f t="shared" si="5"/>
        <v>-7.7343039126478615E-3</v>
      </c>
      <c r="M16" s="515" t="s">
        <v>3311</v>
      </c>
      <c r="N16" s="516">
        <v>43654</v>
      </c>
      <c r="O16" s="517"/>
      <c r="P16" s="195"/>
      <c r="Q16" s="195"/>
      <c r="R16" s="347" t="s">
        <v>1989</v>
      </c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5"/>
      <c r="AI16" s="195"/>
      <c r="AJ16" s="195"/>
      <c r="AK16" s="195"/>
      <c r="AL16" s="195"/>
    </row>
    <row r="17" spans="1:38" s="194" customFormat="1" ht="15" customHeight="1">
      <c r="A17" s="275">
        <v>8</v>
      </c>
      <c r="B17" s="325">
        <v>43641</v>
      </c>
      <c r="C17" s="276"/>
      <c r="D17" s="341" t="s">
        <v>103</v>
      </c>
      <c r="E17" s="277" t="s">
        <v>260</v>
      </c>
      <c r="F17" s="278" t="s">
        <v>3423</v>
      </c>
      <c r="G17" s="278">
        <v>1158.3</v>
      </c>
      <c r="H17" s="278"/>
      <c r="I17" s="278" t="s">
        <v>3432</v>
      </c>
      <c r="J17" s="264" t="s">
        <v>261</v>
      </c>
      <c r="K17" s="264"/>
      <c r="L17" s="324"/>
      <c r="M17" s="264"/>
      <c r="N17" s="308"/>
      <c r="O17" s="400">
        <f>VLOOKUP(D17,Sheet2!A4:M1643,6,0)</f>
        <v>1215.9000000000001</v>
      </c>
      <c r="P17" s="195"/>
      <c r="Q17" s="195"/>
      <c r="R17" s="347" t="s">
        <v>1990</v>
      </c>
      <c r="S17" s="195"/>
      <c r="T17" s="195"/>
      <c r="U17" s="195"/>
      <c r="V17" s="195"/>
      <c r="W17" s="195"/>
      <c r="X17" s="195"/>
      <c r="Y17" s="195"/>
      <c r="Z17" s="195"/>
      <c r="AA17" s="195"/>
      <c r="AB17" s="195"/>
      <c r="AC17" s="195"/>
      <c r="AD17" s="195"/>
      <c r="AE17" s="195"/>
      <c r="AF17" s="195"/>
      <c r="AG17" s="195"/>
      <c r="AH17" s="195"/>
      <c r="AI17" s="195"/>
      <c r="AJ17" s="195"/>
      <c r="AK17" s="195"/>
      <c r="AL17" s="195"/>
    </row>
    <row r="18" spans="1:38" s="194" customFormat="1" ht="15" customHeight="1">
      <c r="A18" s="562">
        <v>9</v>
      </c>
      <c r="B18" s="563">
        <v>43650</v>
      </c>
      <c r="C18" s="564"/>
      <c r="D18" s="565" t="s">
        <v>211</v>
      </c>
      <c r="E18" s="566" t="s">
        <v>260</v>
      </c>
      <c r="F18" s="567">
        <v>1545</v>
      </c>
      <c r="G18" s="567">
        <v>1454</v>
      </c>
      <c r="H18" s="567">
        <v>1610</v>
      </c>
      <c r="I18" s="567" t="s">
        <v>3511</v>
      </c>
      <c r="J18" s="568" t="s">
        <v>3728</v>
      </c>
      <c r="K18" s="388">
        <f t="shared" ref="K18" si="8">H18-F18</f>
        <v>65</v>
      </c>
      <c r="L18" s="569">
        <f t="shared" ref="L18" si="9">K18/F18</f>
        <v>4.2071197411003236E-2</v>
      </c>
      <c r="M18" s="570" t="s">
        <v>262</v>
      </c>
      <c r="N18" s="389">
        <v>43662</v>
      </c>
      <c r="O18" s="571"/>
      <c r="P18" s="195"/>
      <c r="Q18" s="195"/>
      <c r="R18" s="347" t="s">
        <v>1990</v>
      </c>
      <c r="S18" s="195"/>
      <c r="T18" s="195"/>
      <c r="U18" s="195"/>
      <c r="V18" s="195"/>
      <c r="W18" s="195"/>
      <c r="X18" s="195"/>
      <c r="Y18" s="195"/>
      <c r="Z18" s="195"/>
      <c r="AA18" s="195"/>
      <c r="AB18" s="195"/>
      <c r="AC18" s="195"/>
      <c r="AD18" s="195"/>
      <c r="AE18" s="195"/>
      <c r="AF18" s="195"/>
      <c r="AG18" s="195"/>
      <c r="AH18" s="195"/>
      <c r="AI18" s="195"/>
      <c r="AJ18" s="195"/>
      <c r="AK18" s="195"/>
      <c r="AL18" s="195"/>
    </row>
    <row r="19" spans="1:38" s="194" customFormat="1" ht="15" customHeight="1">
      <c r="A19" s="275">
        <v>10</v>
      </c>
      <c r="B19" s="325">
        <v>43656</v>
      </c>
      <c r="C19" s="276"/>
      <c r="D19" s="341" t="s">
        <v>150</v>
      </c>
      <c r="E19" s="277" t="s">
        <v>260</v>
      </c>
      <c r="F19" s="278" t="s">
        <v>3729</v>
      </c>
      <c r="G19" s="278">
        <v>1973</v>
      </c>
      <c r="H19" s="278"/>
      <c r="I19" s="278" t="s">
        <v>3730</v>
      </c>
      <c r="J19" s="264" t="s">
        <v>261</v>
      </c>
      <c r="K19" s="264"/>
      <c r="L19" s="324"/>
      <c r="M19" s="264"/>
      <c r="N19" s="308"/>
      <c r="O19" s="400">
        <f>VLOOKUP(D19,Sheet2!A6:M1645,6,0)</f>
        <v>2076.9499999999998</v>
      </c>
      <c r="P19" s="195"/>
      <c r="Q19" s="195"/>
      <c r="R19" s="347" t="s">
        <v>1989</v>
      </c>
      <c r="S19" s="195"/>
      <c r="T19" s="195"/>
      <c r="U19" s="195"/>
      <c r="V19" s="195"/>
      <c r="W19" s="195"/>
      <c r="X19" s="195"/>
      <c r="Y19" s="195"/>
      <c r="Z19" s="195"/>
      <c r="AA19" s="195"/>
      <c r="AB19" s="195"/>
      <c r="AC19" s="195"/>
      <c r="AD19" s="195"/>
      <c r="AE19" s="195"/>
      <c r="AF19" s="195"/>
      <c r="AG19" s="195"/>
      <c r="AH19" s="195"/>
      <c r="AI19" s="195"/>
      <c r="AJ19" s="195"/>
      <c r="AK19" s="195"/>
      <c r="AL19" s="195"/>
    </row>
    <row r="20" spans="1:38" s="194" customFormat="1" ht="15" customHeight="1">
      <c r="A20" s="275">
        <v>11</v>
      </c>
      <c r="B20" s="325">
        <v>43657</v>
      </c>
      <c r="C20" s="276"/>
      <c r="D20" s="341" t="s">
        <v>42</v>
      </c>
      <c r="E20" s="277" t="s">
        <v>260</v>
      </c>
      <c r="F20" s="278" t="s">
        <v>3597</v>
      </c>
      <c r="G20" s="278">
        <v>2527</v>
      </c>
      <c r="H20" s="278"/>
      <c r="I20" s="278" t="s">
        <v>3598</v>
      </c>
      <c r="J20" s="264" t="s">
        <v>261</v>
      </c>
      <c r="K20" s="264"/>
      <c r="L20" s="324"/>
      <c r="M20" s="264"/>
      <c r="N20" s="308"/>
      <c r="O20" s="400">
        <f>VLOOKUP(D20,Sheet2!A7:M1646,6,0)</f>
        <v>2558.25</v>
      </c>
      <c r="P20" s="195"/>
      <c r="Q20" s="195"/>
      <c r="R20" s="347" t="s">
        <v>1990</v>
      </c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195"/>
      <c r="AF20" s="195"/>
      <c r="AG20" s="195"/>
      <c r="AH20" s="195"/>
      <c r="AI20" s="195"/>
      <c r="AJ20" s="195"/>
      <c r="AK20" s="195"/>
      <c r="AL20" s="195"/>
    </row>
    <row r="21" spans="1:38" s="194" customFormat="1" ht="15" customHeight="1">
      <c r="A21" s="562">
        <v>12</v>
      </c>
      <c r="B21" s="563">
        <v>43657</v>
      </c>
      <c r="C21" s="564"/>
      <c r="D21" s="565" t="s">
        <v>543</v>
      </c>
      <c r="E21" s="566" t="s">
        <v>260</v>
      </c>
      <c r="F21" s="567">
        <v>304</v>
      </c>
      <c r="G21" s="567">
        <v>288</v>
      </c>
      <c r="H21" s="567">
        <v>316.5</v>
      </c>
      <c r="I21" s="567" t="s">
        <v>3600</v>
      </c>
      <c r="J21" s="568" t="s">
        <v>3745</v>
      </c>
      <c r="K21" s="388">
        <f t="shared" ref="K21" si="10">H21-F21</f>
        <v>12.5</v>
      </c>
      <c r="L21" s="569">
        <f t="shared" ref="L21" si="11">K21/F21</f>
        <v>4.1118421052631582E-2</v>
      </c>
      <c r="M21" s="570" t="s">
        <v>262</v>
      </c>
      <c r="N21" s="389">
        <v>43663</v>
      </c>
      <c r="O21" s="571"/>
      <c r="P21" s="195"/>
      <c r="Q21" s="195"/>
      <c r="R21" s="347" t="s">
        <v>1989</v>
      </c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195"/>
      <c r="AF21" s="195"/>
      <c r="AG21" s="195"/>
      <c r="AH21" s="195"/>
      <c r="AI21" s="195"/>
      <c r="AJ21" s="195"/>
      <c r="AK21" s="195"/>
      <c r="AL21" s="195"/>
    </row>
    <row r="22" spans="1:38" s="194" customFormat="1" ht="15" customHeight="1">
      <c r="A22" s="451">
        <v>13</v>
      </c>
      <c r="B22" s="452">
        <v>43658</v>
      </c>
      <c r="C22" s="453"/>
      <c r="D22" s="454" t="s">
        <v>387</v>
      </c>
      <c r="E22" s="540" t="s">
        <v>260</v>
      </c>
      <c r="F22" s="541">
        <v>201</v>
      </c>
      <c r="G22" s="541">
        <v>189.3</v>
      </c>
      <c r="H22" s="541">
        <v>208.75</v>
      </c>
      <c r="I22" s="541" t="s">
        <v>3616</v>
      </c>
      <c r="J22" s="455" t="s">
        <v>3631</v>
      </c>
      <c r="K22" s="362">
        <f t="shared" ref="K22" si="12">H22-F22</f>
        <v>7.75</v>
      </c>
      <c r="L22" s="363">
        <f t="shared" ref="L22" si="13">K22/F22</f>
        <v>3.8557213930348257E-2</v>
      </c>
      <c r="M22" s="456" t="s">
        <v>262</v>
      </c>
      <c r="N22" s="590">
        <v>43658</v>
      </c>
      <c r="O22" s="457"/>
      <c r="P22" s="195"/>
      <c r="Q22" s="195"/>
      <c r="R22" s="347" t="s">
        <v>1990</v>
      </c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  <c r="AI22" s="195"/>
      <c r="AJ22" s="195"/>
      <c r="AK22" s="195"/>
      <c r="AL22" s="195"/>
    </row>
    <row r="23" spans="1:38" s="194" customFormat="1" ht="15" customHeight="1">
      <c r="A23" s="275">
        <v>14</v>
      </c>
      <c r="B23" s="325">
        <v>43658</v>
      </c>
      <c r="C23" s="276"/>
      <c r="D23" s="341" t="s">
        <v>109</v>
      </c>
      <c r="E23" s="277" t="s">
        <v>260</v>
      </c>
      <c r="F23" s="278" t="s">
        <v>3622</v>
      </c>
      <c r="G23" s="278">
        <v>1370</v>
      </c>
      <c r="H23" s="278"/>
      <c r="I23" s="278" t="s">
        <v>3623</v>
      </c>
      <c r="J23" s="264" t="s">
        <v>261</v>
      </c>
      <c r="K23" s="264"/>
      <c r="L23" s="324"/>
      <c r="M23" s="264"/>
      <c r="N23" s="308"/>
      <c r="O23" s="400">
        <f>VLOOKUP(D23,Sheet2!A10:M1649,6,0)</f>
        <v>1411.55</v>
      </c>
      <c r="P23" s="195"/>
      <c r="Q23" s="195"/>
      <c r="R23" s="347" t="s">
        <v>1989</v>
      </c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5"/>
      <c r="AJ23" s="195"/>
      <c r="AK23" s="195"/>
      <c r="AL23" s="195"/>
    </row>
    <row r="24" spans="1:38" s="194" customFormat="1" ht="15" customHeight="1">
      <c r="A24" s="562">
        <v>15</v>
      </c>
      <c r="B24" s="563">
        <v>43661</v>
      </c>
      <c r="C24" s="564"/>
      <c r="D24" s="565" t="s">
        <v>3697</v>
      </c>
      <c r="E24" s="566" t="s">
        <v>260</v>
      </c>
      <c r="F24" s="567">
        <v>251.5</v>
      </c>
      <c r="G24" s="567">
        <v>237</v>
      </c>
      <c r="H24" s="567">
        <v>262.25</v>
      </c>
      <c r="I24" s="567" t="s">
        <v>3698</v>
      </c>
      <c r="J24" s="568" t="s">
        <v>3746</v>
      </c>
      <c r="K24" s="388">
        <f t="shared" ref="K24" si="14">H24-F24</f>
        <v>10.75</v>
      </c>
      <c r="L24" s="569">
        <f t="shared" ref="L24" si="15">K24/F24</f>
        <v>4.2743538767395624E-2</v>
      </c>
      <c r="M24" s="570" t="s">
        <v>262</v>
      </c>
      <c r="N24" s="389">
        <v>43663</v>
      </c>
      <c r="O24" s="571"/>
      <c r="P24" s="195"/>
      <c r="Q24" s="195"/>
      <c r="R24" s="347" t="s">
        <v>1989</v>
      </c>
      <c r="S24" s="195"/>
      <c r="T24" s="195"/>
      <c r="U24" s="195"/>
      <c r="V24" s="195"/>
      <c r="W24" s="195"/>
      <c r="X24" s="195"/>
      <c r="Y24" s="195"/>
      <c r="Z24" s="195"/>
      <c r="AA24" s="195"/>
      <c r="AB24" s="195"/>
      <c r="AC24" s="195"/>
      <c r="AD24" s="195"/>
      <c r="AE24" s="195"/>
      <c r="AF24" s="195"/>
      <c r="AG24" s="195"/>
      <c r="AH24" s="195"/>
      <c r="AI24" s="195"/>
      <c r="AJ24" s="195"/>
      <c r="AK24" s="195"/>
      <c r="AL24" s="195"/>
    </row>
    <row r="25" spans="1:38" s="194" customFormat="1" ht="15" customHeight="1">
      <c r="A25" s="275">
        <v>16</v>
      </c>
      <c r="B25" s="325">
        <v>43662</v>
      </c>
      <c r="C25" s="276"/>
      <c r="D25" s="341" t="s">
        <v>387</v>
      </c>
      <c r="E25" s="277" t="s">
        <v>260</v>
      </c>
      <c r="F25" s="278" t="s">
        <v>3726</v>
      </c>
      <c r="G25" s="278">
        <v>189.3</v>
      </c>
      <c r="H25" s="278"/>
      <c r="I25" s="278" t="s">
        <v>3616</v>
      </c>
      <c r="J25" s="264" t="s">
        <v>261</v>
      </c>
      <c r="K25" s="264"/>
      <c r="L25" s="324"/>
      <c r="M25" s="264"/>
      <c r="N25" s="308"/>
      <c r="O25" s="400">
        <f>VLOOKUP(D25,Sheet2!A12:M1651,6,0)</f>
        <v>205.85</v>
      </c>
      <c r="P25" s="195"/>
      <c r="Q25" s="195"/>
      <c r="R25" s="347" t="s">
        <v>1990</v>
      </c>
      <c r="S25" s="195"/>
      <c r="T25" s="195"/>
      <c r="U25" s="195"/>
      <c r="V25" s="195"/>
      <c r="W25" s="195"/>
      <c r="X25" s="195"/>
      <c r="Y25" s="195"/>
      <c r="Z25" s="195"/>
      <c r="AA25" s="195"/>
      <c r="AB25" s="195"/>
      <c r="AC25" s="195"/>
      <c r="AD25" s="195"/>
      <c r="AE25" s="195"/>
      <c r="AF25" s="195"/>
      <c r="AG25" s="195"/>
      <c r="AH25" s="195"/>
      <c r="AI25" s="195"/>
      <c r="AJ25" s="195"/>
      <c r="AK25" s="195"/>
      <c r="AL25" s="195"/>
    </row>
    <row r="26" spans="1:38" s="194" customFormat="1" ht="15" customHeight="1">
      <c r="A26" s="519">
        <v>17</v>
      </c>
      <c r="B26" s="500">
        <v>43663</v>
      </c>
      <c r="C26" s="501"/>
      <c r="D26" s="462" t="s">
        <v>44</v>
      </c>
      <c r="E26" s="502" t="s">
        <v>260</v>
      </c>
      <c r="F26" s="503">
        <v>84.5</v>
      </c>
      <c r="G26" s="503">
        <v>82</v>
      </c>
      <c r="H26" s="503">
        <v>80.5</v>
      </c>
      <c r="I26" s="503">
        <v>90</v>
      </c>
      <c r="J26" s="504" t="s">
        <v>3818</v>
      </c>
      <c r="K26" s="465">
        <f t="shared" ref="K26" si="16">H26-F26</f>
        <v>-4</v>
      </c>
      <c r="L26" s="469">
        <f t="shared" ref="L26" si="17">K26/F26</f>
        <v>-4.7337278106508875E-2</v>
      </c>
      <c r="M26" s="227" t="s">
        <v>1804</v>
      </c>
      <c r="N26" s="505">
        <v>43665</v>
      </c>
      <c r="O26" s="506"/>
      <c r="P26" s="195"/>
      <c r="Q26" s="195"/>
      <c r="R26" s="347" t="s">
        <v>1989</v>
      </c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</row>
    <row r="27" spans="1:38" s="194" customFormat="1" ht="15" customHeight="1">
      <c r="A27" s="275">
        <v>18</v>
      </c>
      <c r="B27" s="325">
        <v>43663</v>
      </c>
      <c r="C27" s="276"/>
      <c r="D27" s="341" t="s">
        <v>47</v>
      </c>
      <c r="E27" s="277" t="s">
        <v>260</v>
      </c>
      <c r="F27" s="278" t="s">
        <v>3753</v>
      </c>
      <c r="G27" s="278">
        <v>322</v>
      </c>
      <c r="H27" s="278"/>
      <c r="I27" s="278" t="s">
        <v>3754</v>
      </c>
      <c r="J27" s="264" t="s">
        <v>261</v>
      </c>
      <c r="K27" s="264"/>
      <c r="L27" s="324"/>
      <c r="M27" s="264"/>
      <c r="N27" s="308"/>
      <c r="O27" s="400">
        <f>VLOOKUP(D27,Sheet2!A14:M1653,6,0)</f>
        <v>339.95</v>
      </c>
      <c r="P27" s="195"/>
      <c r="Q27" s="195"/>
      <c r="R27" s="347" t="s">
        <v>1990</v>
      </c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</row>
    <row r="28" spans="1:38" s="194" customFormat="1" ht="15" customHeight="1">
      <c r="A28" s="275">
        <v>19</v>
      </c>
      <c r="B28" s="325">
        <v>43664</v>
      </c>
      <c r="C28" s="276"/>
      <c r="D28" s="341" t="s">
        <v>1207</v>
      </c>
      <c r="E28" s="277" t="s">
        <v>260</v>
      </c>
      <c r="F28" s="278" t="s">
        <v>3779</v>
      </c>
      <c r="G28" s="278">
        <v>570</v>
      </c>
      <c r="H28" s="278"/>
      <c r="I28" s="278" t="s">
        <v>3780</v>
      </c>
      <c r="J28" s="264" t="s">
        <v>261</v>
      </c>
      <c r="K28" s="264"/>
      <c r="L28" s="324"/>
      <c r="M28" s="264"/>
      <c r="N28" s="308"/>
      <c r="O28" s="400">
        <f>VLOOKUP(D28,Sheet2!A15:M1654,6,0)</f>
        <v>598.70000000000005</v>
      </c>
      <c r="P28" s="195"/>
      <c r="Q28" s="195"/>
      <c r="R28" s="347" t="s">
        <v>1989</v>
      </c>
      <c r="S28" s="195"/>
      <c r="T28" s="195"/>
      <c r="U28" s="195"/>
      <c r="V28" s="195"/>
      <c r="W28" s="195"/>
      <c r="X28" s="195"/>
      <c r="Y28" s="195"/>
      <c r="Z28" s="195"/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5"/>
      <c r="AL28" s="195"/>
    </row>
    <row r="29" spans="1:38" s="194" customFormat="1" ht="15" customHeight="1">
      <c r="A29" s="275">
        <v>20</v>
      </c>
      <c r="B29" s="325">
        <v>43665</v>
      </c>
      <c r="C29" s="276"/>
      <c r="D29" s="341" t="s">
        <v>28</v>
      </c>
      <c r="E29" s="277" t="s">
        <v>260</v>
      </c>
      <c r="F29" s="278" t="s">
        <v>3810</v>
      </c>
      <c r="G29" s="278">
        <v>1518</v>
      </c>
      <c r="H29" s="278"/>
      <c r="I29" s="278" t="s">
        <v>3811</v>
      </c>
      <c r="J29" s="264" t="s">
        <v>261</v>
      </c>
      <c r="K29" s="264"/>
      <c r="L29" s="324"/>
      <c r="M29" s="264"/>
      <c r="N29" s="308"/>
      <c r="O29" s="400"/>
      <c r="P29" s="195"/>
      <c r="Q29" s="195"/>
      <c r="R29" s="347" t="s">
        <v>1989</v>
      </c>
      <c r="S29" s="195"/>
      <c r="T29" s="195"/>
      <c r="U29" s="195"/>
      <c r="V29" s="195"/>
      <c r="W29" s="195"/>
      <c r="X29" s="195"/>
      <c r="Y29" s="195"/>
      <c r="Z29" s="195"/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5"/>
      <c r="AL29" s="195"/>
    </row>
    <row r="30" spans="1:38" s="194" customFormat="1" ht="15" customHeight="1">
      <c r="A30" s="275"/>
      <c r="B30" s="325"/>
      <c r="C30" s="276"/>
      <c r="D30" s="341"/>
      <c r="E30" s="277"/>
      <c r="F30" s="278"/>
      <c r="G30" s="278"/>
      <c r="H30" s="278"/>
      <c r="I30" s="278"/>
      <c r="J30" s="264"/>
      <c r="K30" s="264"/>
      <c r="L30" s="324"/>
      <c r="M30" s="264"/>
      <c r="N30" s="308"/>
      <c r="O30" s="400"/>
      <c r="P30" s="195"/>
      <c r="Q30" s="195"/>
      <c r="R30" s="347"/>
      <c r="S30" s="195"/>
      <c r="T30" s="195"/>
      <c r="U30" s="195"/>
      <c r="V30" s="195"/>
      <c r="W30" s="195"/>
      <c r="X30" s="195"/>
      <c r="Y30" s="195"/>
      <c r="Z30" s="195"/>
      <c r="AA30" s="195"/>
      <c r="AB30" s="195"/>
      <c r="AC30" s="195"/>
      <c r="AD30" s="195"/>
      <c r="AE30" s="195"/>
      <c r="AF30" s="195"/>
      <c r="AG30" s="195"/>
      <c r="AH30" s="195"/>
      <c r="AI30" s="195"/>
      <c r="AJ30" s="195"/>
      <c r="AK30" s="195"/>
      <c r="AL30" s="195"/>
    </row>
    <row r="31" spans="1:38" s="194" customFormat="1" ht="15" customHeight="1">
      <c r="A31" s="275"/>
      <c r="B31" s="325"/>
      <c r="C31" s="276"/>
      <c r="D31" s="341"/>
      <c r="E31" s="277"/>
      <c r="F31" s="278"/>
      <c r="G31" s="278"/>
      <c r="H31" s="278"/>
      <c r="I31" s="278"/>
      <c r="J31" s="264"/>
      <c r="K31" s="264"/>
      <c r="L31" s="324"/>
      <c r="M31" s="264"/>
      <c r="N31" s="308"/>
      <c r="O31" s="400"/>
      <c r="P31" s="195"/>
      <c r="Q31" s="195"/>
      <c r="R31" s="347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J31" s="195"/>
      <c r="AK31" s="195"/>
      <c r="AL31" s="195"/>
    </row>
    <row r="32" spans="1:38" s="194" customFormat="1" ht="15" customHeight="1">
      <c r="A32" s="275"/>
      <c r="B32" s="325"/>
      <c r="C32" s="276"/>
      <c r="D32" s="341"/>
      <c r="E32" s="277"/>
      <c r="F32" s="278"/>
      <c r="G32" s="278"/>
      <c r="H32" s="278"/>
      <c r="I32" s="278"/>
      <c r="J32" s="264"/>
      <c r="K32" s="264"/>
      <c r="L32" s="324"/>
      <c r="M32" s="264"/>
      <c r="N32" s="308"/>
      <c r="O32" s="400"/>
      <c r="P32" s="195"/>
      <c r="Q32" s="195"/>
      <c r="R32" s="347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J32" s="195"/>
      <c r="AK32" s="195"/>
      <c r="AL32" s="195"/>
    </row>
    <row r="33" spans="1:38" s="194" customFormat="1" ht="15" customHeight="1">
      <c r="A33" s="275"/>
      <c r="B33" s="325"/>
      <c r="C33" s="276"/>
      <c r="D33" s="265"/>
      <c r="E33" s="277"/>
      <c r="F33" s="278"/>
      <c r="G33" s="278"/>
      <c r="H33" s="278"/>
      <c r="I33" s="278"/>
      <c r="J33" s="264"/>
      <c r="K33" s="264"/>
      <c r="L33" s="324"/>
      <c r="M33" s="264"/>
      <c r="N33" s="308"/>
      <c r="O33" s="309"/>
      <c r="P33" s="195"/>
      <c r="Q33" s="195"/>
      <c r="R33" s="263"/>
      <c r="S33" s="195"/>
      <c r="T33" s="195"/>
      <c r="U33" s="195"/>
      <c r="V33" s="195"/>
      <c r="W33" s="195"/>
      <c r="X33" s="195"/>
      <c r="Y33" s="195"/>
      <c r="Z33" s="195"/>
      <c r="AA33" s="195"/>
      <c r="AB33" s="195"/>
      <c r="AC33" s="195"/>
      <c r="AD33" s="195"/>
      <c r="AE33" s="195"/>
      <c r="AF33" s="195"/>
      <c r="AG33" s="195"/>
      <c r="AH33" s="195"/>
      <c r="AI33" s="195"/>
      <c r="AJ33" s="195"/>
      <c r="AK33" s="195"/>
      <c r="AL33" s="195"/>
    </row>
    <row r="34" spans="1:38" s="19" customFormat="1">
      <c r="A34" s="311"/>
      <c r="B34" s="312"/>
      <c r="C34" s="313"/>
      <c r="D34" s="314"/>
      <c r="E34" s="315"/>
      <c r="F34" s="316"/>
      <c r="G34" s="316"/>
      <c r="H34" s="316"/>
      <c r="I34" s="316"/>
      <c r="J34" s="310"/>
      <c r="K34" s="316"/>
      <c r="L34" s="316"/>
      <c r="M34" s="146"/>
      <c r="N34" s="310"/>
      <c r="O34" s="317"/>
      <c r="Q34" s="18"/>
      <c r="R34" s="87"/>
      <c r="S34" s="18"/>
      <c r="T34" s="18"/>
      <c r="U34" s="18"/>
      <c r="V34" s="18"/>
      <c r="W34" s="18"/>
      <c r="X34" s="18"/>
      <c r="Y34" s="18"/>
      <c r="Z34" s="18"/>
      <c r="AA34" s="18"/>
    </row>
    <row r="35" spans="1:38" s="19" customFormat="1" ht="12" customHeight="1">
      <c r="A35" s="229" t="s">
        <v>332</v>
      </c>
      <c r="B35" s="229"/>
      <c r="C35" s="229"/>
      <c r="D35" s="229"/>
      <c r="F35" s="161" t="s">
        <v>353</v>
      </c>
      <c r="G35" s="87"/>
      <c r="H35" s="98"/>
      <c r="I35" s="99"/>
      <c r="J35" s="138"/>
      <c r="K35" s="157"/>
      <c r="L35" s="158"/>
      <c r="M35" s="158"/>
      <c r="N35" s="18"/>
      <c r="O35" s="142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137"/>
      <c r="AH35" s="137"/>
      <c r="AI35" s="137"/>
      <c r="AJ35" s="137"/>
      <c r="AK35" s="137"/>
      <c r="AL35" s="137"/>
    </row>
    <row r="36" spans="1:38" s="19" customFormat="1" ht="12" customHeight="1">
      <c r="A36" s="171" t="s">
        <v>2055</v>
      </c>
      <c r="B36" s="148"/>
      <c r="C36" s="169"/>
      <c r="D36" s="229"/>
      <c r="E36" s="86"/>
      <c r="F36" s="161" t="s">
        <v>2081</v>
      </c>
      <c r="G36" s="87"/>
      <c r="H36" s="98"/>
      <c r="I36" s="99"/>
      <c r="J36" s="138"/>
      <c r="K36" s="157"/>
      <c r="L36" s="158"/>
      <c r="M36" s="158"/>
      <c r="N36" s="18"/>
      <c r="O36" s="142"/>
      <c r="P36" s="137"/>
      <c r="Q36" s="137"/>
      <c r="R36" s="137"/>
      <c r="S36" s="137"/>
      <c r="T36" s="137"/>
      <c r="U36" s="137"/>
      <c r="V36" s="137"/>
      <c r="W36" s="137"/>
      <c r="X36" s="137"/>
      <c r="Y36" s="137"/>
      <c r="Z36" s="137"/>
      <c r="AA36" s="137"/>
      <c r="AB36" s="137"/>
      <c r="AC36" s="137"/>
      <c r="AD36" s="137"/>
      <c r="AE36" s="137"/>
      <c r="AF36" s="137"/>
      <c r="AG36" s="137"/>
      <c r="AH36" s="137"/>
      <c r="AI36" s="137"/>
      <c r="AJ36" s="137"/>
      <c r="AK36" s="137"/>
      <c r="AL36" s="137"/>
    </row>
    <row r="37" spans="1:38" s="19" customFormat="1" ht="12" customHeight="1">
      <c r="A37" s="229" t="s">
        <v>2649</v>
      </c>
      <c r="B37" s="148"/>
      <c r="C37" s="169"/>
      <c r="D37" s="229"/>
      <c r="E37" s="86"/>
      <c r="F37" s="87"/>
      <c r="G37" s="87"/>
      <c r="H37" s="98"/>
      <c r="I37" s="99"/>
      <c r="J37" s="139"/>
      <c r="K37" s="157"/>
      <c r="L37" s="158"/>
      <c r="M37" s="87"/>
      <c r="N37" s="88"/>
      <c r="O37" s="136"/>
      <c r="P37" s="137"/>
      <c r="Q37" s="137"/>
      <c r="R37" s="137"/>
      <c r="S37" s="137"/>
      <c r="T37" s="137"/>
      <c r="U37" s="137"/>
      <c r="V37" s="137"/>
      <c r="W37" s="137"/>
      <c r="X37" s="137"/>
      <c r="Y37" s="137"/>
      <c r="Z37" s="137"/>
      <c r="AA37" s="137"/>
      <c r="AB37" s="137"/>
      <c r="AC37" s="137"/>
      <c r="AD37" s="137"/>
      <c r="AE37" s="137"/>
      <c r="AF37" s="137"/>
      <c r="AG37" s="137"/>
      <c r="AH37" s="137"/>
      <c r="AI37" s="137"/>
      <c r="AJ37" s="137"/>
      <c r="AK37" s="137"/>
      <c r="AL37" s="137"/>
    </row>
    <row r="38" spans="1:38" s="19" customFormat="1" ht="12" customHeight="1">
      <c r="A38" s="229"/>
      <c r="B38" s="229"/>
      <c r="C38" s="229"/>
      <c r="D38" s="229"/>
      <c r="E38" s="86"/>
      <c r="F38" s="87"/>
      <c r="G38" s="87"/>
      <c r="H38" s="98"/>
      <c r="I38" s="99"/>
      <c r="J38" s="139"/>
      <c r="K38" s="157"/>
      <c r="L38" s="158"/>
      <c r="M38" s="87"/>
      <c r="N38" s="88"/>
      <c r="O38" s="136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137"/>
      <c r="AH38" s="137"/>
      <c r="AI38" s="137"/>
      <c r="AJ38" s="137"/>
      <c r="AK38" s="137"/>
      <c r="AL38" s="137"/>
    </row>
    <row r="39" spans="1:38" ht="15">
      <c r="A39" s="1"/>
      <c r="B39" s="230" t="s">
        <v>1793</v>
      </c>
      <c r="C39" s="230"/>
      <c r="D39" s="230"/>
      <c r="E39" s="230"/>
      <c r="F39" s="94"/>
      <c r="G39" s="86"/>
      <c r="H39" s="86"/>
      <c r="I39" s="151"/>
      <c r="J39" s="141"/>
      <c r="K39" s="160"/>
      <c r="L39" s="49"/>
      <c r="M39" s="49"/>
      <c r="N39" s="1"/>
      <c r="O39" s="9"/>
      <c r="R39" s="91"/>
      <c r="S39" s="18"/>
      <c r="T39" s="18"/>
      <c r="U39" s="18"/>
      <c r="V39" s="18"/>
      <c r="W39" s="18"/>
      <c r="X39" s="18"/>
      <c r="Y39" s="18"/>
      <c r="Z39" s="18"/>
    </row>
    <row r="40" spans="1:38" s="107" customFormat="1" ht="38.25">
      <c r="A40" s="149" t="s">
        <v>13</v>
      </c>
      <c r="B40" s="84" t="s">
        <v>213</v>
      </c>
      <c r="C40" s="84"/>
      <c r="D40" s="85" t="s">
        <v>249</v>
      </c>
      <c r="E40" s="84" t="s">
        <v>250</v>
      </c>
      <c r="F40" s="84" t="s">
        <v>251</v>
      </c>
      <c r="G40" s="84" t="s">
        <v>252</v>
      </c>
      <c r="H40" s="84" t="s">
        <v>253</v>
      </c>
      <c r="I40" s="84" t="s">
        <v>254</v>
      </c>
      <c r="J40" s="297" t="s">
        <v>255</v>
      </c>
      <c r="K40" s="281" t="s">
        <v>1797</v>
      </c>
      <c r="L40" s="280" t="s">
        <v>257</v>
      </c>
      <c r="M40" s="159" t="s">
        <v>264</v>
      </c>
      <c r="N40" s="84" t="s">
        <v>265</v>
      </c>
      <c r="O40" s="84" t="s">
        <v>258</v>
      </c>
      <c r="P40" s="340" t="s">
        <v>259</v>
      </c>
      <c r="Q40" s="302"/>
      <c r="R40" s="146"/>
      <c r="S40" s="146"/>
      <c r="T40" s="146"/>
    </row>
    <row r="41" spans="1:38" s="19" customFormat="1" ht="14.25">
      <c r="A41" s="428">
        <v>1</v>
      </c>
      <c r="B41" s="360">
        <v>43642</v>
      </c>
      <c r="C41" s="360"/>
      <c r="D41" s="454" t="s">
        <v>92</v>
      </c>
      <c r="E41" s="361" t="s">
        <v>260</v>
      </c>
      <c r="F41" s="361">
        <v>1437.5</v>
      </c>
      <c r="G41" s="359">
        <v>1395</v>
      </c>
      <c r="H41" s="359">
        <v>1475.5</v>
      </c>
      <c r="I41" s="361" t="s">
        <v>3429</v>
      </c>
      <c r="J41" s="362" t="s">
        <v>3503</v>
      </c>
      <c r="K41" s="362">
        <f>H41-F41</f>
        <v>38</v>
      </c>
      <c r="L41" s="446">
        <f t="shared" ref="L41:L42" si="18">K41/F41</f>
        <v>2.6434782608695653E-2</v>
      </c>
      <c r="M41" s="359"/>
      <c r="N41" s="456"/>
      <c r="O41" s="445" t="s">
        <v>262</v>
      </c>
      <c r="P41" s="360">
        <v>43649</v>
      </c>
      <c r="Q41" s="187"/>
      <c r="R41" s="348" t="s">
        <v>1989</v>
      </c>
      <c r="S41" s="18"/>
      <c r="T41" s="18"/>
      <c r="U41" s="18"/>
      <c r="V41" s="18"/>
      <c r="W41" s="18"/>
      <c r="X41" s="18"/>
      <c r="Y41" s="18"/>
      <c r="Z41" s="111"/>
      <c r="AA41" s="111"/>
      <c r="AB41" s="111"/>
      <c r="AC41" s="111"/>
      <c r="AD41" s="111"/>
      <c r="AE41" s="111"/>
      <c r="AF41" s="111"/>
      <c r="AG41" s="111"/>
      <c r="AH41" s="111"/>
    </row>
    <row r="42" spans="1:38" s="19" customFormat="1" ht="14.25">
      <c r="A42" s="460">
        <v>2</v>
      </c>
      <c r="B42" s="461">
        <v>43642</v>
      </c>
      <c r="C42" s="461"/>
      <c r="D42" s="462" t="s">
        <v>77</v>
      </c>
      <c r="E42" s="463" t="s">
        <v>260</v>
      </c>
      <c r="F42" s="463">
        <v>2590</v>
      </c>
      <c r="G42" s="464">
        <v>2490</v>
      </c>
      <c r="H42" s="464">
        <v>2530</v>
      </c>
      <c r="I42" s="463" t="s">
        <v>3430</v>
      </c>
      <c r="J42" s="465" t="s">
        <v>3527</v>
      </c>
      <c r="K42" s="471">
        <f>H42-F42</f>
        <v>-60</v>
      </c>
      <c r="L42" s="469">
        <f t="shared" si="18"/>
        <v>-2.3166023166023165E-2</v>
      </c>
      <c r="M42" s="464"/>
      <c r="N42" s="472"/>
      <c r="O42" s="227" t="s">
        <v>1804</v>
      </c>
      <c r="P42" s="461">
        <v>43651</v>
      </c>
      <c r="Q42" s="187"/>
      <c r="R42" s="348" t="s">
        <v>1989</v>
      </c>
      <c r="S42" s="18"/>
      <c r="T42" s="18"/>
      <c r="U42" s="18"/>
      <c r="V42" s="18"/>
      <c r="W42" s="18"/>
      <c r="X42" s="18"/>
      <c r="Y42" s="18"/>
      <c r="Z42" s="111"/>
      <c r="AA42" s="111"/>
      <c r="AB42" s="111"/>
      <c r="AC42" s="111"/>
      <c r="AD42" s="111"/>
      <c r="AE42" s="111"/>
      <c r="AF42" s="111"/>
      <c r="AG42" s="111"/>
      <c r="AH42" s="111"/>
    </row>
    <row r="43" spans="1:38" s="19" customFormat="1" ht="14.25">
      <c r="A43" s="460">
        <v>3</v>
      </c>
      <c r="B43" s="461">
        <v>43643</v>
      </c>
      <c r="C43" s="461"/>
      <c r="D43" s="462" t="s">
        <v>3435</v>
      </c>
      <c r="E43" s="463" t="s">
        <v>260</v>
      </c>
      <c r="F43" s="463">
        <v>1372</v>
      </c>
      <c r="G43" s="464">
        <v>1352</v>
      </c>
      <c r="H43" s="464">
        <v>1352</v>
      </c>
      <c r="I43" s="463" t="s">
        <v>3436</v>
      </c>
      <c r="J43" s="465" t="s">
        <v>3478</v>
      </c>
      <c r="K43" s="465">
        <f>H43-F43</f>
        <v>-20</v>
      </c>
      <c r="L43" s="469"/>
      <c r="M43" s="465">
        <f t="shared" ref="M43:M51" si="19">K43*N43</f>
        <v>-12000</v>
      </c>
      <c r="N43" s="465">
        <v>600</v>
      </c>
      <c r="O43" s="227" t="s">
        <v>1804</v>
      </c>
      <c r="P43" s="461">
        <v>43648</v>
      </c>
      <c r="Q43" s="187"/>
      <c r="R43" s="348" t="s">
        <v>3022</v>
      </c>
      <c r="S43" s="18"/>
      <c r="T43" s="18"/>
      <c r="U43" s="18"/>
      <c r="V43" s="18"/>
      <c r="W43" s="18"/>
      <c r="X43" s="18"/>
      <c r="Y43" s="18"/>
      <c r="Z43" s="111"/>
      <c r="AA43" s="111"/>
      <c r="AB43" s="111"/>
      <c r="AC43" s="111"/>
      <c r="AD43" s="111"/>
      <c r="AE43" s="111"/>
      <c r="AF43" s="111"/>
      <c r="AG43" s="111"/>
      <c r="AH43" s="111"/>
    </row>
    <row r="44" spans="1:38" s="19" customFormat="1" ht="14.25">
      <c r="A44" s="428">
        <v>4</v>
      </c>
      <c r="B44" s="360">
        <v>43643</v>
      </c>
      <c r="C44" s="360"/>
      <c r="D44" s="454" t="s">
        <v>3437</v>
      </c>
      <c r="E44" s="361" t="s">
        <v>1956</v>
      </c>
      <c r="F44" s="361">
        <v>1331</v>
      </c>
      <c r="G44" s="359">
        <v>1350</v>
      </c>
      <c r="H44" s="359">
        <v>1322</v>
      </c>
      <c r="I44" s="361">
        <v>1290</v>
      </c>
      <c r="J44" s="362" t="s">
        <v>3476</v>
      </c>
      <c r="K44" s="423">
        <f>F44-H44</f>
        <v>9</v>
      </c>
      <c r="L44" s="359"/>
      <c r="M44" s="362">
        <f t="shared" si="19"/>
        <v>6750</v>
      </c>
      <c r="N44" s="456">
        <v>750</v>
      </c>
      <c r="O44" s="445" t="s">
        <v>262</v>
      </c>
      <c r="P44" s="360">
        <v>43648</v>
      </c>
      <c r="Q44" s="187"/>
      <c r="R44" s="348" t="s">
        <v>1989</v>
      </c>
      <c r="S44" s="18"/>
      <c r="T44" s="18"/>
      <c r="U44" s="18"/>
      <c r="V44" s="18"/>
      <c r="W44" s="18"/>
      <c r="X44" s="18"/>
      <c r="Y44" s="18"/>
      <c r="Z44" s="111"/>
      <c r="AA44" s="111"/>
      <c r="AB44" s="111"/>
      <c r="AC44" s="111"/>
      <c r="AD44" s="111"/>
      <c r="AE44" s="111"/>
      <c r="AF44" s="111"/>
      <c r="AG44" s="111"/>
      <c r="AH44" s="111"/>
    </row>
    <row r="45" spans="1:38" s="137" customFormat="1" ht="14.25">
      <c r="A45" s="428">
        <v>5</v>
      </c>
      <c r="B45" s="360">
        <v>43643</v>
      </c>
      <c r="C45" s="360"/>
      <c r="D45" s="444" t="s">
        <v>3431</v>
      </c>
      <c r="E45" s="361" t="s">
        <v>260</v>
      </c>
      <c r="F45" s="361">
        <v>1137</v>
      </c>
      <c r="G45" s="359">
        <v>1120</v>
      </c>
      <c r="H45" s="359">
        <v>1149</v>
      </c>
      <c r="I45" s="361">
        <v>1170</v>
      </c>
      <c r="J45" s="362" t="s">
        <v>3475</v>
      </c>
      <c r="K45" s="362">
        <f>H45-F45</f>
        <v>12</v>
      </c>
      <c r="L45" s="363"/>
      <c r="M45" s="362">
        <f t="shared" si="19"/>
        <v>8400</v>
      </c>
      <c r="N45" s="362">
        <v>700</v>
      </c>
      <c r="O45" s="445" t="s">
        <v>262</v>
      </c>
      <c r="P45" s="360">
        <v>43648</v>
      </c>
      <c r="Q45" s="342"/>
      <c r="R45" s="347" t="s">
        <v>3022</v>
      </c>
      <c r="T45" s="136"/>
      <c r="U45" s="136"/>
      <c r="V45" s="136"/>
      <c r="W45" s="136"/>
      <c r="X45" s="136"/>
      <c r="Y45" s="136"/>
      <c r="Z45" s="136"/>
    </row>
    <row r="46" spans="1:38" s="137" customFormat="1" ht="14.25">
      <c r="A46" s="460">
        <v>6</v>
      </c>
      <c r="B46" s="461">
        <v>43644</v>
      </c>
      <c r="C46" s="461"/>
      <c r="D46" s="468" t="s">
        <v>3424</v>
      </c>
      <c r="E46" s="463" t="s">
        <v>260</v>
      </c>
      <c r="F46" s="463">
        <v>556</v>
      </c>
      <c r="G46" s="464">
        <v>545</v>
      </c>
      <c r="H46" s="464">
        <v>545</v>
      </c>
      <c r="I46" s="463" t="s">
        <v>3415</v>
      </c>
      <c r="J46" s="465" t="s">
        <v>3545</v>
      </c>
      <c r="K46" s="465">
        <f>H46-F46</f>
        <v>-11</v>
      </c>
      <c r="L46" s="469"/>
      <c r="M46" s="465">
        <f t="shared" si="19"/>
        <v>-11000</v>
      </c>
      <c r="N46" s="465">
        <v>1000</v>
      </c>
      <c r="O46" s="227" t="s">
        <v>1804</v>
      </c>
      <c r="P46" s="461">
        <v>43654</v>
      </c>
      <c r="Q46" s="342"/>
      <c r="R46" s="347" t="s">
        <v>1989</v>
      </c>
      <c r="T46" s="136"/>
      <c r="U46" s="136"/>
      <c r="V46" s="136"/>
      <c r="W46" s="136"/>
      <c r="X46" s="136"/>
      <c r="Y46" s="136"/>
      <c r="Z46" s="136"/>
    </row>
    <row r="47" spans="1:38" s="137" customFormat="1" ht="14.25">
      <c r="A47" s="428">
        <v>7</v>
      </c>
      <c r="B47" s="360">
        <v>43644</v>
      </c>
      <c r="C47" s="360"/>
      <c r="D47" s="444" t="s">
        <v>3449</v>
      </c>
      <c r="E47" s="361" t="s">
        <v>1956</v>
      </c>
      <c r="F47" s="361">
        <v>1326.5</v>
      </c>
      <c r="G47" s="359">
        <v>1345</v>
      </c>
      <c r="H47" s="359">
        <v>1318</v>
      </c>
      <c r="I47" s="361">
        <v>1290</v>
      </c>
      <c r="J47" s="362" t="s">
        <v>3533</v>
      </c>
      <c r="K47" s="423">
        <f>F47-H47</f>
        <v>8.5</v>
      </c>
      <c r="L47" s="359"/>
      <c r="M47" s="362">
        <f t="shared" si="19"/>
        <v>6375</v>
      </c>
      <c r="N47" s="456">
        <v>750</v>
      </c>
      <c r="O47" s="445" t="s">
        <v>262</v>
      </c>
      <c r="P47" s="360">
        <v>43651</v>
      </c>
      <c r="Q47" s="342"/>
      <c r="R47" s="347" t="s">
        <v>1990</v>
      </c>
      <c r="T47" s="136"/>
      <c r="U47" s="136"/>
      <c r="V47" s="136"/>
      <c r="W47" s="136"/>
      <c r="X47" s="136"/>
      <c r="Y47" s="136"/>
      <c r="Z47" s="136"/>
    </row>
    <row r="48" spans="1:38" s="234" customFormat="1" ht="14.25">
      <c r="A48" s="428">
        <v>8</v>
      </c>
      <c r="B48" s="360">
        <v>43644</v>
      </c>
      <c r="C48" s="360"/>
      <c r="D48" s="444" t="s">
        <v>3451</v>
      </c>
      <c r="E48" s="361" t="s">
        <v>260</v>
      </c>
      <c r="F48" s="361">
        <v>206.25</v>
      </c>
      <c r="G48" s="359">
        <v>203</v>
      </c>
      <c r="H48" s="359">
        <v>208.5</v>
      </c>
      <c r="I48" s="361">
        <v>213</v>
      </c>
      <c r="J48" s="362" t="s">
        <v>3464</v>
      </c>
      <c r="K48" s="362">
        <f>H48-F48</f>
        <v>2.25</v>
      </c>
      <c r="L48" s="363"/>
      <c r="M48" s="362">
        <f t="shared" si="19"/>
        <v>9000</v>
      </c>
      <c r="N48" s="362">
        <v>4000</v>
      </c>
      <c r="O48" s="445" t="s">
        <v>262</v>
      </c>
      <c r="P48" s="360">
        <v>43647</v>
      </c>
      <c r="Q48" s="448"/>
      <c r="R48" s="449" t="s">
        <v>3022</v>
      </c>
      <c r="T48" s="450"/>
      <c r="U48" s="450"/>
      <c r="V48" s="450"/>
      <c r="W48" s="450"/>
      <c r="X48" s="450"/>
      <c r="Y48" s="450"/>
      <c r="Z48" s="450"/>
    </row>
    <row r="49" spans="1:26" s="137" customFormat="1" ht="14.25">
      <c r="A49" s="428">
        <v>9</v>
      </c>
      <c r="B49" s="360">
        <v>43644</v>
      </c>
      <c r="C49" s="360"/>
      <c r="D49" s="444" t="s">
        <v>3452</v>
      </c>
      <c r="E49" s="361" t="s">
        <v>260</v>
      </c>
      <c r="F49" s="361">
        <v>1549</v>
      </c>
      <c r="G49" s="359">
        <v>1519</v>
      </c>
      <c r="H49" s="359">
        <v>1568</v>
      </c>
      <c r="I49" s="361">
        <v>1600</v>
      </c>
      <c r="J49" s="362" t="s">
        <v>3499</v>
      </c>
      <c r="K49" s="362">
        <f>H49-F49</f>
        <v>19</v>
      </c>
      <c r="L49" s="363"/>
      <c r="M49" s="362">
        <f t="shared" si="19"/>
        <v>7125</v>
      </c>
      <c r="N49" s="362">
        <v>375</v>
      </c>
      <c r="O49" s="445" t="s">
        <v>262</v>
      </c>
      <c r="P49" s="360">
        <v>43649</v>
      </c>
      <c r="Q49" s="342"/>
      <c r="R49" s="347" t="s">
        <v>3022</v>
      </c>
      <c r="T49" s="136"/>
      <c r="U49" s="136"/>
      <c r="V49" s="136"/>
      <c r="W49" s="136"/>
      <c r="X49" s="136"/>
      <c r="Y49" s="136"/>
      <c r="Z49" s="136"/>
    </row>
    <row r="50" spans="1:26" s="137" customFormat="1" ht="14.25">
      <c r="A50" s="460">
        <v>10</v>
      </c>
      <c r="B50" s="461">
        <v>43647</v>
      </c>
      <c r="C50" s="461"/>
      <c r="D50" s="468" t="s">
        <v>3456</v>
      </c>
      <c r="E50" s="463" t="s">
        <v>1956</v>
      </c>
      <c r="F50" s="463">
        <v>1435</v>
      </c>
      <c r="G50" s="464">
        <v>1458.7</v>
      </c>
      <c r="H50" s="464">
        <v>1458.7</v>
      </c>
      <c r="I50" s="463">
        <v>1400</v>
      </c>
      <c r="J50" s="465" t="s">
        <v>3493</v>
      </c>
      <c r="K50" s="471">
        <f>F50-H50</f>
        <v>-23.700000000000045</v>
      </c>
      <c r="L50" s="464"/>
      <c r="M50" s="465">
        <f t="shared" si="19"/>
        <v>-13035.000000000025</v>
      </c>
      <c r="N50" s="472">
        <v>550</v>
      </c>
      <c r="O50" s="227" t="s">
        <v>1804</v>
      </c>
      <c r="P50" s="461">
        <v>43649</v>
      </c>
      <c r="Q50" s="342"/>
      <c r="R50" s="347" t="s">
        <v>1990</v>
      </c>
      <c r="T50" s="136"/>
      <c r="U50" s="136"/>
      <c r="V50" s="136"/>
      <c r="W50" s="136"/>
      <c r="X50" s="136"/>
      <c r="Y50" s="136"/>
      <c r="Z50" s="136"/>
    </row>
    <row r="51" spans="1:26" s="137" customFormat="1" ht="14.25">
      <c r="A51" s="460">
        <v>11</v>
      </c>
      <c r="B51" s="461">
        <v>43647</v>
      </c>
      <c r="C51" s="461"/>
      <c r="D51" s="468" t="s">
        <v>3459</v>
      </c>
      <c r="E51" s="463" t="s">
        <v>260</v>
      </c>
      <c r="F51" s="463">
        <v>242.5</v>
      </c>
      <c r="G51" s="464">
        <v>235</v>
      </c>
      <c r="H51" s="464">
        <v>235</v>
      </c>
      <c r="I51" s="463">
        <v>260</v>
      </c>
      <c r="J51" s="465" t="s">
        <v>3474</v>
      </c>
      <c r="K51" s="465">
        <f>H51-F51</f>
        <v>-7.5</v>
      </c>
      <c r="L51" s="469"/>
      <c r="M51" s="465">
        <f t="shared" si="19"/>
        <v>-12000</v>
      </c>
      <c r="N51" s="465">
        <v>1600</v>
      </c>
      <c r="O51" s="227" t="s">
        <v>1804</v>
      </c>
      <c r="P51" s="461">
        <v>43648</v>
      </c>
      <c r="Q51" s="342"/>
      <c r="R51" s="347" t="s">
        <v>1989</v>
      </c>
      <c r="T51" s="136"/>
      <c r="U51" s="136"/>
      <c r="V51" s="136"/>
      <c r="W51" s="136"/>
      <c r="X51" s="136"/>
      <c r="Y51" s="136"/>
      <c r="Z51" s="136"/>
    </row>
    <row r="52" spans="1:26" s="137" customFormat="1" ht="14.25">
      <c r="A52" s="428">
        <v>12</v>
      </c>
      <c r="B52" s="360">
        <v>43647</v>
      </c>
      <c r="C52" s="360"/>
      <c r="D52" s="444" t="s">
        <v>342</v>
      </c>
      <c r="E52" s="361" t="s">
        <v>1956</v>
      </c>
      <c r="F52" s="361">
        <v>592.5</v>
      </c>
      <c r="G52" s="359">
        <v>610</v>
      </c>
      <c r="H52" s="359">
        <v>580</v>
      </c>
      <c r="I52" s="361" t="s">
        <v>3461</v>
      </c>
      <c r="J52" s="362" t="s">
        <v>3498</v>
      </c>
      <c r="K52" s="423">
        <f>F52-H52</f>
        <v>12.5</v>
      </c>
      <c r="L52" s="446">
        <f t="shared" ref="L52" si="20">K52/F52</f>
        <v>2.1097046413502109E-2</v>
      </c>
      <c r="M52" s="362"/>
      <c r="N52" s="362"/>
      <c r="O52" s="445" t="s">
        <v>262</v>
      </c>
      <c r="P52" s="360">
        <v>43649</v>
      </c>
      <c r="Q52" s="342"/>
      <c r="R52" s="347" t="s">
        <v>1989</v>
      </c>
      <c r="T52" s="136"/>
      <c r="U52" s="136"/>
      <c r="V52" s="136"/>
      <c r="W52" s="136"/>
      <c r="X52" s="136"/>
      <c r="Y52" s="136"/>
      <c r="Z52" s="136"/>
    </row>
    <row r="53" spans="1:26" s="137" customFormat="1" ht="14.25">
      <c r="A53" s="460">
        <v>13</v>
      </c>
      <c r="B53" s="461">
        <v>43648</v>
      </c>
      <c r="C53" s="461"/>
      <c r="D53" s="468" t="s">
        <v>3477</v>
      </c>
      <c r="E53" s="463" t="s">
        <v>1956</v>
      </c>
      <c r="F53" s="463">
        <v>2239</v>
      </c>
      <c r="G53" s="464">
        <v>2262</v>
      </c>
      <c r="H53" s="464">
        <v>2259</v>
      </c>
      <c r="I53" s="463">
        <v>2200</v>
      </c>
      <c r="J53" s="465" t="s">
        <v>3483</v>
      </c>
      <c r="K53" s="471">
        <f>F53-H53</f>
        <v>-20</v>
      </c>
      <c r="L53" s="464"/>
      <c r="M53" s="465">
        <f>K53*N53</f>
        <v>-10000</v>
      </c>
      <c r="N53" s="472">
        <v>500</v>
      </c>
      <c r="O53" s="227" t="s">
        <v>1804</v>
      </c>
      <c r="P53" s="473">
        <v>43648</v>
      </c>
      <c r="Q53" s="342"/>
      <c r="R53" s="347" t="s">
        <v>1989</v>
      </c>
      <c r="T53" s="136"/>
      <c r="U53" s="136"/>
      <c r="V53" s="136"/>
      <c r="W53" s="136"/>
      <c r="X53" s="136"/>
      <c r="Y53" s="136"/>
      <c r="Z53" s="136"/>
    </row>
    <row r="54" spans="1:26" s="137" customFormat="1" ht="14.25">
      <c r="A54" s="428">
        <v>14</v>
      </c>
      <c r="B54" s="360">
        <v>43648</v>
      </c>
      <c r="C54" s="360"/>
      <c r="D54" s="444" t="s">
        <v>3479</v>
      </c>
      <c r="E54" s="361" t="s">
        <v>260</v>
      </c>
      <c r="F54" s="361">
        <v>351</v>
      </c>
      <c r="G54" s="359">
        <v>344.3</v>
      </c>
      <c r="H54" s="359">
        <v>355.5</v>
      </c>
      <c r="I54" s="361" t="s">
        <v>3480</v>
      </c>
      <c r="J54" s="362" t="s">
        <v>3484</v>
      </c>
      <c r="K54" s="362">
        <f>H54-F54</f>
        <v>4.5</v>
      </c>
      <c r="L54" s="363"/>
      <c r="M54" s="362">
        <f>K54*N54</f>
        <v>8329.5</v>
      </c>
      <c r="N54" s="362">
        <v>1851</v>
      </c>
      <c r="O54" s="445" t="s">
        <v>262</v>
      </c>
      <c r="P54" s="470">
        <v>43648</v>
      </c>
      <c r="Q54" s="342"/>
      <c r="R54" s="347" t="s">
        <v>1990</v>
      </c>
      <c r="T54" s="136"/>
      <c r="U54" s="136"/>
      <c r="V54" s="136"/>
      <c r="W54" s="136"/>
      <c r="X54" s="136"/>
      <c r="Y54" s="136"/>
      <c r="Z54" s="136"/>
    </row>
    <row r="55" spans="1:26" s="137" customFormat="1" ht="14.25">
      <c r="A55" s="484">
        <v>15</v>
      </c>
      <c r="B55" s="485">
        <v>43648</v>
      </c>
      <c r="C55" s="485"/>
      <c r="D55" s="486" t="s">
        <v>3481</v>
      </c>
      <c r="E55" s="487" t="s">
        <v>1956</v>
      </c>
      <c r="F55" s="487">
        <v>429</v>
      </c>
      <c r="G55" s="488">
        <v>441</v>
      </c>
      <c r="H55" s="488">
        <v>429</v>
      </c>
      <c r="I55" s="487">
        <v>410</v>
      </c>
      <c r="J55" s="489" t="s">
        <v>3311</v>
      </c>
      <c r="K55" s="489">
        <f>H55-F55</f>
        <v>0</v>
      </c>
      <c r="L55" s="490"/>
      <c r="M55" s="489">
        <f>K55*N55</f>
        <v>0</v>
      </c>
      <c r="N55" s="489">
        <v>1100</v>
      </c>
      <c r="O55" s="489" t="s">
        <v>3311</v>
      </c>
      <c r="P55" s="485">
        <v>43651</v>
      </c>
      <c r="Q55" s="342"/>
      <c r="R55" s="347" t="s">
        <v>3022</v>
      </c>
      <c r="T55" s="136"/>
      <c r="U55" s="136"/>
      <c r="V55" s="136"/>
      <c r="W55" s="136"/>
      <c r="X55" s="136"/>
      <c r="Y55" s="136"/>
      <c r="Z55" s="136"/>
    </row>
    <row r="56" spans="1:26" s="137" customFormat="1" ht="14.25">
      <c r="A56" s="460">
        <v>16</v>
      </c>
      <c r="B56" s="461">
        <v>43648</v>
      </c>
      <c r="C56" s="461"/>
      <c r="D56" s="468" t="s">
        <v>130</v>
      </c>
      <c r="E56" s="463" t="s">
        <v>1956</v>
      </c>
      <c r="F56" s="463">
        <v>163.5</v>
      </c>
      <c r="G56" s="464">
        <v>168.2</v>
      </c>
      <c r="H56" s="464">
        <v>166.5</v>
      </c>
      <c r="I56" s="463" t="s">
        <v>3482</v>
      </c>
      <c r="J56" s="465" t="s">
        <v>3500</v>
      </c>
      <c r="K56" s="471">
        <f>F56-H56</f>
        <v>-3</v>
      </c>
      <c r="L56" s="437">
        <f t="shared" ref="L56" si="21">K56/F56</f>
        <v>-1.834862385321101E-2</v>
      </c>
      <c r="M56" s="465"/>
      <c r="N56" s="465"/>
      <c r="O56" s="227" t="s">
        <v>1804</v>
      </c>
      <c r="P56" s="461">
        <v>43649</v>
      </c>
      <c r="Q56" s="342"/>
      <c r="R56" s="347" t="s">
        <v>1990</v>
      </c>
      <c r="T56" s="136"/>
      <c r="U56" s="136"/>
      <c r="V56" s="136"/>
      <c r="W56" s="136"/>
      <c r="X56" s="136"/>
      <c r="Y56" s="136"/>
      <c r="Z56" s="136"/>
    </row>
    <row r="57" spans="1:26" s="137" customFormat="1" ht="14.25">
      <c r="A57" s="428">
        <v>17</v>
      </c>
      <c r="B57" s="360">
        <v>43648</v>
      </c>
      <c r="C57" s="360"/>
      <c r="D57" s="444" t="s">
        <v>3485</v>
      </c>
      <c r="E57" s="361" t="s">
        <v>1956</v>
      </c>
      <c r="F57" s="361">
        <v>1333.5</v>
      </c>
      <c r="G57" s="359">
        <v>1353</v>
      </c>
      <c r="H57" s="359">
        <v>1324.5</v>
      </c>
      <c r="I57" s="361" t="s">
        <v>3486</v>
      </c>
      <c r="J57" s="362" t="s">
        <v>3476</v>
      </c>
      <c r="K57" s="423">
        <f>F57-H57</f>
        <v>9</v>
      </c>
      <c r="L57" s="359"/>
      <c r="M57" s="362">
        <f>K57*N57</f>
        <v>6750</v>
      </c>
      <c r="N57" s="362">
        <v>750</v>
      </c>
      <c r="O57" s="445" t="s">
        <v>262</v>
      </c>
      <c r="P57" s="360">
        <v>43649</v>
      </c>
      <c r="Q57" s="342"/>
      <c r="R57" s="347" t="s">
        <v>1989</v>
      </c>
      <c r="T57" s="136"/>
      <c r="U57" s="136"/>
      <c r="V57" s="136"/>
      <c r="W57" s="136"/>
      <c r="X57" s="136"/>
      <c r="Y57" s="136"/>
      <c r="Z57" s="136"/>
    </row>
    <row r="58" spans="1:26" s="137" customFormat="1" ht="14.25">
      <c r="A58" s="428">
        <v>18</v>
      </c>
      <c r="B58" s="360">
        <v>43648</v>
      </c>
      <c r="C58" s="360"/>
      <c r="D58" s="444" t="s">
        <v>3487</v>
      </c>
      <c r="E58" s="361" t="s">
        <v>260</v>
      </c>
      <c r="F58" s="361">
        <v>745</v>
      </c>
      <c r="G58" s="359">
        <v>730</v>
      </c>
      <c r="H58" s="359">
        <v>754.5</v>
      </c>
      <c r="I58" s="361" t="s">
        <v>3488</v>
      </c>
      <c r="J58" s="362" t="s">
        <v>3505</v>
      </c>
      <c r="K58" s="362">
        <f>H58-F58</f>
        <v>9.5</v>
      </c>
      <c r="L58" s="363"/>
      <c r="M58" s="362">
        <f>K58*N58</f>
        <v>7600</v>
      </c>
      <c r="N58" s="362">
        <v>800</v>
      </c>
      <c r="O58" s="445" t="s">
        <v>262</v>
      </c>
      <c r="P58" s="360">
        <v>43649</v>
      </c>
      <c r="Q58" s="342"/>
      <c r="R58" s="347" t="s">
        <v>3022</v>
      </c>
      <c r="T58" s="136"/>
      <c r="U58" s="136"/>
      <c r="V58" s="136"/>
      <c r="W58" s="136"/>
      <c r="X58" s="136"/>
      <c r="Y58" s="136"/>
      <c r="Z58" s="136"/>
    </row>
    <row r="59" spans="1:26" s="137" customFormat="1" ht="14.25">
      <c r="A59" s="460">
        <v>19</v>
      </c>
      <c r="B59" s="461">
        <v>43649</v>
      </c>
      <c r="C59" s="461"/>
      <c r="D59" s="468" t="s">
        <v>90</v>
      </c>
      <c r="E59" s="463" t="s">
        <v>260</v>
      </c>
      <c r="F59" s="463">
        <v>307.5</v>
      </c>
      <c r="G59" s="464">
        <v>298</v>
      </c>
      <c r="H59" s="464">
        <v>298</v>
      </c>
      <c r="I59" s="463" t="s">
        <v>3496</v>
      </c>
      <c r="J59" s="465" t="s">
        <v>3527</v>
      </c>
      <c r="K59" s="471">
        <f>H59-F59</f>
        <v>-9.5</v>
      </c>
      <c r="L59" s="469">
        <f t="shared" ref="L59" si="22">K59/F59</f>
        <v>-3.0894308943089432E-2</v>
      </c>
      <c r="M59" s="465"/>
      <c r="N59" s="465"/>
      <c r="O59" s="227" t="s">
        <v>1804</v>
      </c>
      <c r="P59" s="461">
        <v>43651</v>
      </c>
      <c r="Q59" s="342"/>
      <c r="R59" s="347" t="s">
        <v>1989</v>
      </c>
      <c r="T59" s="136"/>
      <c r="U59" s="136"/>
      <c r="V59" s="136"/>
      <c r="W59" s="136"/>
      <c r="X59" s="136"/>
      <c r="Y59" s="136"/>
      <c r="Z59" s="136"/>
    </row>
    <row r="60" spans="1:26" s="137" customFormat="1" ht="14.25">
      <c r="A60" s="460">
        <v>20</v>
      </c>
      <c r="B60" s="461">
        <v>43649</v>
      </c>
      <c r="C60" s="461"/>
      <c r="D60" s="468" t="s">
        <v>140</v>
      </c>
      <c r="E60" s="463" t="s">
        <v>260</v>
      </c>
      <c r="F60" s="463">
        <v>395.5</v>
      </c>
      <c r="G60" s="464">
        <v>379</v>
      </c>
      <c r="H60" s="464">
        <v>385.5</v>
      </c>
      <c r="I60" s="463" t="s">
        <v>3497</v>
      </c>
      <c r="J60" s="465" t="s">
        <v>3522</v>
      </c>
      <c r="K60" s="471">
        <f>H60-F60</f>
        <v>-10</v>
      </c>
      <c r="L60" s="469">
        <f t="shared" ref="L60" si="23">K60/F60</f>
        <v>-2.5284450063211124E-2</v>
      </c>
      <c r="M60" s="465"/>
      <c r="N60" s="465"/>
      <c r="O60" s="227" t="s">
        <v>1804</v>
      </c>
      <c r="P60" s="461">
        <v>43651</v>
      </c>
      <c r="Q60" s="342"/>
      <c r="R60" s="347" t="s">
        <v>1989</v>
      </c>
      <c r="T60" s="136"/>
      <c r="U60" s="136"/>
      <c r="V60" s="136"/>
      <c r="W60" s="136"/>
      <c r="X60" s="136"/>
      <c r="Y60" s="136"/>
      <c r="Z60" s="136"/>
    </row>
    <row r="61" spans="1:26" s="137" customFormat="1" ht="14.25">
      <c r="A61" s="428">
        <v>21</v>
      </c>
      <c r="B61" s="360">
        <v>43649</v>
      </c>
      <c r="C61" s="360"/>
      <c r="D61" s="444" t="s">
        <v>43</v>
      </c>
      <c r="E61" s="361" t="s">
        <v>260</v>
      </c>
      <c r="F61" s="361">
        <v>121.5</v>
      </c>
      <c r="G61" s="359">
        <v>118</v>
      </c>
      <c r="H61" s="359">
        <v>124.1</v>
      </c>
      <c r="I61" s="361">
        <v>128</v>
      </c>
      <c r="J61" s="362" t="s">
        <v>3504</v>
      </c>
      <c r="K61" s="362">
        <f>H61-F61</f>
        <v>2.5999999999999943</v>
      </c>
      <c r="L61" s="446">
        <f t="shared" ref="L61" si="24">K61/F61</f>
        <v>2.1399176954732462E-2</v>
      </c>
      <c r="M61" s="362"/>
      <c r="N61" s="362"/>
      <c r="O61" s="445" t="s">
        <v>262</v>
      </c>
      <c r="P61" s="470">
        <v>43649</v>
      </c>
      <c r="Q61" s="342"/>
      <c r="R61" s="347" t="s">
        <v>1989</v>
      </c>
      <c r="T61" s="136"/>
      <c r="U61" s="136"/>
      <c r="V61" s="136"/>
      <c r="W61" s="136"/>
      <c r="X61" s="136"/>
      <c r="Y61" s="136"/>
      <c r="Z61" s="136"/>
    </row>
    <row r="62" spans="1:26" s="137" customFormat="1" ht="14.25">
      <c r="A62" s="428">
        <v>22</v>
      </c>
      <c r="B62" s="360">
        <v>43649</v>
      </c>
      <c r="C62" s="360"/>
      <c r="D62" s="444" t="s">
        <v>3506</v>
      </c>
      <c r="E62" s="361" t="s">
        <v>260</v>
      </c>
      <c r="F62" s="361">
        <v>387.5</v>
      </c>
      <c r="G62" s="359">
        <v>379</v>
      </c>
      <c r="H62" s="359">
        <v>394</v>
      </c>
      <c r="I62" s="361">
        <v>408</v>
      </c>
      <c r="J62" s="362" t="s">
        <v>3510</v>
      </c>
      <c r="K62" s="362">
        <f>H62-F62</f>
        <v>6.5</v>
      </c>
      <c r="L62" s="363"/>
      <c r="M62" s="362">
        <f>K62*N62</f>
        <v>8125</v>
      </c>
      <c r="N62" s="362">
        <v>1250</v>
      </c>
      <c r="O62" s="445" t="s">
        <v>262</v>
      </c>
      <c r="P62" s="360">
        <v>43650</v>
      </c>
      <c r="Q62" s="342"/>
      <c r="R62" s="347" t="s">
        <v>1989</v>
      </c>
      <c r="T62" s="136"/>
      <c r="U62" s="136"/>
      <c r="V62" s="136"/>
      <c r="W62" s="136"/>
      <c r="X62" s="136"/>
      <c r="Y62" s="136"/>
      <c r="Z62" s="136"/>
    </row>
    <row r="63" spans="1:26" s="137" customFormat="1" ht="14.25">
      <c r="A63" s="460">
        <v>23</v>
      </c>
      <c r="B63" s="461">
        <v>43650</v>
      </c>
      <c r="C63" s="461"/>
      <c r="D63" s="468" t="s">
        <v>3509</v>
      </c>
      <c r="E63" s="463" t="s">
        <v>1956</v>
      </c>
      <c r="F63" s="463">
        <v>667</v>
      </c>
      <c r="G63" s="464">
        <v>681</v>
      </c>
      <c r="H63" s="464">
        <v>681</v>
      </c>
      <c r="I63" s="463">
        <v>645</v>
      </c>
      <c r="J63" s="465" t="s">
        <v>3514</v>
      </c>
      <c r="K63" s="471">
        <f>F63-H63</f>
        <v>-14</v>
      </c>
      <c r="L63" s="469"/>
      <c r="M63" s="465">
        <f>K63*N63</f>
        <v>-12600</v>
      </c>
      <c r="N63" s="465">
        <v>900</v>
      </c>
      <c r="O63" s="227" t="s">
        <v>1804</v>
      </c>
      <c r="P63" s="473">
        <v>43650</v>
      </c>
      <c r="Q63" s="342"/>
      <c r="R63" s="347" t="s">
        <v>1990</v>
      </c>
      <c r="T63" s="136"/>
      <c r="U63" s="136"/>
      <c r="V63" s="136"/>
      <c r="W63" s="136"/>
      <c r="X63" s="136"/>
      <c r="Y63" s="136"/>
      <c r="Z63" s="136"/>
    </row>
    <row r="64" spans="1:26" s="137" customFormat="1" ht="14.25">
      <c r="A64" s="428">
        <v>24</v>
      </c>
      <c r="B64" s="360">
        <v>43650</v>
      </c>
      <c r="C64" s="360"/>
      <c r="D64" s="444" t="s">
        <v>3512</v>
      </c>
      <c r="E64" s="361" t="s">
        <v>260</v>
      </c>
      <c r="F64" s="361">
        <v>1497.5</v>
      </c>
      <c r="G64" s="359">
        <v>1467</v>
      </c>
      <c r="H64" s="359">
        <v>1517.5</v>
      </c>
      <c r="I64" s="361" t="s">
        <v>3513</v>
      </c>
      <c r="J64" s="362" t="s">
        <v>3526</v>
      </c>
      <c r="K64" s="362">
        <f>H64-F64</f>
        <v>20</v>
      </c>
      <c r="L64" s="363"/>
      <c r="M64" s="362">
        <f>K64*N64</f>
        <v>8000</v>
      </c>
      <c r="N64" s="362">
        <v>400</v>
      </c>
      <c r="O64" s="445" t="s">
        <v>262</v>
      </c>
      <c r="P64" s="360">
        <v>43651</v>
      </c>
      <c r="Q64" s="342"/>
      <c r="R64" s="347" t="s">
        <v>3022</v>
      </c>
      <c r="T64" s="136"/>
      <c r="U64" s="136"/>
      <c r="V64" s="136"/>
      <c r="W64" s="136"/>
      <c r="X64" s="136"/>
      <c r="Y64" s="136"/>
      <c r="Z64" s="136"/>
    </row>
    <row r="65" spans="1:26" s="137" customFormat="1" ht="14.25">
      <c r="A65" s="460">
        <v>25</v>
      </c>
      <c r="B65" s="461">
        <v>43651</v>
      </c>
      <c r="C65" s="461"/>
      <c r="D65" s="492" t="s">
        <v>543</v>
      </c>
      <c r="E65" s="463" t="s">
        <v>260</v>
      </c>
      <c r="F65" s="463">
        <v>314</v>
      </c>
      <c r="G65" s="464">
        <v>304</v>
      </c>
      <c r="H65" s="464">
        <v>304</v>
      </c>
      <c r="I65" s="463" t="s">
        <v>3523</v>
      </c>
      <c r="J65" s="465" t="s">
        <v>3548</v>
      </c>
      <c r="K65" s="465">
        <f>H65-F65</f>
        <v>-10</v>
      </c>
      <c r="L65" s="437">
        <f t="shared" ref="L65" si="25">K65/F65</f>
        <v>-3.1847133757961783E-2</v>
      </c>
      <c r="M65" s="465"/>
      <c r="N65" s="465"/>
      <c r="O65" s="227" t="s">
        <v>1804</v>
      </c>
      <c r="P65" s="491">
        <v>43654</v>
      </c>
      <c r="Q65" s="342"/>
      <c r="R65" s="347" t="s">
        <v>1989</v>
      </c>
      <c r="T65" s="136"/>
      <c r="U65" s="136"/>
      <c r="V65" s="136"/>
      <c r="W65" s="136"/>
      <c r="X65" s="136"/>
      <c r="Y65" s="136"/>
      <c r="Z65" s="136"/>
    </row>
    <row r="66" spans="1:26" s="137" customFormat="1" ht="14.25">
      <c r="A66" s="428">
        <v>26</v>
      </c>
      <c r="B66" s="360">
        <v>43651</v>
      </c>
      <c r="C66" s="360"/>
      <c r="D66" s="444" t="s">
        <v>3524</v>
      </c>
      <c r="E66" s="361" t="s">
        <v>1956</v>
      </c>
      <c r="F66" s="361">
        <v>278</v>
      </c>
      <c r="G66" s="359">
        <v>282</v>
      </c>
      <c r="H66" s="359">
        <v>274.75</v>
      </c>
      <c r="I66" s="361">
        <v>270</v>
      </c>
      <c r="J66" s="362" t="s">
        <v>3525</v>
      </c>
      <c r="K66" s="423">
        <f>F66-H66</f>
        <v>3.25</v>
      </c>
      <c r="L66" s="359"/>
      <c r="M66" s="362">
        <f t="shared" ref="M66:M71" si="26">K66*N66</f>
        <v>10400</v>
      </c>
      <c r="N66" s="362">
        <v>3200</v>
      </c>
      <c r="O66" s="445" t="s">
        <v>262</v>
      </c>
      <c r="P66" s="470">
        <v>43651</v>
      </c>
      <c r="Q66" s="342"/>
      <c r="R66" s="347" t="s">
        <v>1989</v>
      </c>
      <c r="T66" s="136"/>
      <c r="U66" s="136"/>
      <c r="V66" s="136"/>
      <c r="W66" s="136"/>
      <c r="X66" s="136"/>
      <c r="Y66" s="136"/>
      <c r="Z66" s="136"/>
    </row>
    <row r="67" spans="1:26" s="137" customFormat="1" ht="14.25">
      <c r="A67" s="460">
        <v>27</v>
      </c>
      <c r="B67" s="461">
        <v>43651</v>
      </c>
      <c r="C67" s="461"/>
      <c r="D67" s="468" t="s">
        <v>3528</v>
      </c>
      <c r="E67" s="463" t="s">
        <v>260</v>
      </c>
      <c r="F67" s="463">
        <v>635</v>
      </c>
      <c r="G67" s="464">
        <v>625</v>
      </c>
      <c r="H67" s="464">
        <v>629</v>
      </c>
      <c r="I67" s="463">
        <v>655</v>
      </c>
      <c r="J67" s="465" t="s">
        <v>3529</v>
      </c>
      <c r="K67" s="465">
        <f t="shared" ref="K67:K73" si="27">H67-F67</f>
        <v>-6</v>
      </c>
      <c r="L67" s="469"/>
      <c r="M67" s="465">
        <f t="shared" si="26"/>
        <v>-9000</v>
      </c>
      <c r="N67" s="465">
        <v>1500</v>
      </c>
      <c r="O67" s="227" t="s">
        <v>1804</v>
      </c>
      <c r="P67" s="473">
        <v>43651</v>
      </c>
      <c r="Q67" s="342"/>
      <c r="R67" s="347" t="s">
        <v>3022</v>
      </c>
      <c r="T67" s="136"/>
      <c r="U67" s="136"/>
      <c r="V67" s="136"/>
      <c r="W67" s="136"/>
      <c r="X67" s="136"/>
      <c r="Y67" s="136"/>
      <c r="Z67" s="136"/>
    </row>
    <row r="68" spans="1:26" s="137" customFormat="1" ht="14.25">
      <c r="A68" s="460">
        <v>28</v>
      </c>
      <c r="B68" s="461">
        <v>43651</v>
      </c>
      <c r="C68" s="461"/>
      <c r="D68" s="462" t="s">
        <v>3530</v>
      </c>
      <c r="E68" s="463" t="s">
        <v>260</v>
      </c>
      <c r="F68" s="463">
        <v>204</v>
      </c>
      <c r="G68" s="464">
        <v>199.5</v>
      </c>
      <c r="H68" s="464">
        <v>199.5</v>
      </c>
      <c r="I68" s="463">
        <v>215</v>
      </c>
      <c r="J68" s="465" t="s">
        <v>3540</v>
      </c>
      <c r="K68" s="465">
        <f t="shared" si="27"/>
        <v>-4.5</v>
      </c>
      <c r="L68" s="469"/>
      <c r="M68" s="465">
        <f t="shared" si="26"/>
        <v>-10800</v>
      </c>
      <c r="N68" s="465">
        <v>2400</v>
      </c>
      <c r="O68" s="227" t="s">
        <v>1804</v>
      </c>
      <c r="P68" s="491">
        <v>43654</v>
      </c>
      <c r="Q68" s="342"/>
      <c r="R68" s="347" t="s">
        <v>3022</v>
      </c>
      <c r="T68" s="136"/>
      <c r="U68" s="136"/>
      <c r="V68" s="136"/>
      <c r="W68" s="136"/>
      <c r="X68" s="136"/>
      <c r="Y68" s="136"/>
      <c r="Z68" s="136"/>
    </row>
    <row r="69" spans="1:26" s="137" customFormat="1" ht="14.45" customHeight="1">
      <c r="A69" s="460">
        <v>29</v>
      </c>
      <c r="B69" s="494">
        <v>43651</v>
      </c>
      <c r="C69" s="494"/>
      <c r="D69" s="492" t="s">
        <v>3481</v>
      </c>
      <c r="E69" s="495" t="s">
        <v>260</v>
      </c>
      <c r="F69" s="495">
        <v>429</v>
      </c>
      <c r="G69" s="496">
        <v>417.3</v>
      </c>
      <c r="H69" s="496">
        <v>417.3</v>
      </c>
      <c r="I69" s="495">
        <v>450</v>
      </c>
      <c r="J69" s="497" t="s">
        <v>3541</v>
      </c>
      <c r="K69" s="497">
        <f t="shared" si="27"/>
        <v>-11.699999999999989</v>
      </c>
      <c r="L69" s="498"/>
      <c r="M69" s="497">
        <f t="shared" si="26"/>
        <v>-12869.999999999987</v>
      </c>
      <c r="N69" s="497">
        <v>1100</v>
      </c>
      <c r="O69" s="499" t="s">
        <v>1804</v>
      </c>
      <c r="P69" s="494">
        <v>43654</v>
      </c>
      <c r="Q69" s="342"/>
      <c r="R69" s="347" t="s">
        <v>1990</v>
      </c>
      <c r="T69" s="136"/>
      <c r="U69" s="136"/>
      <c r="V69" s="136"/>
      <c r="W69" s="136"/>
      <c r="X69" s="136"/>
      <c r="Y69" s="136"/>
      <c r="Z69" s="136"/>
    </row>
    <row r="70" spans="1:26" s="137" customFormat="1" ht="14.25">
      <c r="A70" s="518">
        <v>30</v>
      </c>
      <c r="B70" s="461">
        <v>43654</v>
      </c>
      <c r="C70" s="461"/>
      <c r="D70" s="468" t="s">
        <v>3542</v>
      </c>
      <c r="E70" s="463" t="s">
        <v>260</v>
      </c>
      <c r="F70" s="463">
        <v>289</v>
      </c>
      <c r="G70" s="464">
        <v>284</v>
      </c>
      <c r="H70" s="464">
        <v>284</v>
      </c>
      <c r="I70" s="463">
        <v>300</v>
      </c>
      <c r="J70" s="497" t="s">
        <v>3544</v>
      </c>
      <c r="K70" s="497">
        <f t="shared" si="27"/>
        <v>-5</v>
      </c>
      <c r="L70" s="498"/>
      <c r="M70" s="497">
        <f t="shared" si="26"/>
        <v>-10000</v>
      </c>
      <c r="N70" s="497">
        <v>2000</v>
      </c>
      <c r="O70" s="499" t="s">
        <v>1804</v>
      </c>
      <c r="P70" s="473">
        <v>43654</v>
      </c>
      <c r="Q70" s="342"/>
      <c r="R70" s="347" t="s">
        <v>1989</v>
      </c>
      <c r="T70" s="136"/>
      <c r="U70" s="136"/>
      <c r="V70" s="136"/>
      <c r="W70" s="136"/>
      <c r="X70" s="136"/>
      <c r="Y70" s="136"/>
      <c r="Z70" s="136"/>
    </row>
    <row r="71" spans="1:26" s="137" customFormat="1" ht="14.25">
      <c r="A71" s="464">
        <v>31</v>
      </c>
      <c r="B71" s="461">
        <v>43654</v>
      </c>
      <c r="C71" s="461"/>
      <c r="D71" s="468" t="s">
        <v>3543</v>
      </c>
      <c r="E71" s="463" t="s">
        <v>260</v>
      </c>
      <c r="F71" s="463">
        <v>1500</v>
      </c>
      <c r="G71" s="464">
        <v>1470</v>
      </c>
      <c r="H71" s="464">
        <v>1470</v>
      </c>
      <c r="I71" s="463" t="s">
        <v>3513</v>
      </c>
      <c r="J71" s="497" t="s">
        <v>3558</v>
      </c>
      <c r="K71" s="497">
        <f t="shared" si="27"/>
        <v>-30</v>
      </c>
      <c r="L71" s="498"/>
      <c r="M71" s="497">
        <f t="shared" si="26"/>
        <v>-12000</v>
      </c>
      <c r="N71" s="497">
        <v>400</v>
      </c>
      <c r="O71" s="499" t="s">
        <v>1804</v>
      </c>
      <c r="P71" s="461">
        <v>43655</v>
      </c>
      <c r="Q71" s="342"/>
      <c r="R71" s="347" t="s">
        <v>1989</v>
      </c>
      <c r="T71" s="136"/>
      <c r="U71" s="136"/>
      <c r="V71" s="136"/>
      <c r="W71" s="136"/>
      <c r="X71" s="136"/>
      <c r="Y71" s="136"/>
      <c r="Z71" s="136"/>
    </row>
    <row r="72" spans="1:26" s="137" customFormat="1" ht="14.25">
      <c r="A72" s="359">
        <v>32</v>
      </c>
      <c r="B72" s="360">
        <v>43655</v>
      </c>
      <c r="C72" s="360"/>
      <c r="D72" s="444" t="s">
        <v>132</v>
      </c>
      <c r="E72" s="361" t="s">
        <v>260</v>
      </c>
      <c r="F72" s="361">
        <v>1255</v>
      </c>
      <c r="G72" s="359">
        <v>1218</v>
      </c>
      <c r="H72" s="359">
        <v>1276</v>
      </c>
      <c r="I72" s="361" t="s">
        <v>3559</v>
      </c>
      <c r="J72" s="362" t="s">
        <v>296</v>
      </c>
      <c r="K72" s="362">
        <f t="shared" si="27"/>
        <v>21</v>
      </c>
      <c r="L72" s="446">
        <f t="shared" ref="L72" si="28">K72/F72</f>
        <v>1.6733067729083666E-2</v>
      </c>
      <c r="M72" s="362"/>
      <c r="N72" s="362"/>
      <c r="O72" s="445" t="s">
        <v>262</v>
      </c>
      <c r="P72" s="470">
        <v>43655</v>
      </c>
      <c r="Q72" s="342"/>
      <c r="R72" s="347" t="s">
        <v>1989</v>
      </c>
      <c r="T72" s="136"/>
      <c r="U72" s="136"/>
      <c r="V72" s="136"/>
      <c r="W72" s="136"/>
      <c r="X72" s="136"/>
      <c r="Y72" s="136"/>
      <c r="Z72" s="136"/>
    </row>
    <row r="73" spans="1:26" s="137" customFormat="1" ht="14.25">
      <c r="A73" s="359">
        <v>33</v>
      </c>
      <c r="B73" s="360">
        <v>43655</v>
      </c>
      <c r="C73" s="360"/>
      <c r="D73" s="444" t="s">
        <v>3560</v>
      </c>
      <c r="E73" s="361" t="s">
        <v>260</v>
      </c>
      <c r="F73" s="361">
        <v>11525</v>
      </c>
      <c r="G73" s="359">
        <v>11470</v>
      </c>
      <c r="H73" s="359">
        <v>11575</v>
      </c>
      <c r="I73" s="361">
        <v>11600</v>
      </c>
      <c r="J73" s="362" t="s">
        <v>3573</v>
      </c>
      <c r="K73" s="362">
        <f t="shared" si="27"/>
        <v>50</v>
      </c>
      <c r="L73" s="363"/>
      <c r="M73" s="530">
        <f>K73*N73</f>
        <v>3750</v>
      </c>
      <c r="N73" s="362">
        <v>75</v>
      </c>
      <c r="O73" s="445" t="s">
        <v>262</v>
      </c>
      <c r="P73" s="470">
        <v>43655</v>
      </c>
      <c r="Q73" s="342"/>
      <c r="R73" s="347" t="s">
        <v>1990</v>
      </c>
      <c r="T73" s="136"/>
      <c r="U73" s="136"/>
      <c r="V73" s="136"/>
      <c r="W73" s="136"/>
      <c r="X73" s="136"/>
      <c r="Y73" s="136"/>
      <c r="Z73" s="136"/>
    </row>
    <row r="74" spans="1:26" s="137" customFormat="1" ht="14.25">
      <c r="A74" s="464">
        <v>34</v>
      </c>
      <c r="B74" s="461">
        <v>43655</v>
      </c>
      <c r="C74" s="461"/>
      <c r="D74" s="468" t="s">
        <v>3563</v>
      </c>
      <c r="E74" s="463" t="s">
        <v>260</v>
      </c>
      <c r="F74" s="463">
        <v>390.5</v>
      </c>
      <c r="G74" s="464">
        <v>378</v>
      </c>
      <c r="H74" s="464">
        <v>379</v>
      </c>
      <c r="I74" s="463" t="s">
        <v>3564</v>
      </c>
      <c r="J74" s="497" t="s">
        <v>3607</v>
      </c>
      <c r="K74" s="497">
        <f>H74-F74</f>
        <v>-11.5</v>
      </c>
      <c r="L74" s="498">
        <f t="shared" ref="L74" si="29">K74/F74</f>
        <v>-2.9449423815621E-2</v>
      </c>
      <c r="M74" s="497"/>
      <c r="N74" s="497"/>
      <c r="O74" s="499" t="s">
        <v>1804</v>
      </c>
      <c r="P74" s="461">
        <v>43657</v>
      </c>
      <c r="Q74" s="342"/>
      <c r="R74" s="347" t="s">
        <v>1989</v>
      </c>
      <c r="T74" s="136"/>
      <c r="U74" s="136"/>
      <c r="V74" s="136"/>
      <c r="W74" s="136"/>
      <c r="X74" s="136"/>
      <c r="Y74" s="136"/>
      <c r="Z74" s="136"/>
    </row>
    <row r="75" spans="1:26" s="137" customFormat="1" ht="14.25">
      <c r="A75" s="359">
        <v>35</v>
      </c>
      <c r="B75" s="529">
        <v>43655</v>
      </c>
      <c r="C75" s="360"/>
      <c r="D75" s="444" t="s">
        <v>3565</v>
      </c>
      <c r="E75" s="361" t="s">
        <v>260</v>
      </c>
      <c r="F75" s="361">
        <v>628</v>
      </c>
      <c r="G75" s="359">
        <v>618</v>
      </c>
      <c r="H75" s="359">
        <v>635</v>
      </c>
      <c r="I75" s="361" t="s">
        <v>3566</v>
      </c>
      <c r="J75" s="362" t="s">
        <v>3583</v>
      </c>
      <c r="K75" s="530">
        <f>H75-F75</f>
        <v>7</v>
      </c>
      <c r="L75" s="531"/>
      <c r="M75" s="530">
        <f>K75*N75</f>
        <v>8400</v>
      </c>
      <c r="N75" s="362">
        <v>1200</v>
      </c>
      <c r="O75" s="445" t="s">
        <v>262</v>
      </c>
      <c r="P75" s="360">
        <v>43656</v>
      </c>
      <c r="Q75" s="342"/>
      <c r="R75" s="347" t="s">
        <v>3022</v>
      </c>
      <c r="T75" s="136"/>
      <c r="U75" s="136"/>
      <c r="V75" s="136"/>
      <c r="W75" s="136"/>
      <c r="X75" s="136"/>
      <c r="Y75" s="136"/>
      <c r="Z75" s="136"/>
    </row>
    <row r="76" spans="1:26" s="137" customFormat="1" ht="14.25">
      <c r="A76" s="359">
        <v>36</v>
      </c>
      <c r="B76" s="529">
        <v>43655</v>
      </c>
      <c r="C76" s="360"/>
      <c r="D76" s="444" t="s">
        <v>3569</v>
      </c>
      <c r="E76" s="361" t="s">
        <v>260</v>
      </c>
      <c r="F76" s="361">
        <v>30560</v>
      </c>
      <c r="G76" s="359">
        <v>30440</v>
      </c>
      <c r="H76" s="359">
        <v>30670</v>
      </c>
      <c r="I76" s="361" t="s">
        <v>3570</v>
      </c>
      <c r="J76" s="362" t="s">
        <v>3571</v>
      </c>
      <c r="K76" s="530">
        <f>H76-F76</f>
        <v>110</v>
      </c>
      <c r="L76" s="531"/>
      <c r="M76" s="530">
        <f>K76*N76</f>
        <v>2200</v>
      </c>
      <c r="N76" s="362">
        <v>20</v>
      </c>
      <c r="O76" s="445" t="s">
        <v>262</v>
      </c>
      <c r="P76" s="470">
        <v>43655</v>
      </c>
      <c r="Q76" s="342"/>
      <c r="R76" s="347" t="s">
        <v>1990</v>
      </c>
      <c r="T76" s="136"/>
      <c r="U76" s="136"/>
      <c r="V76" s="136"/>
      <c r="W76" s="136"/>
      <c r="X76" s="136"/>
      <c r="Y76" s="136"/>
      <c r="Z76" s="136"/>
    </row>
    <row r="77" spans="1:26" s="137" customFormat="1" ht="14.25">
      <c r="A77" s="359">
        <v>37</v>
      </c>
      <c r="B77" s="529">
        <v>43656</v>
      </c>
      <c r="C77" s="360"/>
      <c r="D77" s="444" t="s">
        <v>3584</v>
      </c>
      <c r="E77" s="361" t="s">
        <v>260</v>
      </c>
      <c r="F77" s="361">
        <v>637</v>
      </c>
      <c r="G77" s="359">
        <v>620</v>
      </c>
      <c r="H77" s="359">
        <v>646.5</v>
      </c>
      <c r="I77" s="361">
        <v>670</v>
      </c>
      <c r="J77" s="362" t="s">
        <v>3602</v>
      </c>
      <c r="K77" s="530">
        <f>H77-F77</f>
        <v>9.5</v>
      </c>
      <c r="L77" s="531"/>
      <c r="M77" s="530">
        <f>K77*N77</f>
        <v>6650</v>
      </c>
      <c r="N77" s="362">
        <v>700</v>
      </c>
      <c r="O77" s="445" t="s">
        <v>262</v>
      </c>
      <c r="P77" s="360">
        <v>43657</v>
      </c>
      <c r="Q77" s="342"/>
      <c r="R77" s="347" t="s">
        <v>3022</v>
      </c>
      <c r="T77" s="136"/>
      <c r="U77" s="136"/>
      <c r="V77" s="136"/>
      <c r="W77" s="136"/>
      <c r="X77" s="136"/>
      <c r="Y77" s="136"/>
      <c r="Z77" s="136"/>
    </row>
    <row r="78" spans="1:26" s="137" customFormat="1" ht="14.25">
      <c r="A78" s="359">
        <v>38</v>
      </c>
      <c r="B78" s="360">
        <v>43656</v>
      </c>
      <c r="C78" s="360"/>
      <c r="D78" s="444" t="s">
        <v>55</v>
      </c>
      <c r="E78" s="361" t="s">
        <v>260</v>
      </c>
      <c r="F78" s="361">
        <v>550</v>
      </c>
      <c r="G78" s="359">
        <v>535</v>
      </c>
      <c r="H78" s="359">
        <v>562</v>
      </c>
      <c r="I78" s="361" t="s">
        <v>3415</v>
      </c>
      <c r="J78" s="362" t="s">
        <v>3630</v>
      </c>
      <c r="K78" s="362">
        <f>H78-F78</f>
        <v>12</v>
      </c>
      <c r="L78" s="531">
        <f t="shared" ref="L78:L81" si="30">K78/F78</f>
        <v>2.181818181818182E-2</v>
      </c>
      <c r="M78" s="362"/>
      <c r="N78" s="362"/>
      <c r="O78" s="445" t="s">
        <v>262</v>
      </c>
      <c r="P78" s="360">
        <v>43658</v>
      </c>
      <c r="Q78" s="342"/>
      <c r="R78" s="347" t="s">
        <v>1989</v>
      </c>
      <c r="T78" s="136"/>
      <c r="U78" s="136"/>
      <c r="V78" s="136"/>
      <c r="W78" s="136"/>
      <c r="X78" s="136"/>
      <c r="Y78" s="136"/>
      <c r="Z78" s="136"/>
    </row>
    <row r="79" spans="1:26" s="137" customFormat="1" ht="14.25">
      <c r="A79" s="359">
        <v>39</v>
      </c>
      <c r="B79" s="529">
        <v>43656</v>
      </c>
      <c r="C79" s="360"/>
      <c r="D79" s="444" t="s">
        <v>44</v>
      </c>
      <c r="E79" s="361" t="s">
        <v>260</v>
      </c>
      <c r="F79" s="361">
        <v>85.4</v>
      </c>
      <c r="G79" s="359">
        <v>83.5</v>
      </c>
      <c r="H79" s="359">
        <v>87.1</v>
      </c>
      <c r="I79" s="361" t="s">
        <v>3585</v>
      </c>
      <c r="J79" s="362" t="s">
        <v>3606</v>
      </c>
      <c r="K79" s="530">
        <f t="shared" ref="K79" si="31">H79-F79</f>
        <v>1.6999999999999886</v>
      </c>
      <c r="L79" s="531">
        <f t="shared" si="30"/>
        <v>1.9906323185011576E-2</v>
      </c>
      <c r="M79" s="530"/>
      <c r="N79" s="362"/>
      <c r="O79" s="445" t="s">
        <v>262</v>
      </c>
      <c r="P79" s="360">
        <v>43657</v>
      </c>
      <c r="Q79" s="342"/>
      <c r="R79" s="347" t="s">
        <v>1989</v>
      </c>
      <c r="T79" s="136"/>
      <c r="U79" s="136"/>
      <c r="V79" s="136"/>
      <c r="W79" s="136"/>
      <c r="X79" s="136"/>
      <c r="Y79" s="136"/>
      <c r="Z79" s="136"/>
    </row>
    <row r="80" spans="1:26" s="137" customFormat="1" ht="14.25">
      <c r="A80" s="464">
        <v>40</v>
      </c>
      <c r="B80" s="461">
        <v>43656</v>
      </c>
      <c r="C80" s="461"/>
      <c r="D80" s="468" t="s">
        <v>3431</v>
      </c>
      <c r="E80" s="463" t="s">
        <v>260</v>
      </c>
      <c r="F80" s="463">
        <v>1156.5</v>
      </c>
      <c r="G80" s="464">
        <v>1139</v>
      </c>
      <c r="H80" s="464">
        <v>1140</v>
      </c>
      <c r="I80" s="463" t="s">
        <v>3586</v>
      </c>
      <c r="J80" s="497" t="s">
        <v>3603</v>
      </c>
      <c r="K80" s="497">
        <f t="shared" ref="K80:K81" si="32">H80-F80</f>
        <v>-16.5</v>
      </c>
      <c r="L80" s="498"/>
      <c r="M80" s="497">
        <f t="shared" ref="M80" si="33">K80*N80</f>
        <v>-11550</v>
      </c>
      <c r="N80" s="497">
        <v>700</v>
      </c>
      <c r="O80" s="499" t="s">
        <v>1804</v>
      </c>
      <c r="P80" s="461">
        <v>43657</v>
      </c>
      <c r="Q80" s="342"/>
      <c r="R80" s="347" t="s">
        <v>3022</v>
      </c>
      <c r="T80" s="136"/>
      <c r="U80" s="136"/>
      <c r="V80" s="136"/>
      <c r="W80" s="136"/>
      <c r="X80" s="136"/>
      <c r="Y80" s="136"/>
      <c r="Z80" s="136"/>
    </row>
    <row r="81" spans="1:26" s="137" customFormat="1" ht="14.25">
      <c r="A81" s="359">
        <v>41</v>
      </c>
      <c r="B81" s="360">
        <v>43656</v>
      </c>
      <c r="C81" s="360"/>
      <c r="D81" s="444" t="s">
        <v>35</v>
      </c>
      <c r="E81" s="361" t="s">
        <v>260</v>
      </c>
      <c r="F81" s="361">
        <v>1312.5</v>
      </c>
      <c r="G81" s="359">
        <v>1277</v>
      </c>
      <c r="H81" s="359">
        <v>1348.5</v>
      </c>
      <c r="I81" s="361" t="s">
        <v>3590</v>
      </c>
      <c r="J81" s="362" t="s">
        <v>3619</v>
      </c>
      <c r="K81" s="362">
        <f t="shared" si="32"/>
        <v>36</v>
      </c>
      <c r="L81" s="531">
        <f t="shared" si="30"/>
        <v>2.7428571428571427E-2</v>
      </c>
      <c r="M81" s="362"/>
      <c r="N81" s="362"/>
      <c r="O81" s="445" t="s">
        <v>262</v>
      </c>
      <c r="P81" s="360">
        <v>43658</v>
      </c>
      <c r="Q81" s="342"/>
      <c r="R81" s="347" t="s">
        <v>1990</v>
      </c>
      <c r="T81" s="136"/>
      <c r="U81" s="136"/>
      <c r="V81" s="136"/>
      <c r="W81" s="136"/>
      <c r="X81" s="136"/>
      <c r="Y81" s="136"/>
      <c r="Z81" s="136"/>
    </row>
    <row r="82" spans="1:26" s="137" customFormat="1" ht="14.25">
      <c r="A82" s="359">
        <v>42</v>
      </c>
      <c r="B82" s="529">
        <v>43656</v>
      </c>
      <c r="C82" s="360"/>
      <c r="D82" s="444" t="s">
        <v>3560</v>
      </c>
      <c r="E82" s="361" t="s">
        <v>260</v>
      </c>
      <c r="F82" s="361">
        <v>11492.5</v>
      </c>
      <c r="G82" s="359">
        <v>11445</v>
      </c>
      <c r="H82" s="359">
        <v>11555</v>
      </c>
      <c r="I82" s="361" t="s">
        <v>3591</v>
      </c>
      <c r="J82" s="362" t="s">
        <v>3604</v>
      </c>
      <c r="K82" s="530">
        <f>H82-F82</f>
        <v>62.5</v>
      </c>
      <c r="L82" s="531"/>
      <c r="M82" s="530">
        <f>K82*N82</f>
        <v>4687.5</v>
      </c>
      <c r="N82" s="362">
        <v>75</v>
      </c>
      <c r="O82" s="445" t="s">
        <v>262</v>
      </c>
      <c r="P82" s="360">
        <v>43657</v>
      </c>
      <c r="Q82" s="342"/>
      <c r="R82" s="347" t="s">
        <v>1990</v>
      </c>
      <c r="T82" s="136"/>
      <c r="U82" s="136"/>
      <c r="V82" s="136"/>
      <c r="W82" s="136"/>
      <c r="X82" s="136"/>
      <c r="Y82" s="136"/>
      <c r="Z82" s="136"/>
    </row>
    <row r="83" spans="1:26" s="137" customFormat="1" ht="14.25">
      <c r="A83" s="359">
        <v>43</v>
      </c>
      <c r="B83" s="529">
        <v>43657</v>
      </c>
      <c r="C83" s="360"/>
      <c r="D83" s="444" t="s">
        <v>81</v>
      </c>
      <c r="E83" s="361" t="s">
        <v>260</v>
      </c>
      <c r="F83" s="361">
        <v>1710</v>
      </c>
      <c r="G83" s="359">
        <v>1645</v>
      </c>
      <c r="H83" s="359">
        <v>1736</v>
      </c>
      <c r="I83" s="361">
        <v>1800</v>
      </c>
      <c r="J83" s="362" t="s">
        <v>3605</v>
      </c>
      <c r="K83" s="530">
        <f t="shared" ref="K83:K87" si="34">H83-F83</f>
        <v>26</v>
      </c>
      <c r="L83" s="531">
        <f t="shared" ref="L83:L84" si="35">K83/F83</f>
        <v>1.5204678362573099E-2</v>
      </c>
      <c r="M83" s="530"/>
      <c r="N83" s="362"/>
      <c r="O83" s="445" t="s">
        <v>262</v>
      </c>
      <c r="P83" s="470">
        <v>43657</v>
      </c>
      <c r="Q83" s="342"/>
      <c r="R83" s="347" t="s">
        <v>1989</v>
      </c>
      <c r="T83" s="136"/>
      <c r="U83" s="136"/>
      <c r="V83" s="136"/>
      <c r="W83" s="136"/>
      <c r="X83" s="136"/>
      <c r="Y83" s="136"/>
      <c r="Z83" s="136"/>
    </row>
    <row r="84" spans="1:26" s="137" customFormat="1" ht="14.25">
      <c r="A84" s="359">
        <v>44</v>
      </c>
      <c r="B84" s="529">
        <v>43657</v>
      </c>
      <c r="C84" s="360"/>
      <c r="D84" s="444" t="s">
        <v>65</v>
      </c>
      <c r="E84" s="361" t="s">
        <v>260</v>
      </c>
      <c r="F84" s="361">
        <v>201.5</v>
      </c>
      <c r="G84" s="359">
        <v>195</v>
      </c>
      <c r="H84" s="359">
        <v>204.75</v>
      </c>
      <c r="I84" s="361" t="s">
        <v>3599</v>
      </c>
      <c r="J84" s="362" t="s">
        <v>3525</v>
      </c>
      <c r="K84" s="530">
        <f t="shared" si="34"/>
        <v>3.25</v>
      </c>
      <c r="L84" s="531">
        <f t="shared" si="35"/>
        <v>1.6129032258064516E-2</v>
      </c>
      <c r="M84" s="530"/>
      <c r="N84" s="362"/>
      <c r="O84" s="445" t="s">
        <v>262</v>
      </c>
      <c r="P84" s="470">
        <v>43657</v>
      </c>
      <c r="Q84" s="342"/>
      <c r="R84" s="347" t="s">
        <v>1989</v>
      </c>
      <c r="T84" s="136"/>
      <c r="U84" s="136"/>
      <c r="V84" s="136"/>
      <c r="W84" s="136"/>
      <c r="X84" s="136"/>
      <c r="Y84" s="136"/>
      <c r="Z84" s="136"/>
    </row>
    <row r="85" spans="1:26" s="137" customFormat="1" ht="14.25">
      <c r="A85" s="359">
        <v>45</v>
      </c>
      <c r="B85" s="360">
        <v>43658</v>
      </c>
      <c r="C85" s="360"/>
      <c r="D85" s="454" t="s">
        <v>3620</v>
      </c>
      <c r="E85" s="361" t="s">
        <v>260</v>
      </c>
      <c r="F85" s="361">
        <v>1337.5</v>
      </c>
      <c r="G85" s="359">
        <v>1315</v>
      </c>
      <c r="H85" s="359">
        <v>1353</v>
      </c>
      <c r="I85" s="361">
        <v>1375</v>
      </c>
      <c r="J85" s="362" t="s">
        <v>3624</v>
      </c>
      <c r="K85" s="362">
        <f t="shared" si="34"/>
        <v>15.5</v>
      </c>
      <c r="L85" s="363"/>
      <c r="M85" s="530">
        <f>K85*N85</f>
        <v>8525</v>
      </c>
      <c r="N85" s="362">
        <v>550</v>
      </c>
      <c r="O85" s="445" t="s">
        <v>262</v>
      </c>
      <c r="P85" s="360">
        <v>43658</v>
      </c>
      <c r="Q85" s="342"/>
      <c r="R85" s="347" t="s">
        <v>3022</v>
      </c>
      <c r="T85" s="136"/>
      <c r="U85" s="136"/>
      <c r="V85" s="136"/>
      <c r="W85" s="136"/>
      <c r="X85" s="136"/>
      <c r="Y85" s="136"/>
      <c r="Z85" s="136"/>
    </row>
    <row r="86" spans="1:26" s="137" customFormat="1" ht="14.25">
      <c r="A86" s="359">
        <v>46</v>
      </c>
      <c r="B86" s="360">
        <v>43658</v>
      </c>
      <c r="C86" s="360"/>
      <c r="D86" s="454" t="s">
        <v>3628</v>
      </c>
      <c r="E86" s="361" t="s">
        <v>260</v>
      </c>
      <c r="F86" s="361">
        <v>206.75</v>
      </c>
      <c r="G86" s="359">
        <v>203.75</v>
      </c>
      <c r="H86" s="359">
        <v>208.75</v>
      </c>
      <c r="I86" s="361" t="s">
        <v>3629</v>
      </c>
      <c r="J86" s="362" t="s">
        <v>3722</v>
      </c>
      <c r="K86" s="362">
        <f t="shared" si="34"/>
        <v>2</v>
      </c>
      <c r="L86" s="363"/>
      <c r="M86" s="530">
        <f>K86*N86</f>
        <v>8000</v>
      </c>
      <c r="N86" s="362">
        <v>4000</v>
      </c>
      <c r="O86" s="445" t="s">
        <v>262</v>
      </c>
      <c r="P86" s="529">
        <v>43662</v>
      </c>
      <c r="Q86" s="342"/>
      <c r="R86" s="347" t="s">
        <v>3022</v>
      </c>
      <c r="T86" s="136"/>
      <c r="U86" s="136"/>
      <c r="V86" s="136"/>
      <c r="W86" s="136"/>
      <c r="X86" s="136"/>
      <c r="Y86" s="136"/>
      <c r="Z86" s="136"/>
    </row>
    <row r="87" spans="1:26" s="137" customFormat="1" ht="14.25">
      <c r="A87" s="460">
        <v>47</v>
      </c>
      <c r="B87" s="461">
        <v>43658</v>
      </c>
      <c r="C87" s="461"/>
      <c r="D87" s="462" t="s">
        <v>3565</v>
      </c>
      <c r="E87" s="463" t="s">
        <v>260</v>
      </c>
      <c r="F87" s="463">
        <v>637</v>
      </c>
      <c r="G87" s="464">
        <v>627</v>
      </c>
      <c r="H87" s="464">
        <v>627</v>
      </c>
      <c r="I87" s="463">
        <v>660</v>
      </c>
      <c r="J87" s="497" t="s">
        <v>3522</v>
      </c>
      <c r="K87" s="465">
        <f t="shared" si="34"/>
        <v>-10</v>
      </c>
      <c r="L87" s="469"/>
      <c r="M87" s="497">
        <f>K87*N87</f>
        <v>-12000</v>
      </c>
      <c r="N87" s="465">
        <v>1200</v>
      </c>
      <c r="O87" s="499" t="s">
        <v>1804</v>
      </c>
      <c r="P87" s="461">
        <v>43661</v>
      </c>
      <c r="Q87" s="342"/>
      <c r="R87" s="347" t="s">
        <v>3022</v>
      </c>
      <c r="T87" s="136"/>
      <c r="U87" s="136"/>
      <c r="V87" s="136"/>
      <c r="W87" s="136"/>
      <c r="X87" s="136"/>
      <c r="Y87" s="136"/>
      <c r="Z87" s="136"/>
    </row>
    <row r="88" spans="1:26" s="137" customFormat="1" ht="14.25">
      <c r="A88" s="464">
        <v>48</v>
      </c>
      <c r="B88" s="461">
        <v>43661</v>
      </c>
      <c r="C88" s="461"/>
      <c r="D88" s="462" t="s">
        <v>3701</v>
      </c>
      <c r="E88" s="463" t="s">
        <v>260</v>
      </c>
      <c r="F88" s="463">
        <v>430.5</v>
      </c>
      <c r="G88" s="464">
        <v>417</v>
      </c>
      <c r="H88" s="464">
        <v>417</v>
      </c>
      <c r="I88" s="463">
        <v>450</v>
      </c>
      <c r="J88" s="497" t="s">
        <v>3788</v>
      </c>
      <c r="K88" s="465">
        <f t="shared" ref="K88" si="36">H88-F88</f>
        <v>-13.5</v>
      </c>
      <c r="L88" s="498">
        <f t="shared" ref="L88" si="37">K88/F88</f>
        <v>-3.1358885017421602E-2</v>
      </c>
      <c r="M88" s="497"/>
      <c r="N88" s="465"/>
      <c r="O88" s="499" t="s">
        <v>1804</v>
      </c>
      <c r="P88" s="461">
        <v>43664</v>
      </c>
      <c r="Q88" s="342"/>
      <c r="R88" s="347" t="s">
        <v>1989</v>
      </c>
      <c r="T88" s="136"/>
      <c r="U88" s="136"/>
      <c r="V88" s="136"/>
      <c r="W88" s="136"/>
      <c r="X88" s="136"/>
      <c r="Y88" s="136"/>
      <c r="Z88" s="136"/>
    </row>
    <row r="89" spans="1:26" s="137" customFormat="1" ht="14.25">
      <c r="A89" s="359">
        <v>49</v>
      </c>
      <c r="B89" s="360">
        <v>43661</v>
      </c>
      <c r="C89" s="360"/>
      <c r="D89" s="454" t="s">
        <v>3560</v>
      </c>
      <c r="E89" s="361" t="s">
        <v>260</v>
      </c>
      <c r="F89" s="361">
        <v>11525</v>
      </c>
      <c r="G89" s="359">
        <v>11470</v>
      </c>
      <c r="H89" s="359">
        <v>11565</v>
      </c>
      <c r="I89" s="361">
        <v>11600</v>
      </c>
      <c r="J89" s="362" t="s">
        <v>283</v>
      </c>
      <c r="K89" s="362">
        <f t="shared" ref="K89" si="38">H89-F89</f>
        <v>40</v>
      </c>
      <c r="L89" s="363"/>
      <c r="M89" s="530">
        <f>K89*N89</f>
        <v>3000</v>
      </c>
      <c r="N89" s="362">
        <v>75</v>
      </c>
      <c r="O89" s="445" t="s">
        <v>262</v>
      </c>
      <c r="P89" s="470">
        <v>43661</v>
      </c>
      <c r="Q89" s="342"/>
      <c r="R89" s="347" t="s">
        <v>1990</v>
      </c>
      <c r="T89" s="136"/>
      <c r="U89" s="136"/>
      <c r="V89" s="136"/>
      <c r="W89" s="136"/>
      <c r="X89" s="136"/>
      <c r="Y89" s="136"/>
      <c r="Z89" s="136"/>
    </row>
    <row r="90" spans="1:26" s="137" customFormat="1" ht="14.25">
      <c r="A90" s="359">
        <v>50</v>
      </c>
      <c r="B90" s="360">
        <v>43661</v>
      </c>
      <c r="C90" s="360"/>
      <c r="D90" s="454" t="s">
        <v>35</v>
      </c>
      <c r="E90" s="361" t="s">
        <v>1956</v>
      </c>
      <c r="F90" s="361">
        <v>1399</v>
      </c>
      <c r="G90" s="359">
        <v>1430</v>
      </c>
      <c r="H90" s="359">
        <v>1382</v>
      </c>
      <c r="I90" s="361" t="s">
        <v>3702</v>
      </c>
      <c r="J90" s="362" t="s">
        <v>3705</v>
      </c>
      <c r="K90" s="530">
        <f>F90-H90</f>
        <v>17</v>
      </c>
      <c r="L90" s="531">
        <f t="shared" ref="L90" si="39">K90/F90</f>
        <v>1.2151536812008578E-2</v>
      </c>
      <c r="M90" s="362"/>
      <c r="N90" s="362"/>
      <c r="O90" s="445" t="s">
        <v>262</v>
      </c>
      <c r="P90" s="470">
        <v>43661</v>
      </c>
      <c r="Q90" s="342"/>
      <c r="R90" s="347" t="s">
        <v>1989</v>
      </c>
      <c r="T90" s="136"/>
      <c r="U90" s="136"/>
      <c r="V90" s="136"/>
      <c r="W90" s="136"/>
      <c r="X90" s="136"/>
      <c r="Y90" s="136"/>
      <c r="Z90" s="136"/>
    </row>
    <row r="91" spans="1:26" s="137" customFormat="1" ht="14.25">
      <c r="A91" s="359">
        <v>51</v>
      </c>
      <c r="B91" s="360">
        <v>43661</v>
      </c>
      <c r="C91" s="360"/>
      <c r="D91" s="454" t="s">
        <v>3703</v>
      </c>
      <c r="E91" s="361" t="s">
        <v>1956</v>
      </c>
      <c r="F91" s="361">
        <v>219.5</v>
      </c>
      <c r="G91" s="359">
        <v>225.3</v>
      </c>
      <c r="H91" s="359">
        <v>216.25</v>
      </c>
      <c r="I91" s="361" t="s">
        <v>3704</v>
      </c>
      <c r="J91" s="362" t="s">
        <v>3525</v>
      </c>
      <c r="K91" s="530">
        <f>F91-H91</f>
        <v>3.25</v>
      </c>
      <c r="L91" s="363"/>
      <c r="M91" s="530">
        <f t="shared" ref="M91:M96" si="40">K91*N91</f>
        <v>8125</v>
      </c>
      <c r="N91" s="362">
        <v>2500</v>
      </c>
      <c r="O91" s="445" t="s">
        <v>262</v>
      </c>
      <c r="P91" s="360">
        <v>43664</v>
      </c>
      <c r="Q91" s="342"/>
      <c r="R91" s="347" t="s">
        <v>1990</v>
      </c>
      <c r="T91" s="136"/>
      <c r="U91" s="136"/>
      <c r="V91" s="136"/>
      <c r="W91" s="136"/>
      <c r="X91" s="136"/>
      <c r="Y91" s="136"/>
      <c r="Z91" s="136"/>
    </row>
    <row r="92" spans="1:26" s="137" customFormat="1" ht="16.149999999999999" customHeight="1">
      <c r="A92" s="464">
        <v>52</v>
      </c>
      <c r="B92" s="461">
        <v>43662</v>
      </c>
      <c r="C92" s="461"/>
      <c r="D92" s="462" t="s">
        <v>3717</v>
      </c>
      <c r="E92" s="463" t="s">
        <v>1956</v>
      </c>
      <c r="F92" s="463">
        <v>128.5</v>
      </c>
      <c r="G92" s="464">
        <v>131.5</v>
      </c>
      <c r="H92" s="464">
        <v>131</v>
      </c>
      <c r="I92" s="463" t="s">
        <v>3718</v>
      </c>
      <c r="J92" s="497" t="s">
        <v>3744</v>
      </c>
      <c r="K92" s="497">
        <f>F92-H92</f>
        <v>-2.5</v>
      </c>
      <c r="L92" s="469"/>
      <c r="M92" s="497">
        <f t="shared" si="40"/>
        <v>-12000</v>
      </c>
      <c r="N92" s="465">
        <v>4800</v>
      </c>
      <c r="O92" s="499" t="s">
        <v>1804</v>
      </c>
      <c r="P92" s="461">
        <v>43663</v>
      </c>
      <c r="Q92" s="342"/>
      <c r="R92" s="347" t="s">
        <v>3022</v>
      </c>
      <c r="T92" s="136"/>
      <c r="U92" s="136"/>
      <c r="V92" s="136"/>
      <c r="W92" s="136"/>
      <c r="X92" s="136"/>
      <c r="Y92" s="136"/>
      <c r="Z92" s="136"/>
    </row>
    <row r="93" spans="1:26" s="137" customFormat="1" ht="16.149999999999999" customHeight="1">
      <c r="A93" s="464">
        <v>53</v>
      </c>
      <c r="B93" s="461">
        <v>43662</v>
      </c>
      <c r="C93" s="461"/>
      <c r="D93" s="462" t="s">
        <v>3720</v>
      </c>
      <c r="E93" s="463" t="s">
        <v>260</v>
      </c>
      <c r="F93" s="463">
        <v>616</v>
      </c>
      <c r="G93" s="464">
        <v>605</v>
      </c>
      <c r="H93" s="464">
        <v>605</v>
      </c>
      <c r="I93" s="463">
        <v>640</v>
      </c>
      <c r="J93" s="497" t="s">
        <v>3545</v>
      </c>
      <c r="K93" s="465">
        <f t="shared" ref="K93" si="41">H93-F93</f>
        <v>-11</v>
      </c>
      <c r="L93" s="469"/>
      <c r="M93" s="497">
        <f t="shared" si="40"/>
        <v>-11000</v>
      </c>
      <c r="N93" s="465">
        <v>1000</v>
      </c>
      <c r="O93" s="499" t="s">
        <v>1804</v>
      </c>
      <c r="P93" s="461">
        <v>43664</v>
      </c>
      <c r="Q93" s="342"/>
      <c r="R93" s="347" t="s">
        <v>1989</v>
      </c>
      <c r="T93" s="136"/>
      <c r="U93" s="136"/>
      <c r="V93" s="136"/>
      <c r="W93" s="136"/>
      <c r="X93" s="136"/>
      <c r="Y93" s="136"/>
      <c r="Z93" s="136"/>
    </row>
    <row r="94" spans="1:26" s="137" customFormat="1" ht="16.149999999999999" customHeight="1">
      <c r="A94" s="359">
        <v>54</v>
      </c>
      <c r="B94" s="360">
        <v>43662</v>
      </c>
      <c r="C94" s="360"/>
      <c r="D94" s="454" t="s">
        <v>3721</v>
      </c>
      <c r="E94" s="361" t="s">
        <v>1956</v>
      </c>
      <c r="F94" s="361">
        <v>1597</v>
      </c>
      <c r="G94" s="359">
        <v>1625</v>
      </c>
      <c r="H94" s="359">
        <v>1580.5</v>
      </c>
      <c r="I94" s="361">
        <v>1550</v>
      </c>
      <c r="J94" s="362" t="s">
        <v>3576</v>
      </c>
      <c r="K94" s="530">
        <f>F94-H94</f>
        <v>16.5</v>
      </c>
      <c r="L94" s="363"/>
      <c r="M94" s="530">
        <f t="shared" si="40"/>
        <v>6600</v>
      </c>
      <c r="N94" s="362">
        <v>400</v>
      </c>
      <c r="O94" s="445" t="s">
        <v>262</v>
      </c>
      <c r="P94" s="360">
        <v>43664</v>
      </c>
      <c r="Q94" s="342"/>
      <c r="R94" s="347" t="s">
        <v>1989</v>
      </c>
      <c r="T94" s="136"/>
      <c r="U94" s="136"/>
      <c r="V94" s="136"/>
      <c r="W94" s="136"/>
      <c r="X94" s="136"/>
      <c r="Y94" s="136"/>
      <c r="Z94" s="136"/>
    </row>
    <row r="95" spans="1:26" s="137" customFormat="1" ht="16.149999999999999" customHeight="1">
      <c r="A95" s="359">
        <v>55</v>
      </c>
      <c r="B95" s="360">
        <v>43662</v>
      </c>
      <c r="C95" s="360"/>
      <c r="D95" s="454" t="s">
        <v>3723</v>
      </c>
      <c r="E95" s="361" t="s">
        <v>260</v>
      </c>
      <c r="F95" s="361">
        <v>1485.5</v>
      </c>
      <c r="G95" s="359">
        <v>1457</v>
      </c>
      <c r="H95" s="359">
        <v>1505.5</v>
      </c>
      <c r="I95" s="361" t="s">
        <v>3724</v>
      </c>
      <c r="J95" s="362" t="s">
        <v>3756</v>
      </c>
      <c r="K95" s="362">
        <f t="shared" ref="K95" si="42">H95-F95</f>
        <v>20</v>
      </c>
      <c r="L95" s="363"/>
      <c r="M95" s="530">
        <f t="shared" si="40"/>
        <v>8000</v>
      </c>
      <c r="N95" s="362">
        <v>400</v>
      </c>
      <c r="O95" s="445" t="s">
        <v>262</v>
      </c>
      <c r="P95" s="360">
        <v>43663</v>
      </c>
      <c r="Q95" s="342"/>
      <c r="R95" s="347" t="s">
        <v>3022</v>
      </c>
      <c r="T95" s="136"/>
      <c r="U95" s="136"/>
      <c r="V95" s="136"/>
      <c r="W95" s="136"/>
      <c r="X95" s="136"/>
      <c r="Y95" s="136"/>
      <c r="Z95" s="136"/>
    </row>
    <row r="96" spans="1:26" s="137" customFormat="1" ht="16.149999999999999" customHeight="1">
      <c r="A96" s="359">
        <v>56</v>
      </c>
      <c r="B96" s="360">
        <v>43662</v>
      </c>
      <c r="C96" s="360"/>
      <c r="D96" s="454" t="s">
        <v>3560</v>
      </c>
      <c r="E96" s="361" t="s">
        <v>1956</v>
      </c>
      <c r="F96" s="361">
        <v>11655</v>
      </c>
      <c r="G96" s="359">
        <v>11740</v>
      </c>
      <c r="H96" s="359">
        <v>11635</v>
      </c>
      <c r="I96" s="361">
        <v>11500</v>
      </c>
      <c r="J96" s="362" t="s">
        <v>3756</v>
      </c>
      <c r="K96" s="530">
        <f>F96-H96</f>
        <v>20</v>
      </c>
      <c r="L96" s="363"/>
      <c r="M96" s="530">
        <f t="shared" si="40"/>
        <v>1500</v>
      </c>
      <c r="N96" s="362">
        <v>75</v>
      </c>
      <c r="O96" s="445" t="s">
        <v>262</v>
      </c>
      <c r="P96" s="360">
        <v>43664</v>
      </c>
      <c r="Q96" s="342"/>
      <c r="R96" s="347" t="s">
        <v>1990</v>
      </c>
      <c r="T96" s="136"/>
      <c r="U96" s="136"/>
      <c r="V96" s="136"/>
      <c r="W96" s="136"/>
      <c r="X96" s="136"/>
      <c r="Y96" s="136"/>
      <c r="Z96" s="136"/>
    </row>
    <row r="97" spans="1:26" s="137" customFormat="1" ht="16.149999999999999" customHeight="1">
      <c r="A97" s="359">
        <v>57</v>
      </c>
      <c r="B97" s="360">
        <v>43663</v>
      </c>
      <c r="C97" s="360"/>
      <c r="D97" s="454" t="s">
        <v>55</v>
      </c>
      <c r="E97" s="361" t="s">
        <v>260</v>
      </c>
      <c r="F97" s="361">
        <v>549</v>
      </c>
      <c r="G97" s="359">
        <v>535</v>
      </c>
      <c r="H97" s="359">
        <v>557.5</v>
      </c>
      <c r="I97" s="361" t="s">
        <v>3415</v>
      </c>
      <c r="J97" s="362" t="s">
        <v>3755</v>
      </c>
      <c r="K97" s="530">
        <f t="shared" ref="K97:K98" si="43">H97-F97</f>
        <v>8.5</v>
      </c>
      <c r="L97" s="531">
        <f t="shared" ref="L97:L98" si="44">K97/F97</f>
        <v>1.5482695810564663E-2</v>
      </c>
      <c r="M97" s="362"/>
      <c r="N97" s="362"/>
      <c r="O97" s="445" t="s">
        <v>262</v>
      </c>
      <c r="P97" s="470">
        <v>43663</v>
      </c>
      <c r="Q97" s="342"/>
      <c r="R97" s="347" t="s">
        <v>1989</v>
      </c>
      <c r="T97" s="136"/>
      <c r="U97" s="136"/>
      <c r="V97" s="136"/>
      <c r="W97" s="136"/>
      <c r="X97" s="136"/>
      <c r="Y97" s="136"/>
      <c r="Z97" s="136"/>
    </row>
    <row r="98" spans="1:26" s="137" customFormat="1" ht="16.149999999999999" customHeight="1">
      <c r="A98" s="464">
        <v>58</v>
      </c>
      <c r="B98" s="461">
        <v>43663</v>
      </c>
      <c r="C98" s="461"/>
      <c r="D98" s="462" t="s">
        <v>41</v>
      </c>
      <c r="E98" s="463" t="s">
        <v>260</v>
      </c>
      <c r="F98" s="463">
        <v>758.5</v>
      </c>
      <c r="G98" s="464">
        <v>738</v>
      </c>
      <c r="H98" s="464">
        <v>734</v>
      </c>
      <c r="I98" s="463" t="s">
        <v>358</v>
      </c>
      <c r="J98" s="497" t="s">
        <v>3817</v>
      </c>
      <c r="K98" s="465">
        <f t="shared" si="43"/>
        <v>-24.5</v>
      </c>
      <c r="L98" s="498">
        <f t="shared" si="44"/>
        <v>-3.2300593276203035E-2</v>
      </c>
      <c r="M98" s="497"/>
      <c r="N98" s="465"/>
      <c r="O98" s="499" t="s">
        <v>1804</v>
      </c>
      <c r="P98" s="461">
        <v>43665</v>
      </c>
      <c r="Q98" s="342"/>
      <c r="R98" s="347" t="s">
        <v>1989</v>
      </c>
      <c r="T98" s="136"/>
      <c r="U98" s="136"/>
      <c r="V98" s="136"/>
      <c r="W98" s="136"/>
      <c r="X98" s="136"/>
      <c r="Y98" s="136"/>
      <c r="Z98" s="136"/>
    </row>
    <row r="99" spans="1:26" s="137" customFormat="1" ht="16.149999999999999" customHeight="1">
      <c r="A99" s="322">
        <v>59</v>
      </c>
      <c r="B99" s="326">
        <v>43663</v>
      </c>
      <c r="C99" s="326"/>
      <c r="D99" s="341" t="s">
        <v>90</v>
      </c>
      <c r="E99" s="321" t="s">
        <v>1956</v>
      </c>
      <c r="F99" s="321" t="s">
        <v>3751</v>
      </c>
      <c r="G99" s="322">
        <v>328</v>
      </c>
      <c r="H99" s="322"/>
      <c r="I99" s="321" t="s">
        <v>3752</v>
      </c>
      <c r="J99" s="264" t="s">
        <v>261</v>
      </c>
      <c r="K99" s="264"/>
      <c r="L99" s="324"/>
      <c r="M99" s="264"/>
      <c r="N99" s="264"/>
      <c r="O99" s="264"/>
      <c r="P99" s="326"/>
      <c r="Q99" s="342"/>
      <c r="R99" s="347" t="s">
        <v>1989</v>
      </c>
      <c r="T99" s="136"/>
      <c r="U99" s="136"/>
      <c r="V99" s="136"/>
      <c r="W99" s="136"/>
      <c r="X99" s="136"/>
      <c r="Y99" s="136"/>
      <c r="Z99" s="136"/>
    </row>
    <row r="100" spans="1:26" s="137" customFormat="1" ht="16.149999999999999" customHeight="1">
      <c r="A100" s="464">
        <v>60</v>
      </c>
      <c r="B100" s="461">
        <v>43663</v>
      </c>
      <c r="C100" s="461"/>
      <c r="D100" s="462" t="s">
        <v>3487</v>
      </c>
      <c r="E100" s="463" t="s">
        <v>260</v>
      </c>
      <c r="F100" s="463">
        <v>701</v>
      </c>
      <c r="G100" s="464">
        <v>686</v>
      </c>
      <c r="H100" s="464">
        <v>686</v>
      </c>
      <c r="I100" s="463">
        <v>730</v>
      </c>
      <c r="J100" s="497" t="s">
        <v>3814</v>
      </c>
      <c r="K100" s="465">
        <f t="shared" ref="K100:K101" si="45">H100-F100</f>
        <v>-15</v>
      </c>
      <c r="L100" s="469"/>
      <c r="M100" s="497">
        <f t="shared" ref="M100" si="46">K100*N100</f>
        <v>-12000</v>
      </c>
      <c r="N100" s="465">
        <v>800</v>
      </c>
      <c r="O100" s="499" t="s">
        <v>1804</v>
      </c>
      <c r="P100" s="461">
        <v>43665</v>
      </c>
      <c r="Q100" s="342"/>
      <c r="R100" s="347" t="s">
        <v>3022</v>
      </c>
      <c r="T100" s="136"/>
      <c r="U100" s="136"/>
      <c r="V100" s="136"/>
      <c r="W100" s="136"/>
      <c r="X100" s="136"/>
      <c r="Y100" s="136"/>
      <c r="Z100" s="136"/>
    </row>
    <row r="101" spans="1:26" s="137" customFormat="1" ht="16.149999999999999" customHeight="1">
      <c r="A101" s="464">
        <v>61</v>
      </c>
      <c r="B101" s="461">
        <v>43664</v>
      </c>
      <c r="C101" s="461"/>
      <c r="D101" s="462" t="s">
        <v>108</v>
      </c>
      <c r="E101" s="463" t="s">
        <v>260</v>
      </c>
      <c r="F101" s="463">
        <v>541.5</v>
      </c>
      <c r="G101" s="464">
        <v>524.29999999999995</v>
      </c>
      <c r="H101" s="464">
        <v>524.29999999999995</v>
      </c>
      <c r="I101" s="463" t="s">
        <v>3774</v>
      </c>
      <c r="J101" s="497" t="s">
        <v>3819</v>
      </c>
      <c r="K101" s="465">
        <f t="shared" si="45"/>
        <v>-17.200000000000045</v>
      </c>
      <c r="L101" s="498">
        <f t="shared" ref="L101" si="47">K101/F101</f>
        <v>-3.1763619575254011E-2</v>
      </c>
      <c r="M101" s="497"/>
      <c r="N101" s="465"/>
      <c r="O101" s="499" t="s">
        <v>1804</v>
      </c>
      <c r="P101" s="461">
        <v>43665</v>
      </c>
      <c r="Q101" s="342"/>
      <c r="R101" s="347" t="s">
        <v>1990</v>
      </c>
      <c r="T101" s="136"/>
      <c r="U101" s="136"/>
      <c r="V101" s="136"/>
      <c r="W101" s="136"/>
      <c r="X101" s="136"/>
      <c r="Y101" s="136"/>
      <c r="Z101" s="136"/>
    </row>
    <row r="102" spans="1:26" s="137" customFormat="1" ht="16.149999999999999" customHeight="1">
      <c r="A102" s="464">
        <v>62</v>
      </c>
      <c r="B102" s="461">
        <v>43664</v>
      </c>
      <c r="C102" s="461"/>
      <c r="D102" s="462" t="s">
        <v>3784</v>
      </c>
      <c r="E102" s="463" t="s">
        <v>260</v>
      </c>
      <c r="F102" s="463">
        <v>1393</v>
      </c>
      <c r="G102" s="464">
        <v>1367</v>
      </c>
      <c r="H102" s="464">
        <v>1373</v>
      </c>
      <c r="I102" s="463" t="s">
        <v>3785</v>
      </c>
      <c r="J102" s="497" t="s">
        <v>3478</v>
      </c>
      <c r="K102" s="465">
        <f t="shared" ref="K102" si="48">H102-F102</f>
        <v>-20</v>
      </c>
      <c r="L102" s="469"/>
      <c r="M102" s="497">
        <f t="shared" ref="M102" si="49">K102*N102</f>
        <v>-10000</v>
      </c>
      <c r="N102" s="465">
        <v>500</v>
      </c>
      <c r="O102" s="499" t="s">
        <v>1804</v>
      </c>
      <c r="P102" s="473">
        <v>43665</v>
      </c>
      <c r="Q102" s="342"/>
      <c r="R102" s="347" t="s">
        <v>3022</v>
      </c>
      <c r="T102" s="136"/>
      <c r="U102" s="136"/>
      <c r="V102" s="136"/>
      <c r="W102" s="136"/>
      <c r="X102" s="136"/>
      <c r="Y102" s="136"/>
      <c r="Z102" s="136"/>
    </row>
    <row r="103" spans="1:26" s="137" customFormat="1" ht="16.149999999999999" customHeight="1">
      <c r="A103" s="359">
        <v>63</v>
      </c>
      <c r="B103" s="360">
        <v>43664</v>
      </c>
      <c r="C103" s="360"/>
      <c r="D103" s="454" t="s">
        <v>3786</v>
      </c>
      <c r="E103" s="361" t="s">
        <v>260</v>
      </c>
      <c r="F103" s="361">
        <v>206.25</v>
      </c>
      <c r="G103" s="359">
        <v>203.25</v>
      </c>
      <c r="H103" s="359">
        <v>208.25</v>
      </c>
      <c r="I103" s="361" t="s">
        <v>3787</v>
      </c>
      <c r="J103" s="362" t="s">
        <v>3722</v>
      </c>
      <c r="K103" s="362">
        <f t="shared" ref="K103" si="50">H103-F103</f>
        <v>2</v>
      </c>
      <c r="L103" s="363"/>
      <c r="M103" s="530">
        <f t="shared" ref="M103" si="51">K103*N103</f>
        <v>8000</v>
      </c>
      <c r="N103" s="362">
        <v>4000</v>
      </c>
      <c r="O103" s="445" t="s">
        <v>262</v>
      </c>
      <c r="P103" s="360">
        <v>43665</v>
      </c>
      <c r="Q103" s="342"/>
      <c r="R103" s="347" t="s">
        <v>3022</v>
      </c>
      <c r="T103" s="136"/>
      <c r="U103" s="136"/>
      <c r="V103" s="136"/>
      <c r="W103" s="136"/>
      <c r="X103" s="136"/>
      <c r="Y103" s="136"/>
      <c r="Z103" s="136"/>
    </row>
    <row r="104" spans="1:26" s="137" customFormat="1" ht="16.149999999999999" customHeight="1">
      <c r="A104" s="359">
        <v>64</v>
      </c>
      <c r="B104" s="360">
        <v>43665</v>
      </c>
      <c r="C104" s="360"/>
      <c r="D104" s="454" t="s">
        <v>342</v>
      </c>
      <c r="E104" s="361" t="s">
        <v>1956</v>
      </c>
      <c r="F104" s="361">
        <v>602</v>
      </c>
      <c r="G104" s="359">
        <v>618</v>
      </c>
      <c r="H104" s="359">
        <v>591</v>
      </c>
      <c r="I104" s="361">
        <v>570</v>
      </c>
      <c r="J104" s="362" t="s">
        <v>3815</v>
      </c>
      <c r="K104" s="530">
        <f>F104-H104</f>
        <v>11</v>
      </c>
      <c r="L104" s="531">
        <f t="shared" ref="L104" si="52">K104/F104</f>
        <v>1.8272425249169437E-2</v>
      </c>
      <c r="M104" s="362"/>
      <c r="N104" s="362"/>
      <c r="O104" s="445" t="s">
        <v>262</v>
      </c>
      <c r="P104" s="470">
        <v>43665</v>
      </c>
      <c r="Q104" s="342"/>
      <c r="R104" s="347" t="s">
        <v>1990</v>
      </c>
      <c r="T104" s="136"/>
      <c r="U104" s="136"/>
      <c r="V104" s="136"/>
      <c r="W104" s="136"/>
      <c r="X104" s="136"/>
      <c r="Y104" s="136"/>
      <c r="Z104" s="136"/>
    </row>
    <row r="105" spans="1:26" s="137" customFormat="1" ht="16.149999999999999" customHeight="1">
      <c r="A105" s="464">
        <v>65</v>
      </c>
      <c r="B105" s="461">
        <v>43665</v>
      </c>
      <c r="C105" s="461"/>
      <c r="D105" s="462" t="s">
        <v>3703</v>
      </c>
      <c r="E105" s="463" t="s">
        <v>260</v>
      </c>
      <c r="F105" s="463">
        <v>219.5</v>
      </c>
      <c r="G105" s="464">
        <v>214</v>
      </c>
      <c r="H105" s="464">
        <v>215</v>
      </c>
      <c r="I105" s="463">
        <v>230</v>
      </c>
      <c r="J105" s="497" t="s">
        <v>3540</v>
      </c>
      <c r="K105" s="465">
        <f t="shared" ref="K105" si="53">H105-F105</f>
        <v>-4.5</v>
      </c>
      <c r="L105" s="469"/>
      <c r="M105" s="497">
        <f t="shared" ref="M105" si="54">K105*N105</f>
        <v>-11250</v>
      </c>
      <c r="N105" s="465">
        <v>2500</v>
      </c>
      <c r="O105" s="499" t="s">
        <v>1804</v>
      </c>
      <c r="P105" s="473">
        <v>43665</v>
      </c>
      <c r="Q105" s="342"/>
      <c r="R105" s="347" t="s">
        <v>3022</v>
      </c>
      <c r="T105" s="136"/>
      <c r="U105" s="136"/>
      <c r="V105" s="136"/>
      <c r="W105" s="136"/>
      <c r="X105" s="136"/>
      <c r="Y105" s="136"/>
      <c r="Z105" s="136"/>
    </row>
    <row r="106" spans="1:26" s="137" customFormat="1" ht="16.149999999999999" customHeight="1">
      <c r="A106" s="464">
        <v>66</v>
      </c>
      <c r="B106" s="461">
        <v>43665</v>
      </c>
      <c r="C106" s="461"/>
      <c r="D106" s="462" t="s">
        <v>3560</v>
      </c>
      <c r="E106" s="463" t="s">
        <v>260</v>
      </c>
      <c r="F106" s="463">
        <v>11532.5</v>
      </c>
      <c r="G106" s="464">
        <v>11487</v>
      </c>
      <c r="H106" s="464">
        <v>11487</v>
      </c>
      <c r="I106" s="463">
        <v>11600</v>
      </c>
      <c r="J106" s="497" t="s">
        <v>3816</v>
      </c>
      <c r="K106" s="465">
        <f t="shared" ref="K106" si="55">H106-F106</f>
        <v>-45.5</v>
      </c>
      <c r="L106" s="469"/>
      <c r="M106" s="497">
        <f t="shared" ref="M106" si="56">K106*N106</f>
        <v>-3412.5</v>
      </c>
      <c r="N106" s="465">
        <v>75</v>
      </c>
      <c r="O106" s="499" t="s">
        <v>1804</v>
      </c>
      <c r="P106" s="473">
        <v>43665</v>
      </c>
      <c r="Q106" s="342"/>
      <c r="R106" s="347" t="s">
        <v>1990</v>
      </c>
      <c r="T106" s="136"/>
      <c r="U106" s="136"/>
      <c r="V106" s="136"/>
      <c r="W106" s="136"/>
      <c r="X106" s="136"/>
      <c r="Y106" s="136"/>
      <c r="Z106" s="136"/>
    </row>
    <row r="107" spans="1:26" s="137" customFormat="1" ht="16.149999999999999" customHeight="1">
      <c r="A107" s="322"/>
      <c r="B107" s="326"/>
      <c r="C107" s="326"/>
      <c r="D107" s="341"/>
      <c r="E107" s="321"/>
      <c r="F107" s="321"/>
      <c r="G107" s="322"/>
      <c r="H107" s="322"/>
      <c r="I107" s="321"/>
      <c r="J107" s="264"/>
      <c r="K107" s="264"/>
      <c r="L107" s="324"/>
      <c r="M107" s="264"/>
      <c r="N107" s="264"/>
      <c r="O107" s="264"/>
      <c r="P107" s="326"/>
      <c r="Q107" s="342"/>
      <c r="R107" s="347"/>
      <c r="T107" s="136"/>
      <c r="U107" s="136"/>
      <c r="V107" s="136"/>
      <c r="W107" s="136"/>
      <c r="X107" s="136"/>
      <c r="Y107" s="136"/>
      <c r="Z107" s="136"/>
    </row>
    <row r="108" spans="1:26" s="137" customFormat="1" ht="16.149999999999999" customHeight="1">
      <c r="A108" s="322"/>
      <c r="B108" s="326"/>
      <c r="C108" s="326"/>
      <c r="D108" s="341"/>
      <c r="E108" s="321"/>
      <c r="F108" s="321"/>
      <c r="G108" s="322"/>
      <c r="H108" s="322"/>
      <c r="I108" s="321"/>
      <c r="J108" s="264"/>
      <c r="K108" s="264"/>
      <c r="L108" s="324"/>
      <c r="M108" s="264"/>
      <c r="N108" s="264"/>
      <c r="O108" s="264"/>
      <c r="P108" s="326"/>
      <c r="Q108" s="342"/>
      <c r="R108" s="347"/>
      <c r="T108" s="136"/>
      <c r="U108" s="136"/>
      <c r="V108" s="136"/>
      <c r="W108" s="136"/>
      <c r="X108" s="136"/>
      <c r="Y108" s="136"/>
      <c r="Z108" s="136"/>
    </row>
    <row r="109" spans="1:26" s="137" customFormat="1" ht="16.149999999999999" customHeight="1">
      <c r="A109" s="322"/>
      <c r="B109" s="326"/>
      <c r="C109" s="326"/>
      <c r="D109" s="341"/>
      <c r="E109" s="321"/>
      <c r="F109" s="321"/>
      <c r="G109" s="322"/>
      <c r="H109" s="322"/>
      <c r="I109" s="321"/>
      <c r="J109" s="264"/>
      <c r="K109" s="264"/>
      <c r="L109" s="324"/>
      <c r="M109" s="264"/>
      <c r="N109" s="264"/>
      <c r="O109" s="264"/>
      <c r="P109" s="326"/>
      <c r="Q109" s="342"/>
      <c r="R109" s="347"/>
      <c r="T109" s="136"/>
      <c r="U109" s="136"/>
      <c r="V109" s="136"/>
      <c r="W109" s="136"/>
      <c r="X109" s="136"/>
      <c r="Y109" s="136"/>
      <c r="Z109" s="136"/>
    </row>
    <row r="110" spans="1:26" s="137" customFormat="1" ht="14.25">
      <c r="A110" s="322"/>
      <c r="B110" s="326"/>
      <c r="C110" s="326"/>
      <c r="D110" s="440"/>
      <c r="E110" s="321"/>
      <c r="F110" s="321"/>
      <c r="G110" s="322"/>
      <c r="H110" s="322"/>
      <c r="I110" s="321"/>
      <c r="J110" s="264"/>
      <c r="K110" s="264"/>
      <c r="L110" s="324"/>
      <c r="M110" s="264"/>
      <c r="N110" s="264"/>
      <c r="O110" s="264"/>
      <c r="P110" s="326"/>
      <c r="Q110" s="342"/>
      <c r="R110" s="347"/>
      <c r="T110" s="136"/>
      <c r="U110" s="136"/>
      <c r="V110" s="136"/>
      <c r="W110" s="136"/>
      <c r="X110" s="136"/>
      <c r="Y110" s="136"/>
      <c r="Z110" s="136"/>
    </row>
    <row r="111" spans="1:26" s="137" customFormat="1" ht="14.25">
      <c r="A111" s="180"/>
      <c r="B111" s="346"/>
      <c r="C111" s="346"/>
      <c r="D111" s="493"/>
      <c r="E111" s="146"/>
      <c r="F111" s="146"/>
      <c r="G111" s="180"/>
      <c r="H111" s="180"/>
      <c r="I111" s="146"/>
      <c r="J111" s="310"/>
      <c r="K111" s="310"/>
      <c r="L111" s="367"/>
      <c r="M111" s="310"/>
      <c r="N111" s="310"/>
      <c r="O111" s="310"/>
      <c r="P111" s="346"/>
      <c r="Q111" s="342"/>
      <c r="R111" s="347"/>
      <c r="T111" s="136"/>
      <c r="U111" s="136"/>
      <c r="V111" s="136"/>
      <c r="W111" s="136"/>
      <c r="X111" s="136"/>
      <c r="Y111" s="136"/>
      <c r="Z111" s="136"/>
    </row>
    <row r="112" spans="1:26" s="137" customFormat="1">
      <c r="A112" s="229" t="s">
        <v>332</v>
      </c>
      <c r="B112" s="301"/>
      <c r="C112" s="301"/>
      <c r="D112" s="302"/>
      <c r="E112" s="99"/>
      <c r="F112" s="99"/>
      <c r="G112" s="300"/>
      <c r="H112" s="300"/>
      <c r="I112" s="99"/>
      <c r="J112" s="87"/>
      <c r="K112" s="305"/>
      <c r="L112" s="306"/>
      <c r="M112" s="305"/>
      <c r="N112" s="307"/>
      <c r="O112" s="305"/>
      <c r="P112" s="307"/>
      <c r="Q112" s="342"/>
      <c r="R112" s="347"/>
      <c r="T112" s="136"/>
      <c r="U112" s="136"/>
      <c r="V112" s="136"/>
      <c r="W112" s="136"/>
      <c r="X112" s="136"/>
      <c r="Y112" s="136"/>
      <c r="Z112" s="136"/>
    </row>
    <row r="113" spans="1:38" s="137" customFormat="1">
      <c r="A113" s="171" t="s">
        <v>2055</v>
      </c>
      <c r="B113" s="229"/>
      <c r="C113" s="229"/>
      <c r="D113" s="229"/>
      <c r="E113" s="19"/>
      <c r="F113" s="161" t="s">
        <v>353</v>
      </c>
      <c r="G113" s="182"/>
      <c r="H113" s="189"/>
      <c r="I113" s="91"/>
      <c r="J113" s="87"/>
      <c r="K113" s="183"/>
      <c r="L113" s="184"/>
      <c r="M113" s="144"/>
      <c r="N113" s="185"/>
      <c r="O113" s="186"/>
      <c r="P113" s="19"/>
      <c r="Q113" s="307"/>
      <c r="R113" s="87"/>
      <c r="T113" s="136"/>
      <c r="U113" s="136"/>
      <c r="V113" s="136"/>
      <c r="W113" s="136"/>
      <c r="X113" s="136"/>
      <c r="Y113" s="136"/>
      <c r="Z113" s="136"/>
    </row>
    <row r="114" spans="1:38">
      <c r="A114" s="171"/>
      <c r="B114" s="191"/>
      <c r="C114" s="191"/>
      <c r="D114" s="191"/>
      <c r="E114" s="86"/>
      <c r="F114" s="161" t="s">
        <v>2081</v>
      </c>
      <c r="G114" s="182"/>
      <c r="H114" s="189"/>
      <c r="I114" s="91"/>
      <c r="J114" s="87"/>
      <c r="K114" s="183"/>
      <c r="L114" s="184"/>
      <c r="M114" s="144"/>
      <c r="N114" s="185"/>
      <c r="O114" s="186"/>
      <c r="P114" s="19"/>
      <c r="Q114" s="339"/>
      <c r="R114" s="87"/>
      <c r="S114" s="18"/>
      <c r="T114" s="18"/>
      <c r="U114" s="18"/>
      <c r="V114" s="18"/>
      <c r="W114" s="18"/>
      <c r="X114" s="18"/>
      <c r="Y114" s="18"/>
      <c r="Z114" s="18"/>
    </row>
    <row r="115" spans="1:38" s="19" customFormat="1" ht="12" customHeight="1">
      <c r="A115" s="229"/>
      <c r="B115" s="229"/>
      <c r="C115" s="229"/>
      <c r="D115" s="229"/>
      <c r="E115" s="86"/>
      <c r="F115" s="87"/>
      <c r="G115" s="87"/>
      <c r="H115" s="98"/>
      <c r="I115" s="99"/>
      <c r="J115" s="139"/>
      <c r="K115" s="157"/>
      <c r="L115" s="158"/>
      <c r="M115" s="87"/>
      <c r="N115" s="88"/>
      <c r="O115" s="136"/>
      <c r="P115" s="137"/>
      <c r="Q115" s="137"/>
      <c r="R115" s="137"/>
      <c r="S115" s="137"/>
      <c r="T115" s="137"/>
      <c r="U115" s="137"/>
      <c r="V115" s="137"/>
      <c r="W115" s="137"/>
      <c r="X115" s="137"/>
      <c r="Y115" s="137"/>
      <c r="Z115" s="137"/>
      <c r="AA115" s="137"/>
      <c r="AB115" s="137"/>
      <c r="AC115" s="137"/>
      <c r="AD115" s="137"/>
      <c r="AE115" s="137"/>
      <c r="AF115" s="137"/>
      <c r="AG115" s="137"/>
      <c r="AH115" s="137"/>
      <c r="AI115" s="137"/>
      <c r="AJ115" s="137"/>
      <c r="AK115" s="137"/>
      <c r="AL115" s="137"/>
    </row>
    <row r="116" spans="1:38" ht="15" customHeight="1">
      <c r="A116" s="103" t="s">
        <v>1808</v>
      </c>
      <c r="B116" s="103"/>
      <c r="C116" s="103"/>
      <c r="D116" s="103"/>
      <c r="E116" s="86"/>
      <c r="F116" s="87"/>
      <c r="G116" s="49"/>
      <c r="H116" s="87"/>
      <c r="I116" s="49"/>
      <c r="J116" s="7"/>
      <c r="K116" s="49"/>
      <c r="L116" s="49"/>
      <c r="M116" s="49"/>
      <c r="N116" s="49"/>
      <c r="O116" s="89"/>
      <c r="Q116" s="1"/>
      <c r="R116" s="49"/>
      <c r="S116" s="18"/>
      <c r="T116" s="18"/>
      <c r="U116" s="18"/>
      <c r="V116" s="18"/>
      <c r="W116" s="18"/>
      <c r="X116" s="18"/>
      <c r="Y116" s="18"/>
      <c r="Z116" s="18"/>
      <c r="AA116" s="18"/>
    </row>
    <row r="117" spans="1:38" ht="44.25" customHeight="1">
      <c r="A117" s="84" t="s">
        <v>13</v>
      </c>
      <c r="B117" s="84" t="s">
        <v>213</v>
      </c>
      <c r="C117" s="84"/>
      <c r="D117" s="85" t="s">
        <v>249</v>
      </c>
      <c r="E117" s="84" t="s">
        <v>250</v>
      </c>
      <c r="F117" s="84" t="s">
        <v>251</v>
      </c>
      <c r="G117" s="84" t="s">
        <v>252</v>
      </c>
      <c r="H117" s="84" t="s">
        <v>253</v>
      </c>
      <c r="I117" s="84" t="s">
        <v>254</v>
      </c>
      <c r="J117" s="292" t="s">
        <v>255</v>
      </c>
      <c r="K117" s="159" t="s">
        <v>263</v>
      </c>
      <c r="L117" s="159" t="s">
        <v>264</v>
      </c>
      <c r="M117" s="84" t="s">
        <v>265</v>
      </c>
      <c r="N117" s="279" t="s">
        <v>258</v>
      </c>
      <c r="O117" s="320" t="s">
        <v>259</v>
      </c>
      <c r="P117" s="19"/>
      <c r="Q117" s="18"/>
      <c r="R117" s="87"/>
      <c r="S117" s="18"/>
      <c r="T117" s="18"/>
      <c r="U117" s="18"/>
      <c r="V117" s="18"/>
      <c r="W117" s="18"/>
      <c r="X117" s="18"/>
      <c r="Y117" s="18"/>
      <c r="Z117" s="19"/>
      <c r="AA117" s="19"/>
      <c r="AB117" s="19"/>
    </row>
    <row r="118" spans="1:38" ht="14.25">
      <c r="A118" s="643">
        <v>1</v>
      </c>
      <c r="B118" s="664">
        <v>43647</v>
      </c>
      <c r="C118" s="443"/>
      <c r="D118" s="374" t="s">
        <v>3457</v>
      </c>
      <c r="E118" s="441" t="s">
        <v>260</v>
      </c>
      <c r="F118" s="376" t="s">
        <v>3462</v>
      </c>
      <c r="G118" s="375">
        <v>298</v>
      </c>
      <c r="H118" s="442">
        <v>314.25</v>
      </c>
      <c r="I118" s="442">
        <v>325</v>
      </c>
      <c r="J118" s="651" t="s">
        <v>3465</v>
      </c>
      <c r="K118" s="362">
        <f>H118-F118</f>
        <v>3.75</v>
      </c>
      <c r="L118" s="643">
        <f>3*M118</f>
        <v>8001</v>
      </c>
      <c r="M118" s="643">
        <v>2667</v>
      </c>
      <c r="N118" s="643" t="s">
        <v>262</v>
      </c>
      <c r="O118" s="662">
        <v>43647</v>
      </c>
      <c r="P118" s="304"/>
      <c r="Q118" s="304"/>
      <c r="R118" s="655" t="s">
        <v>1989</v>
      </c>
      <c r="S118" s="18"/>
      <c r="Y118" s="18"/>
      <c r="Z118" s="18"/>
    </row>
    <row r="119" spans="1:38" ht="14.25">
      <c r="A119" s="644"/>
      <c r="B119" s="665"/>
      <c r="C119" s="443"/>
      <c r="D119" s="374" t="s">
        <v>3458</v>
      </c>
      <c r="E119" s="441" t="s">
        <v>1956</v>
      </c>
      <c r="F119" s="376" t="s">
        <v>3463</v>
      </c>
      <c r="G119" s="375"/>
      <c r="H119" s="442">
        <v>6.75</v>
      </c>
      <c r="I119" s="442"/>
      <c r="J119" s="644"/>
      <c r="K119" s="423">
        <f>F119-H119</f>
        <v>-0.75</v>
      </c>
      <c r="L119" s="644"/>
      <c r="M119" s="644"/>
      <c r="N119" s="644"/>
      <c r="O119" s="663"/>
      <c r="P119" s="304"/>
      <c r="Q119" s="304"/>
      <c r="R119" s="655"/>
      <c r="S119" s="18"/>
      <c r="Y119" s="18"/>
      <c r="Z119" s="18"/>
    </row>
    <row r="120" spans="1:38" ht="14.25">
      <c r="A120" s="477">
        <v>2</v>
      </c>
      <c r="B120" s="478">
        <v>43649</v>
      </c>
      <c r="C120" s="478"/>
      <c r="D120" s="479" t="s">
        <v>3494</v>
      </c>
      <c r="E120" s="480" t="s">
        <v>260</v>
      </c>
      <c r="F120" s="481" t="s">
        <v>3531</v>
      </c>
      <c r="G120" s="482">
        <v>243</v>
      </c>
      <c r="H120" s="483">
        <v>244</v>
      </c>
      <c r="I120" s="483" t="s">
        <v>3495</v>
      </c>
      <c r="J120" s="465" t="s">
        <v>3532</v>
      </c>
      <c r="K120" s="465">
        <f>H120-F120</f>
        <v>-8</v>
      </c>
      <c r="L120" s="465">
        <f>K120*M120</f>
        <v>-14400</v>
      </c>
      <c r="M120" s="477">
        <v>1800</v>
      </c>
      <c r="N120" s="227" t="s">
        <v>1804</v>
      </c>
      <c r="O120" s="461">
        <v>43651</v>
      </c>
      <c r="P120" s="304"/>
      <c r="Q120" s="304"/>
      <c r="R120" s="476" t="s">
        <v>1990</v>
      </c>
      <c r="S120" s="18"/>
      <c r="Y120" s="18"/>
      <c r="Z120" s="18"/>
    </row>
    <row r="121" spans="1:38" ht="14.25">
      <c r="A121" s="656">
        <v>3</v>
      </c>
      <c r="B121" s="658">
        <v>43649</v>
      </c>
      <c r="C121" s="478"/>
      <c r="D121" s="479" t="s">
        <v>3501</v>
      </c>
      <c r="E121" s="480" t="s">
        <v>260</v>
      </c>
      <c r="F121" s="481" t="s">
        <v>3577</v>
      </c>
      <c r="G121" s="482">
        <v>148.5</v>
      </c>
      <c r="H121" s="483">
        <v>148.5</v>
      </c>
      <c r="I121" s="483">
        <v>162.5</v>
      </c>
      <c r="J121" s="660" t="s">
        <v>3579</v>
      </c>
      <c r="K121" s="465">
        <f>H121-F121</f>
        <v>-4.75</v>
      </c>
      <c r="L121" s="661">
        <f>-2.75*M121</f>
        <v>-14668.5</v>
      </c>
      <c r="M121" s="661">
        <v>5334</v>
      </c>
      <c r="N121" s="661" t="s">
        <v>1804</v>
      </c>
      <c r="O121" s="653">
        <v>43655</v>
      </c>
      <c r="P121" s="304"/>
      <c r="Q121" s="304"/>
      <c r="R121" s="655" t="s">
        <v>1989</v>
      </c>
      <c r="S121" s="18"/>
      <c r="Y121" s="18"/>
      <c r="Z121" s="18"/>
    </row>
    <row r="122" spans="1:38" ht="14.25">
      <c r="A122" s="657"/>
      <c r="B122" s="659"/>
      <c r="C122" s="478"/>
      <c r="D122" s="479" t="s">
        <v>3502</v>
      </c>
      <c r="E122" s="480" t="s">
        <v>1956</v>
      </c>
      <c r="F122" s="481" t="s">
        <v>3578</v>
      </c>
      <c r="G122" s="482"/>
      <c r="H122" s="483">
        <v>1</v>
      </c>
      <c r="I122" s="483"/>
      <c r="J122" s="657"/>
      <c r="K122" s="471">
        <f>F122-H122</f>
        <v>2</v>
      </c>
      <c r="L122" s="657"/>
      <c r="M122" s="657"/>
      <c r="N122" s="657"/>
      <c r="O122" s="654"/>
      <c r="P122" s="304"/>
      <c r="Q122" s="304"/>
      <c r="R122" s="655"/>
      <c r="S122" s="18"/>
      <c r="Y122" s="18"/>
      <c r="Z122" s="18"/>
    </row>
    <row r="123" spans="1:38" ht="14.25">
      <c r="A123" s="649">
        <v>4</v>
      </c>
      <c r="B123" s="647">
        <v>43658</v>
      </c>
      <c r="C123" s="582"/>
      <c r="D123" s="583" t="s">
        <v>3617</v>
      </c>
      <c r="E123" s="455" t="s">
        <v>260</v>
      </c>
      <c r="F123" s="584" t="s">
        <v>3748</v>
      </c>
      <c r="G123" s="585">
        <v>1680</v>
      </c>
      <c r="H123" s="455">
        <v>1758</v>
      </c>
      <c r="I123" s="455">
        <v>1800</v>
      </c>
      <c r="J123" s="651" t="s">
        <v>3750</v>
      </c>
      <c r="K123" s="362">
        <f>H123-F123</f>
        <v>30.5</v>
      </c>
      <c r="L123" s="652">
        <f>26.5*M123</f>
        <v>7950</v>
      </c>
      <c r="M123" s="652">
        <v>300</v>
      </c>
      <c r="N123" s="643" t="s">
        <v>262</v>
      </c>
      <c r="O123" s="645">
        <v>43663</v>
      </c>
      <c r="P123" s="304"/>
      <c r="Q123" s="304"/>
      <c r="R123" s="372" t="s">
        <v>1989</v>
      </c>
      <c r="S123" s="18"/>
      <c r="Y123" s="18"/>
      <c r="Z123" s="18"/>
    </row>
    <row r="124" spans="1:38" ht="14.25">
      <c r="A124" s="650"/>
      <c r="B124" s="648"/>
      <c r="C124" s="582"/>
      <c r="D124" s="583" t="s">
        <v>3618</v>
      </c>
      <c r="E124" s="455" t="s">
        <v>1956</v>
      </c>
      <c r="F124" s="584" t="s">
        <v>3749</v>
      </c>
      <c r="G124" s="585"/>
      <c r="H124" s="455">
        <v>25</v>
      </c>
      <c r="I124" s="455"/>
      <c r="J124" s="644"/>
      <c r="K124" s="423">
        <f>F124-H124</f>
        <v>-4</v>
      </c>
      <c r="L124" s="650"/>
      <c r="M124" s="650"/>
      <c r="N124" s="644"/>
      <c r="O124" s="646"/>
      <c r="P124" s="304"/>
      <c r="Q124" s="304"/>
      <c r="R124" s="372"/>
      <c r="S124" s="18"/>
      <c r="Y124" s="18"/>
      <c r="Z124" s="18"/>
    </row>
    <row r="125" spans="1:38">
      <c r="A125" s="361">
        <v>5</v>
      </c>
      <c r="B125" s="535">
        <v>43658</v>
      </c>
      <c r="C125" s="536"/>
      <c r="D125" s="536" t="s">
        <v>3621</v>
      </c>
      <c r="E125" s="361" t="s">
        <v>260</v>
      </c>
      <c r="F125" s="361">
        <v>2755</v>
      </c>
      <c r="G125" s="361">
        <v>2685</v>
      </c>
      <c r="H125" s="361">
        <v>2797.5</v>
      </c>
      <c r="I125" s="361">
        <v>2900</v>
      </c>
      <c r="J125" s="362" t="s">
        <v>3625</v>
      </c>
      <c r="K125" s="362">
        <f>H125-F125</f>
        <v>42.5</v>
      </c>
      <c r="L125" s="362">
        <f>K125*M125</f>
        <v>8500</v>
      </c>
      <c r="M125" s="536">
        <v>200</v>
      </c>
      <c r="N125" s="561" t="s">
        <v>262</v>
      </c>
      <c r="O125" s="537">
        <v>43658</v>
      </c>
      <c r="P125" s="304"/>
      <c r="Q125" s="304"/>
      <c r="R125" s="372" t="s">
        <v>1990</v>
      </c>
      <c r="S125" s="18"/>
      <c r="Y125" s="18"/>
      <c r="Z125" s="18"/>
    </row>
    <row r="126" spans="1:38">
      <c r="A126" s="361">
        <v>6</v>
      </c>
      <c r="B126" s="535">
        <v>43662</v>
      </c>
      <c r="C126" s="536"/>
      <c r="D126" s="536" t="s">
        <v>3621</v>
      </c>
      <c r="E126" s="361" t="s">
        <v>260</v>
      </c>
      <c r="F126" s="361">
        <v>2750</v>
      </c>
      <c r="G126" s="361">
        <v>2675</v>
      </c>
      <c r="H126" s="361">
        <v>2797.5</v>
      </c>
      <c r="I126" s="361">
        <v>2900</v>
      </c>
      <c r="J126" s="362" t="s">
        <v>2125</v>
      </c>
      <c r="K126" s="362">
        <f>H126-F126</f>
        <v>47.5</v>
      </c>
      <c r="L126" s="362">
        <f>K126*M126</f>
        <v>9500</v>
      </c>
      <c r="M126" s="536">
        <v>200</v>
      </c>
      <c r="N126" s="561" t="s">
        <v>262</v>
      </c>
      <c r="O126" s="586">
        <v>43663</v>
      </c>
      <c r="P126" s="304"/>
      <c r="Q126" s="304"/>
      <c r="R126" s="372" t="s">
        <v>1990</v>
      </c>
      <c r="S126" s="18"/>
      <c r="Y126" s="18"/>
      <c r="Z126" s="18"/>
    </row>
    <row r="127" spans="1:38">
      <c r="A127" s="321"/>
      <c r="B127" s="558"/>
      <c r="C127" s="559"/>
      <c r="D127" s="559"/>
      <c r="E127" s="321"/>
      <c r="F127" s="321"/>
      <c r="G127" s="321"/>
      <c r="H127" s="321"/>
      <c r="I127" s="321"/>
      <c r="J127" s="264"/>
      <c r="K127" s="264"/>
      <c r="L127" s="264"/>
      <c r="M127" s="559"/>
      <c r="N127" s="525"/>
      <c r="O127" s="560"/>
      <c r="P127" s="304"/>
      <c r="Q127" s="304"/>
      <c r="R127" s="372"/>
      <c r="S127" s="18"/>
      <c r="Y127" s="18"/>
      <c r="Z127" s="18"/>
    </row>
    <row r="128" spans="1:38">
      <c r="A128" s="321"/>
      <c r="B128" s="558"/>
      <c r="C128" s="559"/>
      <c r="D128" s="559"/>
      <c r="E128" s="321"/>
      <c r="F128" s="321"/>
      <c r="G128" s="321"/>
      <c r="H128" s="321"/>
      <c r="I128" s="321"/>
      <c r="J128" s="264"/>
      <c r="K128" s="264"/>
      <c r="L128" s="264"/>
      <c r="M128" s="559"/>
      <c r="N128" s="525"/>
      <c r="O128" s="560"/>
      <c r="P128" s="304"/>
      <c r="Q128" s="304"/>
      <c r="R128" s="372"/>
      <c r="S128" s="18"/>
      <c r="Y128" s="18"/>
      <c r="Z128" s="18"/>
    </row>
    <row r="129" spans="1:34" ht="14.25">
      <c r="A129" s="351"/>
      <c r="B129" s="326"/>
      <c r="C129" s="326"/>
      <c r="D129" s="358"/>
      <c r="E129" s="349"/>
      <c r="F129" s="319"/>
      <c r="G129" s="350"/>
      <c r="H129" s="351"/>
      <c r="I129" s="351"/>
      <c r="J129" s="349"/>
      <c r="K129" s="349"/>
      <c r="L129" s="349"/>
      <c r="M129" s="349"/>
      <c r="N129" s="364"/>
      <c r="O129" s="365"/>
      <c r="P129" s="194"/>
      <c r="Q129" s="194"/>
      <c r="R129" s="347"/>
      <c r="S129" s="18"/>
      <c r="Y129" s="18"/>
      <c r="Z129" s="18"/>
    </row>
    <row r="130" spans="1:34" s="137" customFormat="1" ht="14.25">
      <c r="A130" s="352"/>
      <c r="B130" s="346"/>
      <c r="C130" s="346"/>
      <c r="D130" s="353"/>
      <c r="E130" s="354"/>
      <c r="F130" s="355"/>
      <c r="G130" s="356"/>
      <c r="H130" s="352"/>
      <c r="I130" s="352"/>
      <c r="J130" s="354"/>
      <c r="K130" s="354"/>
      <c r="L130" s="354"/>
      <c r="M130" s="354"/>
      <c r="N130" s="355"/>
      <c r="O130" s="357"/>
      <c r="P130" s="189"/>
      <c r="Q130" s="187"/>
      <c r="R130" s="348"/>
      <c r="S130" s="189"/>
      <c r="T130" s="173"/>
      <c r="U130" s="173"/>
      <c r="V130" s="173"/>
      <c r="W130" s="173"/>
      <c r="X130" s="173"/>
      <c r="Y130" s="173"/>
    </row>
    <row r="131" spans="1:34">
      <c r="A131" s="254"/>
      <c r="B131" s="176"/>
      <c r="C131" s="255"/>
      <c r="D131" s="256"/>
      <c r="E131" s="257"/>
      <c r="F131" s="162"/>
      <c r="G131" s="162"/>
      <c r="H131" s="162"/>
      <c r="I131" s="162"/>
      <c r="J131" s="87"/>
      <c r="K131" s="258"/>
      <c r="L131" s="258"/>
      <c r="M131" s="87"/>
      <c r="N131" s="18"/>
      <c r="O131" s="259"/>
      <c r="P131" s="19"/>
      <c r="Q131" s="18"/>
      <c r="R131" s="87"/>
      <c r="S131" s="18"/>
      <c r="T131" s="18"/>
      <c r="U131" s="18"/>
      <c r="V131" s="18"/>
      <c r="W131" s="18"/>
      <c r="X131" s="18"/>
      <c r="Y131" s="18"/>
    </row>
    <row r="132" spans="1:34" s="137" customFormat="1" ht="15">
      <c r="A132" s="102" t="s">
        <v>266</v>
      </c>
      <c r="B132" s="102"/>
      <c r="C132" s="102"/>
      <c r="D132" s="102"/>
      <c r="E132" s="150"/>
      <c r="F132" s="162"/>
      <c r="G132" s="162"/>
      <c r="H132" s="162"/>
      <c r="I132" s="162"/>
      <c r="J132" s="9"/>
      <c r="K132" s="49"/>
      <c r="L132" s="49"/>
      <c r="M132" s="49"/>
      <c r="N132" s="1"/>
      <c r="O132" s="9"/>
      <c r="P132" s="19"/>
      <c r="Q132" s="18"/>
      <c r="R132" s="87"/>
      <c r="S132" s="304"/>
      <c r="T132" s="233"/>
      <c r="U132" s="233"/>
      <c r="V132" s="173"/>
      <c r="W132" s="173"/>
      <c r="X132" s="173"/>
      <c r="Y132" s="173"/>
    </row>
    <row r="133" spans="1:34" s="137" customFormat="1" ht="38.25">
      <c r="A133" s="84" t="s">
        <v>13</v>
      </c>
      <c r="B133" s="84" t="s">
        <v>213</v>
      </c>
      <c r="C133" s="84"/>
      <c r="D133" s="85" t="s">
        <v>249</v>
      </c>
      <c r="E133" s="84" t="s">
        <v>250</v>
      </c>
      <c r="F133" s="84" t="s">
        <v>251</v>
      </c>
      <c r="G133" s="163" t="s">
        <v>252</v>
      </c>
      <c r="H133" s="84" t="s">
        <v>253</v>
      </c>
      <c r="I133" s="84" t="s">
        <v>254</v>
      </c>
      <c r="J133" s="292" t="s">
        <v>255</v>
      </c>
      <c r="K133" s="292" t="s">
        <v>2640</v>
      </c>
      <c r="L133" s="159" t="s">
        <v>264</v>
      </c>
      <c r="M133" s="84" t="s">
        <v>265</v>
      </c>
      <c r="N133" s="84" t="s">
        <v>258</v>
      </c>
      <c r="O133" s="85" t="s">
        <v>259</v>
      </c>
      <c r="P133" s="19"/>
      <c r="Q133" s="1"/>
      <c r="R133" s="87"/>
      <c r="S133" s="189"/>
      <c r="T133" s="173"/>
      <c r="U133" s="173"/>
      <c r="V133" s="173"/>
      <c r="W133" s="173"/>
      <c r="X133" s="173"/>
      <c r="Y133" s="173"/>
    </row>
    <row r="134" spans="1:34" s="19" customFormat="1" ht="14.25">
      <c r="A134" s="460">
        <v>1</v>
      </c>
      <c r="B134" s="461">
        <v>43644</v>
      </c>
      <c r="C134" s="461"/>
      <c r="D134" s="462" t="s">
        <v>3450</v>
      </c>
      <c r="E134" s="463" t="s">
        <v>260</v>
      </c>
      <c r="F134" s="463">
        <v>39.5</v>
      </c>
      <c r="G134" s="464">
        <v>18</v>
      </c>
      <c r="H134" s="464">
        <v>18</v>
      </c>
      <c r="I134" s="463" t="s">
        <v>3421</v>
      </c>
      <c r="J134" s="465" t="s">
        <v>3473</v>
      </c>
      <c r="K134" s="465">
        <f t="shared" ref="K134:K141" si="57">H134-F134</f>
        <v>-21.5</v>
      </c>
      <c r="L134" s="466">
        <f t="shared" ref="L134:L141" si="58">K134*M134</f>
        <v>-1612.5</v>
      </c>
      <c r="M134" s="465">
        <v>75</v>
      </c>
      <c r="N134" s="227" t="s">
        <v>1804</v>
      </c>
      <c r="O134" s="467">
        <v>43648</v>
      </c>
      <c r="P134" s="188"/>
      <c r="Q134" s="187"/>
      <c r="R134" s="348" t="s">
        <v>1989</v>
      </c>
      <c r="S134" s="18"/>
      <c r="T134" s="18"/>
      <c r="U134" s="18"/>
      <c r="V134" s="18"/>
      <c r="W134" s="18"/>
      <c r="X134" s="18"/>
      <c r="Y134" s="18"/>
      <c r="Z134" s="111"/>
      <c r="AA134" s="111"/>
      <c r="AB134" s="111"/>
      <c r="AC134" s="111"/>
      <c r="AD134" s="111"/>
      <c r="AE134" s="111"/>
      <c r="AF134" s="111"/>
      <c r="AG134" s="111"/>
      <c r="AH134" s="111"/>
    </row>
    <row r="135" spans="1:34" s="19" customFormat="1" ht="14.25">
      <c r="A135" s="428">
        <v>2</v>
      </c>
      <c r="B135" s="360">
        <v>43650</v>
      </c>
      <c r="C135" s="360"/>
      <c r="D135" s="454" t="s">
        <v>3515</v>
      </c>
      <c r="E135" s="361" t="s">
        <v>260</v>
      </c>
      <c r="F135" s="361">
        <v>16</v>
      </c>
      <c r="G135" s="359"/>
      <c r="H135" s="359">
        <v>27</v>
      </c>
      <c r="I135" s="361">
        <v>45</v>
      </c>
      <c r="J135" s="362" t="s">
        <v>3516</v>
      </c>
      <c r="K135" s="362">
        <f t="shared" si="57"/>
        <v>11</v>
      </c>
      <c r="L135" s="474">
        <f t="shared" si="58"/>
        <v>825</v>
      </c>
      <c r="M135" s="362">
        <v>75</v>
      </c>
      <c r="N135" s="445" t="s">
        <v>262</v>
      </c>
      <c r="O135" s="475">
        <v>43650</v>
      </c>
      <c r="P135" s="189"/>
      <c r="Q135" s="187"/>
      <c r="R135" s="348" t="s">
        <v>1990</v>
      </c>
      <c r="S135" s="18"/>
      <c r="T135" s="18"/>
      <c r="U135" s="18"/>
      <c r="V135" s="18"/>
      <c r="W135" s="18"/>
      <c r="X135" s="18"/>
      <c r="Y135" s="18"/>
      <c r="Z135" s="111"/>
      <c r="AA135" s="111"/>
      <c r="AB135" s="111"/>
      <c r="AC135" s="111"/>
      <c r="AD135" s="111"/>
      <c r="AE135" s="111"/>
      <c r="AF135" s="111"/>
      <c r="AG135" s="111"/>
      <c r="AH135" s="111"/>
    </row>
    <row r="136" spans="1:34" s="19" customFormat="1" ht="14.25">
      <c r="A136" s="428">
        <v>3</v>
      </c>
      <c r="B136" s="360">
        <v>43651</v>
      </c>
      <c r="C136" s="360"/>
      <c r="D136" s="454" t="s">
        <v>3518</v>
      </c>
      <c r="E136" s="361" t="s">
        <v>260</v>
      </c>
      <c r="F136" s="361">
        <v>45</v>
      </c>
      <c r="G136" s="359"/>
      <c r="H136" s="359">
        <v>60</v>
      </c>
      <c r="I136" s="361">
        <v>100</v>
      </c>
      <c r="J136" s="362" t="s">
        <v>3519</v>
      </c>
      <c r="K136" s="362">
        <f t="shared" si="57"/>
        <v>15</v>
      </c>
      <c r="L136" s="474">
        <f t="shared" si="58"/>
        <v>1125</v>
      </c>
      <c r="M136" s="362">
        <v>75</v>
      </c>
      <c r="N136" s="445" t="s">
        <v>262</v>
      </c>
      <c r="O136" s="475">
        <v>43651</v>
      </c>
      <c r="P136" s="189"/>
      <c r="Q136" s="187"/>
      <c r="R136" s="348" t="s">
        <v>1989</v>
      </c>
      <c r="S136" s="18"/>
      <c r="T136" s="18"/>
      <c r="U136" s="18"/>
      <c r="V136" s="18"/>
      <c r="W136" s="18"/>
      <c r="X136" s="18"/>
      <c r="Y136" s="18"/>
      <c r="Z136" s="111"/>
      <c r="AA136" s="111"/>
      <c r="AB136" s="111"/>
      <c r="AC136" s="111"/>
      <c r="AD136" s="111"/>
      <c r="AE136" s="111"/>
      <c r="AF136" s="111"/>
      <c r="AG136" s="111"/>
      <c r="AH136" s="111"/>
    </row>
    <row r="137" spans="1:34" s="19" customFormat="1" ht="14.25">
      <c r="A137" s="428">
        <v>4</v>
      </c>
      <c r="B137" s="360">
        <v>43651</v>
      </c>
      <c r="C137" s="360"/>
      <c r="D137" s="454" t="s">
        <v>3518</v>
      </c>
      <c r="E137" s="361" t="s">
        <v>260</v>
      </c>
      <c r="F137" s="361">
        <v>49</v>
      </c>
      <c r="G137" s="359"/>
      <c r="H137" s="359">
        <v>64.5</v>
      </c>
      <c r="I137" s="361">
        <v>100</v>
      </c>
      <c r="J137" s="362" t="s">
        <v>3520</v>
      </c>
      <c r="K137" s="362">
        <f t="shared" si="57"/>
        <v>15.5</v>
      </c>
      <c r="L137" s="474">
        <f t="shared" si="58"/>
        <v>1162.5</v>
      </c>
      <c r="M137" s="362">
        <v>75</v>
      </c>
      <c r="N137" s="445" t="s">
        <v>262</v>
      </c>
      <c r="O137" s="475">
        <v>43651</v>
      </c>
      <c r="P137" s="189"/>
      <c r="Q137" s="187"/>
      <c r="R137" s="348" t="s">
        <v>1989</v>
      </c>
      <c r="S137" s="18"/>
      <c r="T137" s="18"/>
      <c r="U137" s="18"/>
      <c r="V137" s="18"/>
      <c r="W137" s="18"/>
      <c r="X137" s="18"/>
      <c r="Y137" s="18"/>
      <c r="Z137" s="111"/>
      <c r="AA137" s="111"/>
      <c r="AB137" s="111"/>
      <c r="AC137" s="111"/>
      <c r="AD137" s="111"/>
      <c r="AE137" s="111"/>
      <c r="AF137" s="111"/>
      <c r="AG137" s="111"/>
      <c r="AH137" s="111"/>
    </row>
    <row r="138" spans="1:34" s="19" customFormat="1" ht="14.25">
      <c r="A138" s="428">
        <v>5</v>
      </c>
      <c r="B138" s="360">
        <v>43651</v>
      </c>
      <c r="C138" s="360"/>
      <c r="D138" s="454" t="s">
        <v>3518</v>
      </c>
      <c r="E138" s="361" t="s">
        <v>260</v>
      </c>
      <c r="F138" s="361">
        <v>45</v>
      </c>
      <c r="G138" s="359"/>
      <c r="H138" s="359">
        <v>59</v>
      </c>
      <c r="I138" s="361">
        <v>100</v>
      </c>
      <c r="J138" s="362" t="s">
        <v>3521</v>
      </c>
      <c r="K138" s="362">
        <f t="shared" si="57"/>
        <v>14</v>
      </c>
      <c r="L138" s="474">
        <f t="shared" si="58"/>
        <v>1050</v>
      </c>
      <c r="M138" s="362">
        <v>75</v>
      </c>
      <c r="N138" s="445" t="s">
        <v>262</v>
      </c>
      <c r="O138" s="475">
        <v>43651</v>
      </c>
      <c r="P138" s="189"/>
      <c r="Q138" s="187"/>
      <c r="R138" s="348" t="s">
        <v>1989</v>
      </c>
      <c r="S138" s="18"/>
      <c r="T138" s="18"/>
      <c r="U138" s="18"/>
      <c r="V138" s="18"/>
      <c r="W138" s="18"/>
      <c r="X138" s="18"/>
      <c r="Y138" s="18"/>
      <c r="Z138" s="111"/>
      <c r="AA138" s="111"/>
      <c r="AB138" s="111"/>
      <c r="AC138" s="111"/>
      <c r="AD138" s="111"/>
      <c r="AE138" s="111"/>
      <c r="AF138" s="111"/>
      <c r="AG138" s="111"/>
      <c r="AH138" s="111"/>
    </row>
    <row r="139" spans="1:34" s="19" customFormat="1" ht="14.25">
      <c r="A139" s="521">
        <v>6</v>
      </c>
      <c r="B139" s="494">
        <v>43654</v>
      </c>
      <c r="C139" s="494"/>
      <c r="D139" s="522" t="s">
        <v>3546</v>
      </c>
      <c r="E139" s="495" t="s">
        <v>260</v>
      </c>
      <c r="F139" s="495">
        <v>29.31</v>
      </c>
      <c r="G139" s="496"/>
      <c r="H139" s="496">
        <v>12</v>
      </c>
      <c r="I139" s="495" t="s">
        <v>3547</v>
      </c>
      <c r="J139" s="497" t="s">
        <v>3550</v>
      </c>
      <c r="K139" s="497">
        <f t="shared" si="57"/>
        <v>-17.309999999999999</v>
      </c>
      <c r="L139" s="523">
        <f t="shared" si="58"/>
        <v>-1298.25</v>
      </c>
      <c r="M139" s="497">
        <v>75</v>
      </c>
      <c r="N139" s="499" t="s">
        <v>1804</v>
      </c>
      <c r="O139" s="524">
        <v>43654</v>
      </c>
      <c r="P139" s="189"/>
      <c r="Q139" s="187"/>
      <c r="R139" s="348" t="s">
        <v>1989</v>
      </c>
      <c r="S139" s="18"/>
      <c r="T139" s="18"/>
      <c r="U139" s="18"/>
      <c r="V139" s="18"/>
      <c r="W139" s="18"/>
      <c r="X139" s="18"/>
      <c r="Y139" s="18"/>
      <c r="Z139" s="111"/>
      <c r="AA139" s="111"/>
      <c r="AB139" s="111"/>
      <c r="AC139" s="111"/>
      <c r="AD139" s="111"/>
      <c r="AE139" s="111"/>
      <c r="AF139" s="111"/>
      <c r="AG139" s="111"/>
      <c r="AH139" s="111"/>
    </row>
    <row r="140" spans="1:34" s="19" customFormat="1" ht="14.25">
      <c r="A140" s="428">
        <v>7</v>
      </c>
      <c r="B140" s="360">
        <v>43655</v>
      </c>
      <c r="C140" s="360"/>
      <c r="D140" s="454" t="s">
        <v>3561</v>
      </c>
      <c r="E140" s="361" t="s">
        <v>260</v>
      </c>
      <c r="F140" s="361">
        <v>42.5</v>
      </c>
      <c r="G140" s="359">
        <v>18</v>
      </c>
      <c r="H140" s="359">
        <v>55.5</v>
      </c>
      <c r="I140" s="361" t="s">
        <v>3562</v>
      </c>
      <c r="J140" s="362" t="s">
        <v>3572</v>
      </c>
      <c r="K140" s="362">
        <f t="shared" si="57"/>
        <v>13</v>
      </c>
      <c r="L140" s="474">
        <f t="shared" si="58"/>
        <v>975</v>
      </c>
      <c r="M140" s="362">
        <v>75</v>
      </c>
      <c r="N140" s="445" t="s">
        <v>262</v>
      </c>
      <c r="O140" s="532">
        <v>43655</v>
      </c>
      <c r="P140" s="189"/>
      <c r="Q140" s="187"/>
      <c r="R140" s="348" t="s">
        <v>1989</v>
      </c>
      <c r="S140" s="18"/>
      <c r="T140" s="18"/>
      <c r="U140" s="18"/>
      <c r="V140" s="18"/>
      <c r="W140" s="18"/>
      <c r="X140" s="18"/>
      <c r="Y140" s="18"/>
      <c r="Z140" s="111"/>
      <c r="AA140" s="111"/>
      <c r="AB140" s="111"/>
      <c r="AC140" s="111"/>
      <c r="AD140" s="111"/>
      <c r="AE140" s="111"/>
      <c r="AF140" s="111"/>
      <c r="AG140" s="111"/>
      <c r="AH140" s="111"/>
    </row>
    <row r="141" spans="1:34" s="19" customFormat="1" ht="14.25">
      <c r="A141" s="460">
        <v>8</v>
      </c>
      <c r="B141" s="461">
        <v>43655</v>
      </c>
      <c r="C141" s="461"/>
      <c r="D141" s="462" t="s">
        <v>3567</v>
      </c>
      <c r="E141" s="463" t="s">
        <v>260</v>
      </c>
      <c r="F141" s="463">
        <v>3.25</v>
      </c>
      <c r="G141" s="464">
        <v>1.8</v>
      </c>
      <c r="H141" s="464">
        <v>1.9</v>
      </c>
      <c r="I141" s="463" t="s">
        <v>3568</v>
      </c>
      <c r="J141" s="497" t="s">
        <v>3575</v>
      </c>
      <c r="K141" s="465">
        <f t="shared" si="57"/>
        <v>-1.35</v>
      </c>
      <c r="L141" s="466">
        <f t="shared" si="58"/>
        <v>-2970</v>
      </c>
      <c r="M141" s="465">
        <v>2200</v>
      </c>
      <c r="N141" s="499" t="s">
        <v>1804</v>
      </c>
      <c r="O141" s="533">
        <v>43655</v>
      </c>
      <c r="P141" s="189"/>
      <c r="Q141" s="187"/>
      <c r="R141" s="348" t="s">
        <v>1989</v>
      </c>
      <c r="S141" s="18"/>
      <c r="T141" s="18"/>
      <c r="U141" s="18"/>
      <c r="V141" s="18"/>
      <c r="W141" s="18"/>
      <c r="X141" s="18"/>
      <c r="Y141" s="18"/>
      <c r="Z141" s="111"/>
      <c r="AA141" s="111"/>
      <c r="AB141" s="111"/>
      <c r="AC141" s="111"/>
      <c r="AD141" s="111"/>
      <c r="AE141" s="111"/>
      <c r="AF141" s="111"/>
      <c r="AG141" s="111"/>
      <c r="AH141" s="111"/>
    </row>
    <row r="142" spans="1:34" s="19" customFormat="1" ht="14.25">
      <c r="A142" s="428">
        <v>9</v>
      </c>
      <c r="B142" s="360">
        <v>43655</v>
      </c>
      <c r="C142" s="360"/>
      <c r="D142" s="454" t="s">
        <v>3561</v>
      </c>
      <c r="E142" s="361" t="s">
        <v>260</v>
      </c>
      <c r="F142" s="361">
        <v>38.5</v>
      </c>
      <c r="G142" s="359">
        <v>13</v>
      </c>
      <c r="H142" s="359">
        <v>49</v>
      </c>
      <c r="I142" s="361" t="s">
        <v>3562</v>
      </c>
      <c r="J142" s="362" t="s">
        <v>3574</v>
      </c>
      <c r="K142" s="362">
        <f t="shared" ref="K142" si="59">H142-F142</f>
        <v>10.5</v>
      </c>
      <c r="L142" s="474">
        <f t="shared" ref="L142" si="60">K142*M142</f>
        <v>787.5</v>
      </c>
      <c r="M142" s="362">
        <v>75</v>
      </c>
      <c r="N142" s="445" t="s">
        <v>262</v>
      </c>
      <c r="O142" s="532">
        <v>43655</v>
      </c>
      <c r="P142" s="189"/>
      <c r="Q142" s="187"/>
      <c r="R142" s="348" t="s">
        <v>1989</v>
      </c>
      <c r="S142" s="18"/>
      <c r="T142" s="18"/>
      <c r="U142" s="18"/>
      <c r="V142" s="18"/>
      <c r="W142" s="18"/>
      <c r="X142" s="18"/>
      <c r="Y142" s="18"/>
      <c r="Z142" s="111"/>
      <c r="AA142" s="111"/>
      <c r="AB142" s="111"/>
      <c r="AC142" s="111"/>
      <c r="AD142" s="111"/>
      <c r="AE142" s="111"/>
      <c r="AF142" s="111"/>
      <c r="AG142" s="111"/>
      <c r="AH142" s="111"/>
    </row>
    <row r="143" spans="1:34" s="19" customFormat="1" ht="14.25">
      <c r="A143" s="428">
        <v>10</v>
      </c>
      <c r="B143" s="360">
        <v>43655</v>
      </c>
      <c r="C143" s="360"/>
      <c r="D143" s="454" t="s">
        <v>3561</v>
      </c>
      <c r="E143" s="361" t="s">
        <v>260</v>
      </c>
      <c r="F143" s="361">
        <v>31.5</v>
      </c>
      <c r="G143" s="359">
        <v>10</v>
      </c>
      <c r="H143" s="359">
        <v>48</v>
      </c>
      <c r="I143" s="361">
        <v>70</v>
      </c>
      <c r="J143" s="362" t="s">
        <v>3576</v>
      </c>
      <c r="K143" s="362">
        <f t="shared" ref="K143" si="61">H143-F143</f>
        <v>16.5</v>
      </c>
      <c r="L143" s="474">
        <f t="shared" ref="L143" si="62">K143*M143</f>
        <v>1237.5</v>
      </c>
      <c r="M143" s="362">
        <v>75</v>
      </c>
      <c r="N143" s="445" t="s">
        <v>262</v>
      </c>
      <c r="O143" s="532">
        <v>43655</v>
      </c>
      <c r="P143" s="189"/>
      <c r="Q143" s="187"/>
      <c r="R143" s="348" t="s">
        <v>1989</v>
      </c>
      <c r="S143" s="18"/>
      <c r="T143" s="18"/>
      <c r="U143" s="18"/>
      <c r="V143" s="18"/>
      <c r="W143" s="18"/>
      <c r="X143" s="18"/>
      <c r="Y143" s="18"/>
      <c r="Z143" s="111"/>
      <c r="AA143" s="111"/>
      <c r="AB143" s="111"/>
      <c r="AC143" s="111"/>
      <c r="AD143" s="111"/>
      <c r="AE143" s="111"/>
      <c r="AF143" s="111"/>
      <c r="AG143" s="111"/>
      <c r="AH143" s="111"/>
    </row>
    <row r="144" spans="1:34" s="19" customFormat="1" ht="14.25">
      <c r="A144" s="521">
        <v>11</v>
      </c>
      <c r="B144" s="494">
        <v>43656</v>
      </c>
      <c r="C144" s="494"/>
      <c r="D144" s="522" t="s">
        <v>3587</v>
      </c>
      <c r="E144" s="495" t="s">
        <v>260</v>
      </c>
      <c r="F144" s="495" t="s">
        <v>3588</v>
      </c>
      <c r="G144" s="496">
        <v>37</v>
      </c>
      <c r="H144" s="496">
        <v>37</v>
      </c>
      <c r="I144" s="495">
        <v>100</v>
      </c>
      <c r="J144" s="497" t="s">
        <v>3589</v>
      </c>
      <c r="K144" s="497">
        <f>H144-F144</f>
        <v>-24</v>
      </c>
      <c r="L144" s="523">
        <f>K144*M144</f>
        <v>-1800</v>
      </c>
      <c r="M144" s="497">
        <v>75</v>
      </c>
      <c r="N144" s="499" t="s">
        <v>1804</v>
      </c>
      <c r="O144" s="534">
        <v>43656</v>
      </c>
      <c r="P144" s="189"/>
      <c r="Q144" s="187"/>
      <c r="R144" s="348" t="s">
        <v>1989</v>
      </c>
      <c r="S144" s="18"/>
      <c r="T144" s="18"/>
      <c r="U144" s="18"/>
      <c r="V144" s="18"/>
      <c r="W144" s="18"/>
      <c r="X144" s="18"/>
      <c r="Y144" s="18"/>
      <c r="Z144" s="111"/>
      <c r="AA144" s="111"/>
      <c r="AB144" s="111"/>
      <c r="AC144" s="111"/>
      <c r="AD144" s="111"/>
      <c r="AE144" s="111"/>
      <c r="AF144" s="111"/>
      <c r="AG144" s="111"/>
      <c r="AH144" s="111"/>
    </row>
    <row r="145" spans="1:34" s="19" customFormat="1" ht="14.25">
      <c r="A145" s="428">
        <v>12</v>
      </c>
      <c r="B145" s="360">
        <v>43658</v>
      </c>
      <c r="C145" s="360"/>
      <c r="D145" s="454" t="s">
        <v>3626</v>
      </c>
      <c r="E145" s="361" t="s">
        <v>260</v>
      </c>
      <c r="F145" s="361">
        <v>31.5</v>
      </c>
      <c r="G145" s="359">
        <v>15</v>
      </c>
      <c r="H145" s="359">
        <v>41</v>
      </c>
      <c r="I145" s="361" t="s">
        <v>3627</v>
      </c>
      <c r="J145" s="362" t="s">
        <v>3632</v>
      </c>
      <c r="K145" s="530">
        <f>H145-F145</f>
        <v>9.5</v>
      </c>
      <c r="L145" s="542">
        <f>K145*M145</f>
        <v>712.5</v>
      </c>
      <c r="M145" s="530">
        <v>75</v>
      </c>
      <c r="N145" s="445" t="s">
        <v>262</v>
      </c>
      <c r="O145" s="532">
        <v>43658</v>
      </c>
      <c r="P145" s="189"/>
      <c r="Q145" s="187"/>
      <c r="R145" s="348" t="s">
        <v>1989</v>
      </c>
      <c r="S145" s="18"/>
      <c r="T145" s="18"/>
      <c r="U145" s="18"/>
      <c r="V145" s="18"/>
      <c r="W145" s="18"/>
      <c r="X145" s="18"/>
      <c r="Y145" s="18"/>
      <c r="Z145" s="111"/>
      <c r="AA145" s="111"/>
      <c r="AB145" s="111"/>
      <c r="AC145" s="111"/>
      <c r="AD145" s="111"/>
      <c r="AE145" s="111"/>
      <c r="AF145" s="111"/>
      <c r="AG145" s="111"/>
      <c r="AH145" s="111"/>
    </row>
    <row r="146" spans="1:34" s="19" customFormat="1" ht="14.25">
      <c r="A146" s="460">
        <v>13</v>
      </c>
      <c r="B146" s="461">
        <v>43662</v>
      </c>
      <c r="C146" s="461"/>
      <c r="D146" s="462" t="s">
        <v>3725</v>
      </c>
      <c r="E146" s="463" t="s">
        <v>260</v>
      </c>
      <c r="F146" s="463">
        <v>30.5</v>
      </c>
      <c r="G146" s="464">
        <v>17</v>
      </c>
      <c r="H146" s="464">
        <v>20</v>
      </c>
      <c r="I146" s="463" t="s">
        <v>3627</v>
      </c>
      <c r="J146" s="497" t="s">
        <v>3727</v>
      </c>
      <c r="K146" s="465">
        <f>H146-F146</f>
        <v>-10.5</v>
      </c>
      <c r="L146" s="523">
        <f>K146*M146</f>
        <v>-787.5</v>
      </c>
      <c r="M146" s="497">
        <v>75</v>
      </c>
      <c r="N146" s="499" t="s">
        <v>1804</v>
      </c>
      <c r="O146" s="533">
        <v>43662</v>
      </c>
      <c r="P146" s="189"/>
      <c r="Q146" s="187"/>
      <c r="R146" s="348" t="s">
        <v>3022</v>
      </c>
      <c r="S146" s="18"/>
      <c r="T146" s="18"/>
      <c r="U146" s="18"/>
      <c r="V146" s="18"/>
      <c r="W146" s="18"/>
      <c r="X146" s="18"/>
      <c r="Y146" s="18"/>
      <c r="Z146" s="111"/>
      <c r="AA146" s="111"/>
      <c r="AB146" s="111"/>
      <c r="AC146" s="111"/>
      <c r="AD146" s="111"/>
      <c r="AE146" s="111"/>
      <c r="AF146" s="111"/>
      <c r="AG146" s="111"/>
      <c r="AH146" s="111"/>
    </row>
    <row r="147" spans="1:34" s="19" customFormat="1" ht="14.25">
      <c r="A147" s="428">
        <v>14</v>
      </c>
      <c r="B147" s="360">
        <v>43663</v>
      </c>
      <c r="C147" s="360"/>
      <c r="D147" s="454" t="s">
        <v>3747</v>
      </c>
      <c r="E147" s="361" t="s">
        <v>260</v>
      </c>
      <c r="F147" s="361">
        <v>82.5</v>
      </c>
      <c r="G147" s="359"/>
      <c r="H147" s="359">
        <v>122.5</v>
      </c>
      <c r="I147" s="361">
        <v>200</v>
      </c>
      <c r="J147" s="362" t="s">
        <v>283</v>
      </c>
      <c r="K147" s="362">
        <f>H147-F147</f>
        <v>40</v>
      </c>
      <c r="L147" s="474">
        <f>K147*M147</f>
        <v>800</v>
      </c>
      <c r="M147" s="362">
        <v>20</v>
      </c>
      <c r="N147" s="445" t="s">
        <v>262</v>
      </c>
      <c r="O147" s="532">
        <v>43663</v>
      </c>
      <c r="P147" s="189"/>
      <c r="Q147" s="187"/>
      <c r="R147" s="348" t="s">
        <v>1990</v>
      </c>
      <c r="S147" s="18"/>
      <c r="T147" s="18"/>
      <c r="U147" s="18"/>
      <c r="V147" s="18"/>
      <c r="W147" s="18"/>
      <c r="X147" s="18"/>
      <c r="Y147" s="18"/>
      <c r="Z147" s="111"/>
      <c r="AA147" s="111"/>
      <c r="AB147" s="111"/>
      <c r="AC147" s="111"/>
      <c r="AD147" s="111"/>
      <c r="AE147" s="111"/>
      <c r="AF147" s="111"/>
      <c r="AG147" s="111"/>
      <c r="AH147" s="111"/>
    </row>
    <row r="148" spans="1:34" s="19" customFormat="1" ht="14.25">
      <c r="A148" s="525">
        <v>15</v>
      </c>
      <c r="B148" s="326">
        <v>43664</v>
      </c>
      <c r="C148" s="326"/>
      <c r="D148" s="526" t="s">
        <v>3775</v>
      </c>
      <c r="E148" s="321" t="s">
        <v>260</v>
      </c>
      <c r="F148" s="321" t="s">
        <v>3776</v>
      </c>
      <c r="G148" s="322">
        <v>10</v>
      </c>
      <c r="H148" s="322"/>
      <c r="I148" s="321">
        <v>60</v>
      </c>
      <c r="J148" s="264" t="s">
        <v>261</v>
      </c>
      <c r="K148" s="264"/>
      <c r="L148" s="527"/>
      <c r="M148" s="264"/>
      <c r="N148" s="525"/>
      <c r="O148" s="528"/>
      <c r="P148" s="189"/>
      <c r="Q148" s="187"/>
      <c r="R148" s="348" t="s">
        <v>1989</v>
      </c>
      <c r="S148" s="18"/>
      <c r="T148" s="18"/>
      <c r="U148" s="18"/>
      <c r="V148" s="18"/>
      <c r="W148" s="18"/>
      <c r="X148" s="18"/>
      <c r="Y148" s="18"/>
      <c r="Z148" s="111"/>
      <c r="AA148" s="111"/>
      <c r="AB148" s="111"/>
      <c r="AC148" s="111"/>
      <c r="AD148" s="111"/>
      <c r="AE148" s="111"/>
      <c r="AF148" s="111"/>
      <c r="AG148" s="111"/>
      <c r="AH148" s="111"/>
    </row>
    <row r="149" spans="1:34" s="19" customFormat="1" ht="14.25">
      <c r="A149" s="428">
        <v>16</v>
      </c>
      <c r="B149" s="360">
        <v>43664</v>
      </c>
      <c r="C149" s="360"/>
      <c r="D149" s="454" t="s">
        <v>3777</v>
      </c>
      <c r="E149" s="361" t="s">
        <v>260</v>
      </c>
      <c r="F149" s="361">
        <v>37.5</v>
      </c>
      <c r="G149" s="359">
        <v>80</v>
      </c>
      <c r="H149" s="359">
        <v>55</v>
      </c>
      <c r="I149" s="361"/>
      <c r="J149" s="362" t="s">
        <v>3778</v>
      </c>
      <c r="K149" s="530">
        <f>H149-F149</f>
        <v>17.5</v>
      </c>
      <c r="L149" s="542">
        <f>K149*M149</f>
        <v>1312.5</v>
      </c>
      <c r="M149" s="530">
        <v>75</v>
      </c>
      <c r="N149" s="445" t="s">
        <v>262</v>
      </c>
      <c r="O149" s="532">
        <v>43664</v>
      </c>
      <c r="P149" s="189"/>
      <c r="Q149" s="187"/>
      <c r="R149" s="348" t="s">
        <v>1990</v>
      </c>
      <c r="S149" s="18"/>
      <c r="T149" s="18"/>
      <c r="U149" s="18"/>
      <c r="V149" s="18"/>
      <c r="W149" s="18"/>
      <c r="X149" s="18"/>
      <c r="Y149" s="18"/>
      <c r="Z149" s="111"/>
      <c r="AA149" s="111"/>
      <c r="AB149" s="111"/>
      <c r="AC149" s="111"/>
      <c r="AD149" s="111"/>
      <c r="AE149" s="111"/>
      <c r="AF149" s="111"/>
      <c r="AG149" s="111"/>
      <c r="AH149" s="111"/>
    </row>
    <row r="150" spans="1:34" s="19" customFormat="1" ht="14.25">
      <c r="A150" s="428">
        <v>17</v>
      </c>
      <c r="B150" s="360">
        <v>43664</v>
      </c>
      <c r="C150" s="360"/>
      <c r="D150" s="454" t="s">
        <v>3781</v>
      </c>
      <c r="E150" s="361" t="s">
        <v>260</v>
      </c>
      <c r="F150" s="361">
        <v>3.55</v>
      </c>
      <c r="G150" s="359"/>
      <c r="H150" s="359">
        <v>5.05</v>
      </c>
      <c r="I150" s="535" t="s">
        <v>3782</v>
      </c>
      <c r="J150" s="362" t="s">
        <v>3783</v>
      </c>
      <c r="K150" s="530">
        <f>H150-F150</f>
        <v>1.5</v>
      </c>
      <c r="L150" s="542">
        <f>K150*M150</f>
        <v>1875</v>
      </c>
      <c r="M150" s="530">
        <v>1250</v>
      </c>
      <c r="N150" s="445" t="s">
        <v>262</v>
      </c>
      <c r="O150" s="532">
        <v>43664</v>
      </c>
      <c r="P150" s="189"/>
      <c r="Q150" s="187"/>
      <c r="R150" s="348" t="s">
        <v>1989</v>
      </c>
      <c r="S150" s="18"/>
      <c r="T150" s="18"/>
      <c r="U150" s="18"/>
      <c r="V150" s="18"/>
      <c r="W150" s="18"/>
      <c r="X150" s="18"/>
      <c r="Y150" s="18"/>
      <c r="Z150" s="111"/>
      <c r="AA150" s="111"/>
      <c r="AB150" s="111"/>
      <c r="AC150" s="111"/>
      <c r="AD150" s="111"/>
      <c r="AE150" s="111"/>
      <c r="AF150" s="111"/>
      <c r="AG150" s="111"/>
      <c r="AH150" s="111"/>
    </row>
    <row r="151" spans="1:34" s="19" customFormat="1" ht="14.25">
      <c r="A151" s="525">
        <v>18</v>
      </c>
      <c r="B151" s="326">
        <v>43665</v>
      </c>
      <c r="C151" s="326"/>
      <c r="D151" s="526" t="s">
        <v>3812</v>
      </c>
      <c r="E151" s="321" t="s">
        <v>260</v>
      </c>
      <c r="F151" s="321" t="s">
        <v>3813</v>
      </c>
      <c r="G151" s="322"/>
      <c r="H151" s="322"/>
      <c r="I151" s="321">
        <v>250</v>
      </c>
      <c r="J151" s="264" t="s">
        <v>261</v>
      </c>
      <c r="K151" s="587"/>
      <c r="L151" s="588"/>
      <c r="M151" s="587"/>
      <c r="N151" s="391"/>
      <c r="O151" s="589"/>
      <c r="P151" s="189"/>
      <c r="Q151" s="187"/>
      <c r="R151" s="348" t="s">
        <v>1989</v>
      </c>
      <c r="S151" s="18"/>
      <c r="T151" s="18"/>
      <c r="U151" s="18"/>
      <c r="V151" s="18"/>
      <c r="W151" s="18"/>
      <c r="X151" s="18"/>
      <c r="Y151" s="18"/>
      <c r="Z151" s="111"/>
      <c r="AA151" s="111"/>
      <c r="AB151" s="111"/>
      <c r="AC151" s="111"/>
      <c r="AD151" s="111"/>
      <c r="AE151" s="111"/>
      <c r="AF151" s="111"/>
      <c r="AG151" s="111"/>
      <c r="AH151" s="111"/>
    </row>
    <row r="152" spans="1:34" s="19" customFormat="1" ht="14.25">
      <c r="A152" s="525"/>
      <c r="B152" s="326"/>
      <c r="C152" s="326"/>
      <c r="D152" s="526"/>
      <c r="E152" s="321"/>
      <c r="F152" s="321"/>
      <c r="G152" s="322"/>
      <c r="H152" s="322"/>
      <c r="I152" s="321"/>
      <c r="J152" s="264"/>
      <c r="K152" s="587"/>
      <c r="L152" s="588"/>
      <c r="M152" s="587"/>
      <c r="N152" s="391"/>
      <c r="O152" s="589"/>
      <c r="P152" s="189"/>
      <c r="Q152" s="187"/>
      <c r="R152" s="348"/>
      <c r="S152" s="18"/>
      <c r="T152" s="18"/>
      <c r="U152" s="18"/>
      <c r="V152" s="18"/>
      <c r="W152" s="18"/>
      <c r="X152" s="18"/>
      <c r="Y152" s="18"/>
      <c r="Z152" s="111"/>
      <c r="AA152" s="111"/>
      <c r="AB152" s="111"/>
      <c r="AC152" s="111"/>
      <c r="AD152" s="111"/>
      <c r="AE152" s="111"/>
      <c r="AF152" s="111"/>
      <c r="AG152" s="111"/>
      <c r="AH152" s="111"/>
    </row>
    <row r="153" spans="1:34" s="19" customFormat="1" ht="14.25">
      <c r="A153" s="525"/>
      <c r="B153" s="326"/>
      <c r="C153" s="326"/>
      <c r="D153" s="526"/>
      <c r="E153" s="321"/>
      <c r="F153" s="321"/>
      <c r="G153" s="322"/>
      <c r="H153" s="322"/>
      <c r="I153" s="321"/>
      <c r="J153" s="264"/>
      <c r="K153" s="587"/>
      <c r="L153" s="588"/>
      <c r="M153" s="587"/>
      <c r="N153" s="391"/>
      <c r="O153" s="589"/>
      <c r="P153" s="189"/>
      <c r="Q153" s="187"/>
      <c r="R153" s="348"/>
      <c r="S153" s="18"/>
      <c r="T153" s="18"/>
      <c r="U153" s="18"/>
      <c r="V153" s="18"/>
      <c r="W153" s="18"/>
      <c r="X153" s="18"/>
      <c r="Y153" s="18"/>
      <c r="Z153" s="111"/>
      <c r="AA153" s="111"/>
      <c r="AB153" s="111"/>
      <c r="AC153" s="111"/>
      <c r="AD153" s="111"/>
      <c r="AE153" s="111"/>
      <c r="AF153" s="111"/>
      <c r="AG153" s="111"/>
      <c r="AH153" s="111"/>
    </row>
    <row r="154" spans="1:34" s="19" customFormat="1" ht="14.25">
      <c r="A154" s="525"/>
      <c r="B154" s="326"/>
      <c r="C154" s="326"/>
      <c r="D154" s="526"/>
      <c r="E154" s="321"/>
      <c r="F154" s="321"/>
      <c r="G154" s="322"/>
      <c r="H154" s="322"/>
      <c r="I154" s="321"/>
      <c r="J154" s="264"/>
      <c r="K154" s="587"/>
      <c r="L154" s="588"/>
      <c r="M154" s="587"/>
      <c r="N154" s="391"/>
      <c r="O154" s="589"/>
      <c r="P154" s="189"/>
      <c r="Q154" s="187"/>
      <c r="R154" s="348"/>
      <c r="S154" s="18"/>
      <c r="T154" s="18"/>
      <c r="U154" s="18"/>
      <c r="V154" s="18"/>
      <c r="W154" s="18"/>
      <c r="X154" s="18"/>
      <c r="Y154" s="18"/>
      <c r="Z154" s="111"/>
      <c r="AA154" s="111"/>
      <c r="AB154" s="111"/>
      <c r="AC154" s="111"/>
      <c r="AD154" s="111"/>
      <c r="AE154" s="111"/>
      <c r="AF154" s="111"/>
      <c r="AG154" s="111"/>
      <c r="AH154" s="111"/>
    </row>
    <row r="155" spans="1:34" s="19" customFormat="1" ht="14.25">
      <c r="A155" s="525"/>
      <c r="B155" s="326"/>
      <c r="C155" s="326"/>
      <c r="D155" s="526"/>
      <c r="E155" s="321"/>
      <c r="F155" s="321"/>
      <c r="G155" s="322"/>
      <c r="H155" s="322"/>
      <c r="I155" s="321"/>
      <c r="J155" s="264"/>
      <c r="K155" s="264"/>
      <c r="L155" s="527"/>
      <c r="M155" s="264"/>
      <c r="N155" s="525"/>
      <c r="O155" s="528"/>
      <c r="P155" s="189"/>
      <c r="Q155" s="187"/>
      <c r="R155" s="348"/>
      <c r="S155" s="18"/>
      <c r="T155" s="18"/>
      <c r="U155" s="18"/>
      <c r="V155" s="18"/>
      <c r="W155" s="18"/>
      <c r="X155" s="18"/>
      <c r="Y155" s="18"/>
      <c r="Z155" s="111"/>
      <c r="AA155" s="111"/>
      <c r="AB155" s="111"/>
      <c r="AC155" s="111"/>
      <c r="AD155" s="111"/>
      <c r="AE155" s="111"/>
      <c r="AF155" s="111"/>
      <c r="AG155" s="111"/>
      <c r="AH155" s="111"/>
    </row>
    <row r="156" spans="1:34" s="19" customFormat="1" ht="14.25">
      <c r="A156" s="391"/>
      <c r="B156" s="346"/>
      <c r="C156" s="346"/>
      <c r="D156" s="366"/>
      <c r="E156" s="146"/>
      <c r="F156" s="146"/>
      <c r="G156" s="180"/>
      <c r="H156" s="180"/>
      <c r="I156" s="146"/>
      <c r="J156" s="310"/>
      <c r="K156" s="310"/>
      <c r="L156" s="538"/>
      <c r="M156" s="310"/>
      <c r="N156" s="391"/>
      <c r="O156" s="539"/>
      <c r="P156" s="189"/>
      <c r="Q156" s="187"/>
      <c r="R156" s="348"/>
      <c r="S156" s="18"/>
      <c r="T156" s="18"/>
      <c r="U156" s="18"/>
      <c r="V156" s="18"/>
      <c r="W156" s="18"/>
      <c r="X156" s="18"/>
      <c r="Y156" s="18"/>
      <c r="Z156" s="111"/>
      <c r="AA156" s="111"/>
      <c r="AB156" s="111"/>
      <c r="AC156" s="111"/>
      <c r="AD156" s="111"/>
      <c r="AE156" s="111"/>
      <c r="AF156" s="111"/>
      <c r="AG156" s="111"/>
      <c r="AH156" s="111"/>
    </row>
    <row r="157" spans="1:34" s="19" customFormat="1" ht="14.25">
      <c r="A157" s="391"/>
      <c r="B157" s="346"/>
      <c r="C157" s="346"/>
      <c r="D157" s="366"/>
      <c r="E157" s="146"/>
      <c r="F157" s="146"/>
      <c r="G157" s="180"/>
      <c r="H157" s="180"/>
      <c r="I157" s="146"/>
      <c r="J157" s="310"/>
      <c r="K157" s="310"/>
      <c r="L157" s="367"/>
      <c r="M157" s="310"/>
      <c r="N157" s="368"/>
      <c r="O157" s="369"/>
      <c r="P157" s="189"/>
      <c r="Q157" s="187"/>
      <c r="R157" s="348"/>
      <c r="S157" s="18"/>
      <c r="T157" s="18"/>
      <c r="U157" s="18"/>
      <c r="V157" s="18"/>
      <c r="W157" s="18"/>
      <c r="X157" s="18"/>
      <c r="Y157" s="18"/>
      <c r="Z157" s="111"/>
      <c r="AA157" s="111"/>
      <c r="AB157" s="111"/>
      <c r="AC157" s="111"/>
      <c r="AD157" s="111"/>
      <c r="AE157" s="111"/>
      <c r="AF157" s="111"/>
      <c r="AG157" s="111"/>
      <c r="AH157" s="111"/>
    </row>
    <row r="158" spans="1:34" ht="15">
      <c r="A158" s="100" t="s">
        <v>329</v>
      </c>
      <c r="B158" s="92"/>
      <c r="C158" s="92"/>
      <c r="D158" s="93"/>
      <c r="E158" s="94"/>
      <c r="F158" s="86"/>
      <c r="G158" s="86"/>
      <c r="H158" s="151"/>
      <c r="I158" s="164"/>
      <c r="J158" s="140"/>
      <c r="K158" s="87"/>
      <c r="L158" s="87"/>
      <c r="M158" s="87"/>
      <c r="N158" s="1"/>
      <c r="O158" s="9"/>
      <c r="Q158" s="1"/>
      <c r="R158" s="87"/>
      <c r="S158" s="18"/>
      <c r="T158" s="18"/>
      <c r="U158" s="18"/>
      <c r="V158" s="18"/>
      <c r="W158" s="18"/>
      <c r="X158" s="18"/>
      <c r="Y158" s="18"/>
    </row>
    <row r="159" spans="1:34" s="234" customFormat="1" ht="38.25">
      <c r="A159" s="149" t="s">
        <v>13</v>
      </c>
      <c r="B159" s="84" t="s">
        <v>213</v>
      </c>
      <c r="C159" s="84"/>
      <c r="D159" s="85" t="s">
        <v>249</v>
      </c>
      <c r="E159" s="84" t="s">
        <v>250</v>
      </c>
      <c r="F159" s="84" t="s">
        <v>251</v>
      </c>
      <c r="G159" s="84" t="s">
        <v>331</v>
      </c>
      <c r="H159" s="84" t="s">
        <v>253</v>
      </c>
      <c r="I159" s="84" t="s">
        <v>254</v>
      </c>
      <c r="J159" s="292" t="s">
        <v>255</v>
      </c>
      <c r="K159" s="84" t="s">
        <v>256</v>
      </c>
      <c r="L159" s="84" t="s">
        <v>257</v>
      </c>
      <c r="M159" s="84" t="s">
        <v>258</v>
      </c>
      <c r="N159" s="85" t="s">
        <v>259</v>
      </c>
      <c r="O159" s="84" t="s">
        <v>375</v>
      </c>
      <c r="P159" s="173"/>
      <c r="Q159" s="1"/>
      <c r="R159" s="87"/>
      <c r="S159" s="304"/>
      <c r="T159" s="233"/>
      <c r="U159" s="233"/>
      <c r="V159" s="233"/>
      <c r="W159" s="233"/>
      <c r="X159" s="233"/>
      <c r="Y159" s="233"/>
    </row>
    <row r="160" spans="1:34" s="137" customFormat="1" ht="14.25">
      <c r="A160" s="359">
        <v>1</v>
      </c>
      <c r="B160" s="360">
        <v>43559</v>
      </c>
      <c r="C160" s="360"/>
      <c r="D160" s="427" t="s">
        <v>732</v>
      </c>
      <c r="E160" s="361" t="s">
        <v>260</v>
      </c>
      <c r="F160" s="361">
        <v>474.5</v>
      </c>
      <c r="G160" s="359">
        <v>435</v>
      </c>
      <c r="H160" s="359">
        <v>524</v>
      </c>
      <c r="I160" s="361">
        <v>560</v>
      </c>
      <c r="J160" s="362" t="s">
        <v>3460</v>
      </c>
      <c r="K160" s="359">
        <f>H160-F160</f>
        <v>49.5</v>
      </c>
      <c r="L160" s="446">
        <f t="shared" ref="L160:L161" si="63">K160/F160</f>
        <v>0.10432033719704953</v>
      </c>
      <c r="M160" s="445" t="s">
        <v>262</v>
      </c>
      <c r="N160" s="401">
        <v>43647</v>
      </c>
      <c r="O160" s="447"/>
      <c r="P160" s="338"/>
      <c r="Q160" s="173"/>
      <c r="R160" s="87" t="s">
        <v>1989</v>
      </c>
      <c r="S160" s="189"/>
      <c r="T160" s="173"/>
      <c r="U160" s="173"/>
      <c r="V160" s="173"/>
      <c r="W160" s="173"/>
      <c r="X160" s="173"/>
      <c r="Y160" s="173"/>
    </row>
    <row r="161" spans="1:37">
      <c r="A161" s="392">
        <v>2</v>
      </c>
      <c r="B161" s="393">
        <v>43609</v>
      </c>
      <c r="C161" s="393"/>
      <c r="D161" s="394" t="s">
        <v>36</v>
      </c>
      <c r="E161" s="395" t="s">
        <v>260</v>
      </c>
      <c r="F161" s="395">
        <v>187.5</v>
      </c>
      <c r="G161" s="392">
        <v>178.7</v>
      </c>
      <c r="H161" s="392">
        <v>201.5</v>
      </c>
      <c r="I161" s="395" t="s">
        <v>3368</v>
      </c>
      <c r="J161" s="388" t="s">
        <v>3379</v>
      </c>
      <c r="K161" s="392">
        <f>H161-F161</f>
        <v>14</v>
      </c>
      <c r="L161" s="396">
        <f t="shared" si="63"/>
        <v>7.4666666666666673E-2</v>
      </c>
      <c r="M161" s="397" t="s">
        <v>262</v>
      </c>
      <c r="N161" s="389">
        <v>43620</v>
      </c>
      <c r="O161" s="390"/>
      <c r="P161" s="338"/>
      <c r="Q161" s="331"/>
      <c r="R161" s="332" t="s">
        <v>1990</v>
      </c>
      <c r="S161" s="18"/>
      <c r="T161" s="18"/>
      <c r="U161" s="18"/>
      <c r="V161" s="18"/>
      <c r="W161" s="18"/>
      <c r="Y161" s="18"/>
      <c r="AK161" s="18"/>
    </row>
    <row r="162" spans="1:37">
      <c r="A162" s="327"/>
      <c r="B162" s="328"/>
      <c r="C162" s="328"/>
      <c r="D162" s="335"/>
      <c r="E162" s="329"/>
      <c r="F162" s="329"/>
      <c r="G162" s="327"/>
      <c r="H162" s="327"/>
      <c r="I162" s="329"/>
      <c r="J162" s="330"/>
      <c r="K162" s="330"/>
      <c r="L162" s="336"/>
      <c r="M162" s="334"/>
      <c r="N162" s="337"/>
      <c r="O162" s="333"/>
      <c r="P162" s="338"/>
      <c r="Q162" s="331"/>
      <c r="R162" s="332"/>
      <c r="S162" s="18"/>
      <c r="T162" s="18"/>
      <c r="U162" s="18"/>
      <c r="V162" s="18"/>
      <c r="W162" s="18"/>
      <c r="Y162" s="18"/>
      <c r="AK162" s="18"/>
    </row>
    <row r="163" spans="1:37">
      <c r="A163" s="261"/>
      <c r="B163" s="260"/>
      <c r="C163" s="262"/>
      <c r="D163" s="265"/>
      <c r="E163" s="178"/>
      <c r="F163" s="174"/>
      <c r="G163" s="172"/>
      <c r="H163" s="172"/>
      <c r="I163" s="178"/>
      <c r="J163" s="285"/>
      <c r="K163" s="283"/>
      <c r="L163" s="179"/>
      <c r="M163" s="177"/>
      <c r="N163" s="232"/>
      <c r="O163" s="190"/>
      <c r="P163" s="188"/>
      <c r="Q163" s="331"/>
      <c r="R163" s="332"/>
      <c r="S163" s="18"/>
      <c r="T163" s="18"/>
      <c r="U163" s="18"/>
      <c r="V163" s="18"/>
      <c r="W163" s="18"/>
      <c r="Y163" s="18"/>
      <c r="AK163" s="18"/>
    </row>
    <row r="164" spans="1:37">
      <c r="A164" s="229" t="s">
        <v>332</v>
      </c>
      <c r="B164" s="229"/>
      <c r="C164" s="229"/>
      <c r="D164" s="229"/>
      <c r="E164" s="19"/>
      <c r="F164" s="161" t="s">
        <v>353</v>
      </c>
      <c r="G164" s="91"/>
      <c r="H164" s="91"/>
      <c r="I164" s="146"/>
      <c r="J164" s="144"/>
      <c r="K164" s="183"/>
      <c r="L164" s="184"/>
      <c r="M164" s="144"/>
      <c r="N164" s="185"/>
      <c r="O164" s="192"/>
      <c r="P164" s="1"/>
      <c r="Q164" s="187"/>
      <c r="R164" s="175"/>
      <c r="S164" s="18"/>
      <c r="T164" s="18"/>
      <c r="U164" s="18"/>
      <c r="V164" s="18"/>
      <c r="W164" s="18"/>
      <c r="X164" s="18"/>
      <c r="Y164" s="18"/>
      <c r="Z164" s="18"/>
    </row>
    <row r="165" spans="1:37">
      <c r="A165" s="171" t="s">
        <v>2055</v>
      </c>
      <c r="B165" s="191"/>
      <c r="C165" s="191"/>
      <c r="D165" s="191"/>
      <c r="E165" s="86"/>
      <c r="F165" s="161" t="s">
        <v>2081</v>
      </c>
      <c r="G165" s="49"/>
      <c r="H165" s="49"/>
      <c r="I165" s="49"/>
      <c r="J165" s="9"/>
      <c r="K165" s="49"/>
      <c r="L165" s="49"/>
      <c r="M165" s="49"/>
      <c r="N165" s="1"/>
      <c r="O165" s="9"/>
      <c r="Q165" s="1"/>
      <c r="R165" s="87"/>
      <c r="S165" s="18"/>
      <c r="T165" s="18"/>
      <c r="U165" s="18"/>
      <c r="V165" s="18"/>
      <c r="W165" s="18"/>
      <c r="X165" s="18"/>
      <c r="Y165" s="18"/>
      <c r="Z165" s="18"/>
    </row>
    <row r="166" spans="1:37">
      <c r="A166" s="171"/>
      <c r="B166" s="193"/>
      <c r="C166" s="193"/>
      <c r="D166" s="193"/>
      <c r="E166" s="86"/>
      <c r="F166" s="161"/>
      <c r="G166" s="49"/>
      <c r="H166" s="49"/>
      <c r="I166" s="49"/>
      <c r="J166" s="9"/>
      <c r="K166" s="49"/>
      <c r="L166" s="49"/>
      <c r="M166" s="49"/>
      <c r="N166" s="1"/>
      <c r="O166" s="9"/>
      <c r="R166" s="91"/>
      <c r="S166" s="18"/>
      <c r="T166" s="18"/>
      <c r="U166" s="18"/>
      <c r="V166" s="18"/>
      <c r="W166" s="18"/>
      <c r="X166" s="18"/>
      <c r="Y166" s="18"/>
      <c r="Z166" s="18"/>
    </row>
    <row r="167" spans="1:37" s="137" customFormat="1">
      <c r="A167" s="171"/>
      <c r="B167" s="193"/>
      <c r="C167" s="193"/>
      <c r="D167" s="193"/>
      <c r="E167" s="86"/>
      <c r="F167" s="161"/>
      <c r="G167" s="49"/>
      <c r="H167" s="49"/>
      <c r="I167" s="49"/>
      <c r="J167" s="9"/>
      <c r="K167" s="49"/>
      <c r="L167" s="49"/>
      <c r="M167" s="49"/>
      <c r="N167" s="1"/>
      <c r="O167" s="9"/>
      <c r="P167" s="111"/>
      <c r="Q167" s="111"/>
      <c r="R167" s="91"/>
      <c r="T167" s="136"/>
      <c r="U167" s="136"/>
      <c r="V167" s="136"/>
      <c r="W167" s="136"/>
      <c r="X167" s="136"/>
      <c r="Y167" s="136"/>
      <c r="Z167" s="136"/>
    </row>
    <row r="168" spans="1:37" s="137" customFormat="1">
      <c r="A168" s="171"/>
      <c r="B168" s="229"/>
      <c r="C168" s="229"/>
      <c r="D168" s="229"/>
      <c r="E168" s="86"/>
      <c r="F168" s="161"/>
      <c r="G168" s="182"/>
      <c r="H168" s="189"/>
      <c r="I168" s="91"/>
      <c r="J168" s="87"/>
      <c r="K168" s="183"/>
      <c r="L168" s="184"/>
      <c r="M168" s="144"/>
      <c r="N168" s="185"/>
      <c r="O168" s="186"/>
      <c r="P168" s="19"/>
      <c r="Q168" s="111"/>
      <c r="R168" s="91"/>
      <c r="T168" s="136"/>
      <c r="U168" s="136"/>
      <c r="V168" s="136"/>
      <c r="W168" s="136"/>
      <c r="X168" s="136"/>
      <c r="Y168" s="136"/>
      <c r="Z168" s="136"/>
    </row>
    <row r="169" spans="1:37">
      <c r="A169" s="180"/>
      <c r="B169" s="176"/>
      <c r="C169" s="181"/>
      <c r="D169" s="107"/>
      <c r="E169" s="146"/>
      <c r="F169" s="91"/>
      <c r="G169" s="182"/>
      <c r="H169" s="189"/>
      <c r="I169" s="91"/>
      <c r="J169" s="87"/>
      <c r="K169" s="183"/>
      <c r="L169" s="184"/>
      <c r="M169" s="144"/>
      <c r="N169" s="185"/>
      <c r="O169" s="186"/>
      <c r="P169" s="19"/>
      <c r="Q169" s="18"/>
      <c r="R169" s="87"/>
      <c r="S169" s="18"/>
      <c r="T169" s="18"/>
      <c r="U169" s="18"/>
      <c r="V169" s="18"/>
      <c r="W169" s="18"/>
      <c r="X169" s="18"/>
      <c r="Y169" s="18"/>
    </row>
    <row r="170" spans="1:37" ht="15">
      <c r="A170" s="19"/>
      <c r="B170" s="231" t="s">
        <v>267</v>
      </c>
      <c r="C170" s="231"/>
      <c r="D170" s="231"/>
      <c r="E170" s="231"/>
      <c r="F170" s="87"/>
      <c r="G170" s="87"/>
      <c r="H170" s="165"/>
      <c r="I170" s="87"/>
      <c r="J170" s="141"/>
      <c r="K170" s="160"/>
      <c r="L170" s="87"/>
      <c r="M170" s="87"/>
      <c r="N170" s="18"/>
      <c r="O170" s="233"/>
      <c r="P170" s="234"/>
      <c r="Q170" s="234"/>
      <c r="R170" s="235"/>
      <c r="S170" s="18"/>
      <c r="T170" s="18"/>
      <c r="U170" s="18"/>
      <c r="V170" s="18"/>
      <c r="W170" s="18"/>
      <c r="X170" s="18"/>
      <c r="Y170" s="18"/>
      <c r="Z170" s="18"/>
    </row>
    <row r="171" spans="1:37" ht="38.25">
      <c r="A171" s="292" t="s">
        <v>13</v>
      </c>
      <c r="B171" s="84" t="s">
        <v>213</v>
      </c>
      <c r="C171" s="84"/>
      <c r="D171" s="85" t="s">
        <v>249</v>
      </c>
      <c r="E171" s="84" t="s">
        <v>250</v>
      </c>
      <c r="F171" s="84" t="s">
        <v>251</v>
      </c>
      <c r="G171" s="84" t="s">
        <v>268</v>
      </c>
      <c r="H171" s="84" t="s">
        <v>269</v>
      </c>
      <c r="I171" s="84" t="s">
        <v>254</v>
      </c>
      <c r="J171" s="296" t="s">
        <v>255</v>
      </c>
      <c r="K171" s="84" t="s">
        <v>256</v>
      </c>
      <c r="L171" s="84" t="s">
        <v>257</v>
      </c>
      <c r="M171" s="84" t="s">
        <v>258</v>
      </c>
      <c r="N171" s="85" t="s">
        <v>259</v>
      </c>
      <c r="O171" s="233"/>
      <c r="P171" s="234"/>
      <c r="Q171" s="234"/>
      <c r="R171" s="235"/>
      <c r="S171" s="18"/>
      <c r="T171" s="18"/>
      <c r="U171" s="18"/>
      <c r="V171" s="18"/>
      <c r="W171" s="18"/>
      <c r="X171" s="18"/>
      <c r="Y171" s="18"/>
      <c r="Z171" s="18"/>
    </row>
    <row r="172" spans="1:37">
      <c r="A172" s="591">
        <v>1</v>
      </c>
      <c r="B172" s="197">
        <v>41579</v>
      </c>
      <c r="C172" s="197"/>
      <c r="D172" s="198" t="s">
        <v>270</v>
      </c>
      <c r="E172" s="196" t="s">
        <v>271</v>
      </c>
      <c r="F172" s="199">
        <v>82</v>
      </c>
      <c r="G172" s="196" t="s">
        <v>214</v>
      </c>
      <c r="H172" s="196">
        <v>100</v>
      </c>
      <c r="I172" s="200">
        <v>100</v>
      </c>
      <c r="J172" s="289" t="s">
        <v>273</v>
      </c>
      <c r="K172" s="201">
        <f>H172-F172</f>
        <v>18</v>
      </c>
      <c r="L172" s="202">
        <f t="shared" ref="L172:L195" si="64">K172/F172</f>
        <v>0.21951219512195122</v>
      </c>
      <c r="M172" s="203" t="s">
        <v>262</v>
      </c>
      <c r="N172" s="204">
        <v>42657</v>
      </c>
      <c r="O172" s="9"/>
      <c r="P172" s="1"/>
      <c r="Q172" s="234"/>
      <c r="R172" s="235"/>
      <c r="S172" s="18"/>
      <c r="T172" s="18"/>
      <c r="U172" s="18"/>
      <c r="V172" s="18"/>
      <c r="W172" s="18"/>
      <c r="X172" s="18"/>
      <c r="Y172" s="18"/>
      <c r="Z172" s="18"/>
    </row>
    <row r="173" spans="1:37">
      <c r="A173" s="591">
        <v>2</v>
      </c>
      <c r="B173" s="197">
        <v>41794</v>
      </c>
      <c r="C173" s="197"/>
      <c r="D173" s="198" t="s">
        <v>272</v>
      </c>
      <c r="E173" s="196" t="s">
        <v>260</v>
      </c>
      <c r="F173" s="199">
        <v>257</v>
      </c>
      <c r="G173" s="196" t="s">
        <v>214</v>
      </c>
      <c r="H173" s="196">
        <v>300</v>
      </c>
      <c r="I173" s="200">
        <v>300</v>
      </c>
      <c r="J173" s="289" t="s">
        <v>273</v>
      </c>
      <c r="K173" s="201">
        <f>H173-F173</f>
        <v>43</v>
      </c>
      <c r="L173" s="202">
        <f t="shared" si="64"/>
        <v>0.16731517509727625</v>
      </c>
      <c r="M173" s="203" t="s">
        <v>262</v>
      </c>
      <c r="N173" s="204">
        <v>41822</v>
      </c>
      <c r="O173" s="9"/>
      <c r="P173" s="1"/>
      <c r="Q173" s="1"/>
      <c r="R173" s="87"/>
      <c r="S173" s="18"/>
      <c r="T173" s="18"/>
      <c r="U173" s="18"/>
      <c r="V173" s="18"/>
      <c r="W173" s="18"/>
      <c r="X173" s="18"/>
      <c r="Y173" s="18"/>
      <c r="Z173" s="18"/>
    </row>
    <row r="174" spans="1:37">
      <c r="A174" s="591">
        <v>3</v>
      </c>
      <c r="B174" s="197">
        <v>41828</v>
      </c>
      <c r="C174" s="197"/>
      <c r="D174" s="198" t="s">
        <v>274</v>
      </c>
      <c r="E174" s="196" t="s">
        <v>260</v>
      </c>
      <c r="F174" s="199">
        <v>393</v>
      </c>
      <c r="G174" s="196" t="s">
        <v>214</v>
      </c>
      <c r="H174" s="196">
        <v>468</v>
      </c>
      <c r="I174" s="200">
        <v>468</v>
      </c>
      <c r="J174" s="289" t="s">
        <v>273</v>
      </c>
      <c r="K174" s="201">
        <f t="shared" ref="K174:K237" si="65">H174-F174</f>
        <v>75</v>
      </c>
      <c r="L174" s="202">
        <f t="shared" si="64"/>
        <v>0.19083969465648856</v>
      </c>
      <c r="M174" s="203" t="s">
        <v>262</v>
      </c>
      <c r="N174" s="204">
        <v>41863</v>
      </c>
      <c r="O174" s="9"/>
      <c r="P174" s="1"/>
      <c r="Q174" s="1"/>
      <c r="R174" s="87"/>
      <c r="S174" s="18"/>
      <c r="T174" s="18"/>
      <c r="U174" s="18"/>
      <c r="V174" s="18"/>
      <c r="W174" s="18"/>
      <c r="X174" s="18"/>
      <c r="Y174" s="18"/>
      <c r="Z174" s="18"/>
    </row>
    <row r="175" spans="1:37">
      <c r="A175" s="591">
        <v>4</v>
      </c>
      <c r="B175" s="197">
        <v>41857</v>
      </c>
      <c r="C175" s="197"/>
      <c r="D175" s="198" t="s">
        <v>275</v>
      </c>
      <c r="E175" s="196" t="s">
        <v>260</v>
      </c>
      <c r="F175" s="199">
        <v>205</v>
      </c>
      <c r="G175" s="196" t="s">
        <v>214</v>
      </c>
      <c r="H175" s="196">
        <v>275</v>
      </c>
      <c r="I175" s="200">
        <v>250</v>
      </c>
      <c r="J175" s="289" t="s">
        <v>273</v>
      </c>
      <c r="K175" s="201">
        <f t="shared" si="65"/>
        <v>70</v>
      </c>
      <c r="L175" s="202">
        <f t="shared" si="64"/>
        <v>0.34146341463414637</v>
      </c>
      <c r="M175" s="203" t="s">
        <v>262</v>
      </c>
      <c r="N175" s="204">
        <v>41962</v>
      </c>
      <c r="O175" s="9"/>
      <c r="P175" s="1"/>
      <c r="Q175" s="1"/>
      <c r="R175" s="87"/>
      <c r="S175" s="18"/>
      <c r="T175" s="18"/>
      <c r="U175" s="18"/>
      <c r="V175" s="18"/>
      <c r="W175" s="18"/>
      <c r="X175" s="18"/>
      <c r="Y175" s="18"/>
      <c r="Z175" s="18"/>
    </row>
    <row r="176" spans="1:37">
      <c r="A176" s="591">
        <v>5</v>
      </c>
      <c r="B176" s="197">
        <v>41886</v>
      </c>
      <c r="C176" s="197"/>
      <c r="D176" s="198" t="s">
        <v>276</v>
      </c>
      <c r="E176" s="196" t="s">
        <v>260</v>
      </c>
      <c r="F176" s="199">
        <v>162</v>
      </c>
      <c r="G176" s="196" t="s">
        <v>214</v>
      </c>
      <c r="H176" s="196">
        <v>190</v>
      </c>
      <c r="I176" s="200">
        <v>190</v>
      </c>
      <c r="J176" s="289" t="s">
        <v>273</v>
      </c>
      <c r="K176" s="201">
        <f t="shared" si="65"/>
        <v>28</v>
      </c>
      <c r="L176" s="202">
        <f t="shared" si="64"/>
        <v>0.1728395061728395</v>
      </c>
      <c r="M176" s="203" t="s">
        <v>262</v>
      </c>
      <c r="N176" s="204">
        <v>42006</v>
      </c>
      <c r="O176" s="9"/>
      <c r="P176" s="18"/>
      <c r="Q176" s="1"/>
      <c r="R176" s="87"/>
      <c r="S176" s="18"/>
      <c r="T176" s="18"/>
      <c r="U176" s="18"/>
      <c r="V176" s="18"/>
      <c r="W176" s="18"/>
      <c r="X176" s="18"/>
      <c r="Y176" s="18"/>
      <c r="Z176" s="18"/>
    </row>
    <row r="177" spans="1:26">
      <c r="A177" s="591">
        <v>6</v>
      </c>
      <c r="B177" s="197">
        <v>41886</v>
      </c>
      <c r="C177" s="197"/>
      <c r="D177" s="198" t="s">
        <v>277</v>
      </c>
      <c r="E177" s="196" t="s">
        <v>260</v>
      </c>
      <c r="F177" s="199">
        <v>75</v>
      </c>
      <c r="G177" s="196" t="s">
        <v>214</v>
      </c>
      <c r="H177" s="196">
        <v>91.5</v>
      </c>
      <c r="I177" s="200" t="s">
        <v>278</v>
      </c>
      <c r="J177" s="289" t="s">
        <v>279</v>
      </c>
      <c r="K177" s="201">
        <f t="shared" si="65"/>
        <v>16.5</v>
      </c>
      <c r="L177" s="202">
        <f t="shared" si="64"/>
        <v>0.22</v>
      </c>
      <c r="M177" s="203" t="s">
        <v>262</v>
      </c>
      <c r="N177" s="204">
        <v>41954</v>
      </c>
      <c r="O177" s="9"/>
      <c r="P177" s="18"/>
      <c r="Q177" s="18"/>
      <c r="R177" s="87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591">
        <v>7</v>
      </c>
      <c r="B178" s="197">
        <v>41913</v>
      </c>
      <c r="C178" s="197"/>
      <c r="D178" s="198" t="s">
        <v>280</v>
      </c>
      <c r="E178" s="196" t="s">
        <v>260</v>
      </c>
      <c r="F178" s="199">
        <v>850</v>
      </c>
      <c r="G178" s="196" t="s">
        <v>214</v>
      </c>
      <c r="H178" s="196">
        <v>982.5</v>
      </c>
      <c r="I178" s="200">
        <v>1050</v>
      </c>
      <c r="J178" s="289" t="s">
        <v>281</v>
      </c>
      <c r="K178" s="201">
        <f t="shared" si="65"/>
        <v>132.5</v>
      </c>
      <c r="L178" s="202">
        <f t="shared" si="64"/>
        <v>0.15588235294117647</v>
      </c>
      <c r="M178" s="203" t="s">
        <v>262</v>
      </c>
      <c r="N178" s="204">
        <v>42039</v>
      </c>
      <c r="O178" s="136"/>
      <c r="P178" s="18"/>
      <c r="Q178" s="18"/>
      <c r="R178" s="87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591">
        <v>8</v>
      </c>
      <c r="B179" s="197">
        <v>41913</v>
      </c>
      <c r="C179" s="197"/>
      <c r="D179" s="198" t="s">
        <v>282</v>
      </c>
      <c r="E179" s="196" t="s">
        <v>260</v>
      </c>
      <c r="F179" s="199">
        <v>475</v>
      </c>
      <c r="G179" s="196" t="s">
        <v>214</v>
      </c>
      <c r="H179" s="196">
        <v>515</v>
      </c>
      <c r="I179" s="200">
        <v>600</v>
      </c>
      <c r="J179" s="289" t="s">
        <v>283</v>
      </c>
      <c r="K179" s="201">
        <f t="shared" si="65"/>
        <v>40</v>
      </c>
      <c r="L179" s="202">
        <f t="shared" si="64"/>
        <v>8.4210526315789472E-2</v>
      </c>
      <c r="M179" s="203" t="s">
        <v>262</v>
      </c>
      <c r="N179" s="204">
        <v>41939</v>
      </c>
      <c r="O179" s="136"/>
      <c r="P179" s="18"/>
      <c r="Q179" s="18"/>
      <c r="R179" s="87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591">
        <v>9</v>
      </c>
      <c r="B180" s="197">
        <v>41913</v>
      </c>
      <c r="C180" s="197"/>
      <c r="D180" s="198" t="s">
        <v>284</v>
      </c>
      <c r="E180" s="196" t="s">
        <v>260</v>
      </c>
      <c r="F180" s="199">
        <v>86</v>
      </c>
      <c r="G180" s="196" t="s">
        <v>214</v>
      </c>
      <c r="H180" s="196">
        <v>99</v>
      </c>
      <c r="I180" s="200">
        <v>140</v>
      </c>
      <c r="J180" s="289" t="s">
        <v>285</v>
      </c>
      <c r="K180" s="201">
        <f t="shared" si="65"/>
        <v>13</v>
      </c>
      <c r="L180" s="202">
        <f t="shared" si="64"/>
        <v>0.15116279069767441</v>
      </c>
      <c r="M180" s="203" t="s">
        <v>262</v>
      </c>
      <c r="N180" s="204">
        <v>41939</v>
      </c>
      <c r="O180" s="136"/>
      <c r="P180" s="18"/>
      <c r="Q180" s="18"/>
      <c r="R180" s="87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591">
        <v>10</v>
      </c>
      <c r="B181" s="197">
        <v>41926</v>
      </c>
      <c r="C181" s="197"/>
      <c r="D181" s="198" t="s">
        <v>286</v>
      </c>
      <c r="E181" s="196" t="s">
        <v>260</v>
      </c>
      <c r="F181" s="199">
        <v>496.6</v>
      </c>
      <c r="G181" s="196" t="s">
        <v>214</v>
      </c>
      <c r="H181" s="196">
        <v>621</v>
      </c>
      <c r="I181" s="200">
        <v>580</v>
      </c>
      <c r="J181" s="289" t="s">
        <v>273</v>
      </c>
      <c r="K181" s="201">
        <f t="shared" si="65"/>
        <v>124.39999999999998</v>
      </c>
      <c r="L181" s="202">
        <f t="shared" si="64"/>
        <v>0.25050342327829234</v>
      </c>
      <c r="M181" s="203" t="s">
        <v>262</v>
      </c>
      <c r="N181" s="204">
        <v>42605</v>
      </c>
      <c r="O181" s="136"/>
      <c r="P181" s="18"/>
      <c r="Q181" s="18"/>
      <c r="R181" s="87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591">
        <v>11</v>
      </c>
      <c r="B182" s="197">
        <v>41926</v>
      </c>
      <c r="C182" s="197"/>
      <c r="D182" s="198" t="s">
        <v>287</v>
      </c>
      <c r="E182" s="196" t="s">
        <v>260</v>
      </c>
      <c r="F182" s="199">
        <v>2481.9</v>
      </c>
      <c r="G182" s="196" t="s">
        <v>214</v>
      </c>
      <c r="H182" s="196">
        <v>2840</v>
      </c>
      <c r="I182" s="200">
        <v>2870</v>
      </c>
      <c r="J182" s="289" t="s">
        <v>288</v>
      </c>
      <c r="K182" s="201">
        <f t="shared" si="65"/>
        <v>358.09999999999991</v>
      </c>
      <c r="L182" s="202">
        <f t="shared" si="64"/>
        <v>0.14428462065353154</v>
      </c>
      <c r="M182" s="203" t="s">
        <v>262</v>
      </c>
      <c r="N182" s="204">
        <v>42017</v>
      </c>
      <c r="O182" s="136"/>
      <c r="P182" s="18"/>
      <c r="Q182" s="18"/>
      <c r="R182" s="87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591">
        <v>12</v>
      </c>
      <c r="B183" s="197">
        <v>41928</v>
      </c>
      <c r="C183" s="197"/>
      <c r="D183" s="198" t="s">
        <v>289</v>
      </c>
      <c r="E183" s="196" t="s">
        <v>260</v>
      </c>
      <c r="F183" s="199">
        <v>84.5</v>
      </c>
      <c r="G183" s="196" t="s">
        <v>214</v>
      </c>
      <c r="H183" s="196">
        <v>93</v>
      </c>
      <c r="I183" s="200">
        <v>110</v>
      </c>
      <c r="J183" s="289" t="s">
        <v>290</v>
      </c>
      <c r="K183" s="201">
        <f t="shared" si="65"/>
        <v>8.5</v>
      </c>
      <c r="L183" s="202">
        <f t="shared" si="64"/>
        <v>0.10059171597633136</v>
      </c>
      <c r="M183" s="203" t="s">
        <v>262</v>
      </c>
      <c r="N183" s="204">
        <v>41939</v>
      </c>
      <c r="O183" s="136"/>
      <c r="P183" s="18"/>
      <c r="Q183" s="18"/>
      <c r="R183" s="87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591">
        <v>13</v>
      </c>
      <c r="B184" s="197">
        <v>41928</v>
      </c>
      <c r="C184" s="197"/>
      <c r="D184" s="198" t="s">
        <v>291</v>
      </c>
      <c r="E184" s="196" t="s">
        <v>260</v>
      </c>
      <c r="F184" s="199">
        <v>401</v>
      </c>
      <c r="G184" s="196" t="s">
        <v>214</v>
      </c>
      <c r="H184" s="196">
        <v>428</v>
      </c>
      <c r="I184" s="200">
        <v>450</v>
      </c>
      <c r="J184" s="289" t="s">
        <v>292</v>
      </c>
      <c r="K184" s="201">
        <f t="shared" si="65"/>
        <v>27</v>
      </c>
      <c r="L184" s="202">
        <f t="shared" si="64"/>
        <v>6.7331670822942641E-2</v>
      </c>
      <c r="M184" s="203" t="s">
        <v>262</v>
      </c>
      <c r="N184" s="204">
        <v>42020</v>
      </c>
      <c r="O184" s="136"/>
      <c r="P184" s="18"/>
      <c r="Q184" s="18"/>
      <c r="R184" s="87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591">
        <v>14</v>
      </c>
      <c r="B185" s="197">
        <v>41928</v>
      </c>
      <c r="C185" s="197"/>
      <c r="D185" s="198" t="s">
        <v>293</v>
      </c>
      <c r="E185" s="196" t="s">
        <v>260</v>
      </c>
      <c r="F185" s="199">
        <v>101</v>
      </c>
      <c r="G185" s="196" t="s">
        <v>214</v>
      </c>
      <c r="H185" s="196">
        <v>112</v>
      </c>
      <c r="I185" s="200">
        <v>120</v>
      </c>
      <c r="J185" s="289" t="s">
        <v>294</v>
      </c>
      <c r="K185" s="201">
        <f t="shared" si="65"/>
        <v>11</v>
      </c>
      <c r="L185" s="202">
        <f t="shared" si="64"/>
        <v>0.10891089108910891</v>
      </c>
      <c r="M185" s="203" t="s">
        <v>262</v>
      </c>
      <c r="N185" s="204">
        <v>41939</v>
      </c>
      <c r="O185" s="136"/>
      <c r="P185" s="18"/>
      <c r="Q185" s="18"/>
      <c r="R185" s="87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591">
        <v>15</v>
      </c>
      <c r="B186" s="197">
        <v>41954</v>
      </c>
      <c r="C186" s="197"/>
      <c r="D186" s="198" t="s">
        <v>295</v>
      </c>
      <c r="E186" s="196" t="s">
        <v>260</v>
      </c>
      <c r="F186" s="199">
        <v>59</v>
      </c>
      <c r="G186" s="196" t="s">
        <v>214</v>
      </c>
      <c r="H186" s="196">
        <v>76</v>
      </c>
      <c r="I186" s="200">
        <v>76</v>
      </c>
      <c r="J186" s="289" t="s">
        <v>273</v>
      </c>
      <c r="K186" s="201">
        <f t="shared" si="65"/>
        <v>17</v>
      </c>
      <c r="L186" s="202">
        <f t="shared" si="64"/>
        <v>0.28813559322033899</v>
      </c>
      <c r="M186" s="203" t="s">
        <v>262</v>
      </c>
      <c r="N186" s="204">
        <v>43032</v>
      </c>
      <c r="O186" s="136"/>
      <c r="P186" s="18"/>
      <c r="Q186" s="18"/>
      <c r="R186" s="87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591">
        <v>16</v>
      </c>
      <c r="B187" s="197">
        <v>41954</v>
      </c>
      <c r="C187" s="197"/>
      <c r="D187" s="198" t="s">
        <v>284</v>
      </c>
      <c r="E187" s="196" t="s">
        <v>260</v>
      </c>
      <c r="F187" s="199">
        <v>99</v>
      </c>
      <c r="G187" s="196" t="s">
        <v>214</v>
      </c>
      <c r="H187" s="196">
        <v>120</v>
      </c>
      <c r="I187" s="200">
        <v>120</v>
      </c>
      <c r="J187" s="289" t="s">
        <v>296</v>
      </c>
      <c r="K187" s="201">
        <f t="shared" si="65"/>
        <v>21</v>
      </c>
      <c r="L187" s="202">
        <f t="shared" si="64"/>
        <v>0.21212121212121213</v>
      </c>
      <c r="M187" s="203" t="s">
        <v>262</v>
      </c>
      <c r="N187" s="204">
        <v>41960</v>
      </c>
      <c r="O187" s="136"/>
      <c r="P187" s="18"/>
      <c r="Q187" s="18"/>
      <c r="R187" s="87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591">
        <v>17</v>
      </c>
      <c r="B188" s="197">
        <v>41956</v>
      </c>
      <c r="C188" s="197"/>
      <c r="D188" s="198" t="s">
        <v>297</v>
      </c>
      <c r="E188" s="196" t="s">
        <v>260</v>
      </c>
      <c r="F188" s="199">
        <v>22</v>
      </c>
      <c r="G188" s="196" t="s">
        <v>214</v>
      </c>
      <c r="H188" s="196">
        <v>33.549999999999997</v>
      </c>
      <c r="I188" s="200">
        <v>32</v>
      </c>
      <c r="J188" s="289" t="s">
        <v>298</v>
      </c>
      <c r="K188" s="201">
        <f t="shared" si="65"/>
        <v>11.549999999999997</v>
      </c>
      <c r="L188" s="202">
        <f t="shared" si="64"/>
        <v>0.52499999999999991</v>
      </c>
      <c r="M188" s="203" t="s">
        <v>262</v>
      </c>
      <c r="N188" s="204">
        <v>42188</v>
      </c>
      <c r="O188" s="136"/>
      <c r="P188" s="18"/>
      <c r="Q188" s="18"/>
      <c r="R188" s="87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591">
        <v>18</v>
      </c>
      <c r="B189" s="197">
        <v>41976</v>
      </c>
      <c r="C189" s="197"/>
      <c r="D189" s="198" t="s">
        <v>299</v>
      </c>
      <c r="E189" s="196" t="s">
        <v>260</v>
      </c>
      <c r="F189" s="199">
        <v>440</v>
      </c>
      <c r="G189" s="196" t="s">
        <v>214</v>
      </c>
      <c r="H189" s="196">
        <v>520</v>
      </c>
      <c r="I189" s="200">
        <v>520</v>
      </c>
      <c r="J189" s="289" t="s">
        <v>300</v>
      </c>
      <c r="K189" s="201">
        <f t="shared" si="65"/>
        <v>80</v>
      </c>
      <c r="L189" s="202">
        <f t="shared" si="64"/>
        <v>0.18181818181818182</v>
      </c>
      <c r="M189" s="203" t="s">
        <v>262</v>
      </c>
      <c r="N189" s="204">
        <v>42208</v>
      </c>
      <c r="O189" s="136"/>
      <c r="P189" s="18"/>
      <c r="Q189" s="18"/>
      <c r="R189" s="87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591">
        <v>19</v>
      </c>
      <c r="B190" s="197">
        <v>41976</v>
      </c>
      <c r="C190" s="197"/>
      <c r="D190" s="198" t="s">
        <v>301</v>
      </c>
      <c r="E190" s="196" t="s">
        <v>260</v>
      </c>
      <c r="F190" s="199">
        <v>360</v>
      </c>
      <c r="G190" s="196" t="s">
        <v>214</v>
      </c>
      <c r="H190" s="196">
        <v>427</v>
      </c>
      <c r="I190" s="200">
        <v>425</v>
      </c>
      <c r="J190" s="289" t="s">
        <v>302</v>
      </c>
      <c r="K190" s="201">
        <f t="shared" si="65"/>
        <v>67</v>
      </c>
      <c r="L190" s="202">
        <f t="shared" si="64"/>
        <v>0.18611111111111112</v>
      </c>
      <c r="M190" s="203" t="s">
        <v>262</v>
      </c>
      <c r="N190" s="204">
        <v>42058</v>
      </c>
      <c r="O190" s="136"/>
      <c r="P190" s="18"/>
      <c r="Q190" s="18"/>
      <c r="R190" s="87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591">
        <v>20</v>
      </c>
      <c r="B191" s="197">
        <v>42012</v>
      </c>
      <c r="C191" s="197"/>
      <c r="D191" s="198" t="s">
        <v>371</v>
      </c>
      <c r="E191" s="196" t="s">
        <v>260</v>
      </c>
      <c r="F191" s="199">
        <v>360</v>
      </c>
      <c r="G191" s="196" t="s">
        <v>214</v>
      </c>
      <c r="H191" s="196">
        <v>455</v>
      </c>
      <c r="I191" s="200">
        <v>420</v>
      </c>
      <c r="J191" s="289" t="s">
        <v>303</v>
      </c>
      <c r="K191" s="201">
        <f t="shared" si="65"/>
        <v>95</v>
      </c>
      <c r="L191" s="202">
        <f t="shared" si="64"/>
        <v>0.2638888888888889</v>
      </c>
      <c r="M191" s="203" t="s">
        <v>262</v>
      </c>
      <c r="N191" s="204">
        <v>42024</v>
      </c>
      <c r="O191" s="136"/>
      <c r="P191" s="18"/>
      <c r="Q191" s="18"/>
      <c r="R191" s="87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591">
        <v>21</v>
      </c>
      <c r="B192" s="197">
        <v>42012</v>
      </c>
      <c r="C192" s="197"/>
      <c r="D192" s="198" t="s">
        <v>1991</v>
      </c>
      <c r="E192" s="196" t="s">
        <v>260</v>
      </c>
      <c r="F192" s="199">
        <v>130</v>
      </c>
      <c r="G192" s="196"/>
      <c r="H192" s="196">
        <v>175.5</v>
      </c>
      <c r="I192" s="200">
        <v>165</v>
      </c>
      <c r="J192" s="289" t="s">
        <v>2251</v>
      </c>
      <c r="K192" s="201">
        <f t="shared" si="65"/>
        <v>45.5</v>
      </c>
      <c r="L192" s="202">
        <f t="shared" si="64"/>
        <v>0.35</v>
      </c>
      <c r="M192" s="203" t="s">
        <v>262</v>
      </c>
      <c r="N192" s="204">
        <v>43088</v>
      </c>
      <c r="O192" s="136"/>
      <c r="P192" s="18"/>
      <c r="Q192" s="18"/>
      <c r="R192" s="87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591">
        <v>22</v>
      </c>
      <c r="B193" s="197">
        <v>42040</v>
      </c>
      <c r="C193" s="197"/>
      <c r="D193" s="198" t="s">
        <v>304</v>
      </c>
      <c r="E193" s="196" t="s">
        <v>271</v>
      </c>
      <c r="F193" s="199">
        <v>98</v>
      </c>
      <c r="G193" s="196"/>
      <c r="H193" s="196">
        <v>120</v>
      </c>
      <c r="I193" s="200">
        <v>120</v>
      </c>
      <c r="J193" s="289" t="s">
        <v>273</v>
      </c>
      <c r="K193" s="201">
        <f t="shared" si="65"/>
        <v>22</v>
      </c>
      <c r="L193" s="202">
        <f t="shared" si="64"/>
        <v>0.22448979591836735</v>
      </c>
      <c r="M193" s="203" t="s">
        <v>262</v>
      </c>
      <c r="N193" s="204">
        <v>42753</v>
      </c>
      <c r="O193" s="136"/>
      <c r="P193" s="18"/>
      <c r="Q193" s="18"/>
      <c r="R193" s="87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591">
        <v>23</v>
      </c>
      <c r="B194" s="197">
        <v>42040</v>
      </c>
      <c r="C194" s="197"/>
      <c r="D194" s="198" t="s">
        <v>305</v>
      </c>
      <c r="E194" s="196" t="s">
        <v>271</v>
      </c>
      <c r="F194" s="199">
        <v>196</v>
      </c>
      <c r="G194" s="196"/>
      <c r="H194" s="196">
        <v>262</v>
      </c>
      <c r="I194" s="200">
        <v>255</v>
      </c>
      <c r="J194" s="289" t="s">
        <v>273</v>
      </c>
      <c r="K194" s="201">
        <f t="shared" si="65"/>
        <v>66</v>
      </c>
      <c r="L194" s="202">
        <f t="shared" si="64"/>
        <v>0.33673469387755101</v>
      </c>
      <c r="M194" s="203" t="s">
        <v>262</v>
      </c>
      <c r="N194" s="204">
        <v>42599</v>
      </c>
      <c r="O194" s="136"/>
      <c r="P194" s="18"/>
      <c r="Q194" s="18"/>
      <c r="R194" s="87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592">
        <v>24</v>
      </c>
      <c r="B195" s="220">
        <v>42067</v>
      </c>
      <c r="C195" s="220"/>
      <c r="D195" s="221" t="s">
        <v>306</v>
      </c>
      <c r="E195" s="222" t="s">
        <v>271</v>
      </c>
      <c r="F195" s="219">
        <v>235</v>
      </c>
      <c r="G195" s="219"/>
      <c r="H195" s="223">
        <v>77</v>
      </c>
      <c r="I195" s="224" t="s">
        <v>308</v>
      </c>
      <c r="J195" s="225" t="s">
        <v>3232</v>
      </c>
      <c r="K195" s="299">
        <f>H195-F195</f>
        <v>-158</v>
      </c>
      <c r="L195" s="226">
        <f t="shared" si="64"/>
        <v>-0.67234042553191486</v>
      </c>
      <c r="M195" s="227" t="s">
        <v>1804</v>
      </c>
      <c r="N195" s="228">
        <v>43522</v>
      </c>
      <c r="O195" s="136"/>
      <c r="P195" s="18"/>
      <c r="Q195" s="18"/>
      <c r="R195" s="87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591">
        <v>25</v>
      </c>
      <c r="B196" s="197">
        <v>42067</v>
      </c>
      <c r="C196" s="197"/>
      <c r="D196" s="198" t="s">
        <v>309</v>
      </c>
      <c r="E196" s="196" t="s">
        <v>271</v>
      </c>
      <c r="F196" s="199">
        <v>185</v>
      </c>
      <c r="G196" s="196"/>
      <c r="H196" s="196">
        <v>224</v>
      </c>
      <c r="I196" s="200" t="s">
        <v>310</v>
      </c>
      <c r="J196" s="289" t="s">
        <v>273</v>
      </c>
      <c r="K196" s="201">
        <f t="shared" si="65"/>
        <v>39</v>
      </c>
      <c r="L196" s="202">
        <f>K196/F196</f>
        <v>0.21081081081081082</v>
      </c>
      <c r="M196" s="203" t="s">
        <v>262</v>
      </c>
      <c r="N196" s="204">
        <v>42647</v>
      </c>
      <c r="O196" s="136"/>
      <c r="P196" s="18"/>
      <c r="Q196" s="18"/>
      <c r="R196" s="87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593">
        <v>26</v>
      </c>
      <c r="B197" s="431">
        <v>42090</v>
      </c>
      <c r="C197" s="431"/>
      <c r="D197" s="432" t="s">
        <v>311</v>
      </c>
      <c r="E197" s="430" t="s">
        <v>271</v>
      </c>
      <c r="F197" s="433">
        <v>49.5</v>
      </c>
      <c r="G197" s="434"/>
      <c r="H197" s="434">
        <v>15.85</v>
      </c>
      <c r="I197" s="434">
        <v>67</v>
      </c>
      <c r="J197" s="303" t="s">
        <v>3387</v>
      </c>
      <c r="K197" s="434">
        <f>H197-F197</f>
        <v>-33.65</v>
      </c>
      <c r="L197" s="435">
        <f>K197/F197</f>
        <v>-0.67979797979797973</v>
      </c>
      <c r="M197" s="227" t="s">
        <v>1804</v>
      </c>
      <c r="N197" s="436">
        <v>43627</v>
      </c>
      <c r="O197" s="136"/>
      <c r="P197" s="18"/>
      <c r="Q197" s="18"/>
      <c r="R197" s="87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591">
        <v>27</v>
      </c>
      <c r="B198" s="197">
        <v>42093</v>
      </c>
      <c r="C198" s="197"/>
      <c r="D198" s="198" t="s">
        <v>312</v>
      </c>
      <c r="E198" s="196" t="s">
        <v>271</v>
      </c>
      <c r="F198" s="199">
        <v>183.5</v>
      </c>
      <c r="G198" s="196"/>
      <c r="H198" s="196">
        <v>219</v>
      </c>
      <c r="I198" s="200">
        <v>218</v>
      </c>
      <c r="J198" s="289" t="s">
        <v>313</v>
      </c>
      <c r="K198" s="201">
        <f t="shared" si="65"/>
        <v>35.5</v>
      </c>
      <c r="L198" s="202">
        <f t="shared" ref="L198:L237" si="66">K198/F198</f>
        <v>0.19346049046321526</v>
      </c>
      <c r="M198" s="203" t="s">
        <v>262</v>
      </c>
      <c r="N198" s="204">
        <v>42103</v>
      </c>
      <c r="O198" s="136"/>
      <c r="P198" s="18"/>
      <c r="Q198" s="18"/>
      <c r="R198" s="87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591">
        <v>28</v>
      </c>
      <c r="B199" s="197">
        <v>42114</v>
      </c>
      <c r="C199" s="197"/>
      <c r="D199" s="198" t="s">
        <v>314</v>
      </c>
      <c r="E199" s="196" t="s">
        <v>271</v>
      </c>
      <c r="F199" s="199">
        <f>(227+237)/2</f>
        <v>232</v>
      </c>
      <c r="G199" s="196"/>
      <c r="H199" s="196">
        <v>298</v>
      </c>
      <c r="I199" s="200">
        <v>298</v>
      </c>
      <c r="J199" s="289" t="s">
        <v>273</v>
      </c>
      <c r="K199" s="201">
        <f t="shared" si="65"/>
        <v>66</v>
      </c>
      <c r="L199" s="202">
        <f t="shared" si="66"/>
        <v>0.28448275862068967</v>
      </c>
      <c r="M199" s="203" t="s">
        <v>262</v>
      </c>
      <c r="N199" s="204">
        <v>42823</v>
      </c>
      <c r="O199" s="136"/>
      <c r="P199" s="18"/>
      <c r="Q199" s="18"/>
      <c r="R199" s="87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591">
        <v>29</v>
      </c>
      <c r="B200" s="197">
        <v>42128</v>
      </c>
      <c r="C200" s="197"/>
      <c r="D200" s="198" t="s">
        <v>315</v>
      </c>
      <c r="E200" s="196" t="s">
        <v>260</v>
      </c>
      <c r="F200" s="199">
        <v>385</v>
      </c>
      <c r="G200" s="196"/>
      <c r="H200" s="196">
        <f>212.5+331</f>
        <v>543.5</v>
      </c>
      <c r="I200" s="200">
        <v>510</v>
      </c>
      <c r="J200" s="289" t="s">
        <v>316</v>
      </c>
      <c r="K200" s="201">
        <f t="shared" si="65"/>
        <v>158.5</v>
      </c>
      <c r="L200" s="202">
        <f t="shared" si="66"/>
        <v>0.41168831168831171</v>
      </c>
      <c r="M200" s="203" t="s">
        <v>262</v>
      </c>
      <c r="N200" s="204">
        <v>42235</v>
      </c>
      <c r="O200" s="136"/>
      <c r="P200" s="18"/>
      <c r="Q200" s="18"/>
      <c r="R200" s="87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591">
        <v>30</v>
      </c>
      <c r="B201" s="197">
        <v>42128</v>
      </c>
      <c r="C201" s="197"/>
      <c r="D201" s="198" t="s">
        <v>317</v>
      </c>
      <c r="E201" s="196" t="s">
        <v>260</v>
      </c>
      <c r="F201" s="199">
        <v>115.5</v>
      </c>
      <c r="G201" s="196"/>
      <c r="H201" s="196">
        <v>146</v>
      </c>
      <c r="I201" s="200">
        <v>142</v>
      </c>
      <c r="J201" s="289" t="s">
        <v>318</v>
      </c>
      <c r="K201" s="201">
        <f t="shared" si="65"/>
        <v>30.5</v>
      </c>
      <c r="L201" s="202">
        <f t="shared" si="66"/>
        <v>0.26406926406926406</v>
      </c>
      <c r="M201" s="203" t="s">
        <v>262</v>
      </c>
      <c r="N201" s="204">
        <v>42202</v>
      </c>
      <c r="O201" s="136"/>
      <c r="P201" s="18"/>
      <c r="Q201" s="18"/>
      <c r="R201" s="87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591">
        <v>31</v>
      </c>
      <c r="B202" s="197">
        <v>42151</v>
      </c>
      <c r="C202" s="197"/>
      <c r="D202" s="198" t="s">
        <v>319</v>
      </c>
      <c r="E202" s="196" t="s">
        <v>260</v>
      </c>
      <c r="F202" s="199">
        <v>237.5</v>
      </c>
      <c r="G202" s="196"/>
      <c r="H202" s="196">
        <v>279.5</v>
      </c>
      <c r="I202" s="200">
        <v>278</v>
      </c>
      <c r="J202" s="289" t="s">
        <v>273</v>
      </c>
      <c r="K202" s="201">
        <f t="shared" si="65"/>
        <v>42</v>
      </c>
      <c r="L202" s="202">
        <f t="shared" si="66"/>
        <v>0.17684210526315788</v>
      </c>
      <c r="M202" s="203" t="s">
        <v>262</v>
      </c>
      <c r="N202" s="204">
        <v>42222</v>
      </c>
      <c r="O202" s="136"/>
      <c r="P202" s="18"/>
      <c r="Q202" s="18"/>
      <c r="R202" s="87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591">
        <v>32</v>
      </c>
      <c r="B203" s="197">
        <v>42174</v>
      </c>
      <c r="C203" s="197"/>
      <c r="D203" s="198" t="s">
        <v>291</v>
      </c>
      <c r="E203" s="196" t="s">
        <v>271</v>
      </c>
      <c r="F203" s="199">
        <v>340</v>
      </c>
      <c r="G203" s="196"/>
      <c r="H203" s="196">
        <v>448</v>
      </c>
      <c r="I203" s="200">
        <v>448</v>
      </c>
      <c r="J203" s="289" t="s">
        <v>273</v>
      </c>
      <c r="K203" s="201">
        <f t="shared" si="65"/>
        <v>108</v>
      </c>
      <c r="L203" s="202">
        <f t="shared" si="66"/>
        <v>0.31764705882352939</v>
      </c>
      <c r="M203" s="203" t="s">
        <v>262</v>
      </c>
      <c r="N203" s="204">
        <v>43018</v>
      </c>
      <c r="O203" s="136"/>
      <c r="P203" s="18"/>
      <c r="Q203" s="18"/>
      <c r="R203" s="87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591">
        <v>33</v>
      </c>
      <c r="B204" s="197">
        <v>42191</v>
      </c>
      <c r="C204" s="197"/>
      <c r="D204" s="198" t="s">
        <v>320</v>
      </c>
      <c r="E204" s="196" t="s">
        <v>271</v>
      </c>
      <c r="F204" s="199">
        <v>390</v>
      </c>
      <c r="G204" s="196"/>
      <c r="H204" s="196">
        <v>460</v>
      </c>
      <c r="I204" s="200">
        <v>460</v>
      </c>
      <c r="J204" s="289" t="s">
        <v>273</v>
      </c>
      <c r="K204" s="201">
        <f t="shared" si="65"/>
        <v>70</v>
      </c>
      <c r="L204" s="202">
        <f t="shared" si="66"/>
        <v>0.17948717948717949</v>
      </c>
      <c r="M204" s="203" t="s">
        <v>262</v>
      </c>
      <c r="N204" s="204">
        <v>42478</v>
      </c>
      <c r="O204" s="136"/>
      <c r="P204" s="18"/>
      <c r="Q204" s="18"/>
      <c r="R204" s="87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592">
        <v>34</v>
      </c>
      <c r="B205" s="220">
        <v>42195</v>
      </c>
      <c r="C205" s="220"/>
      <c r="D205" s="221" t="s">
        <v>321</v>
      </c>
      <c r="E205" s="222" t="s">
        <v>271</v>
      </c>
      <c r="F205" s="219">
        <v>122.5</v>
      </c>
      <c r="G205" s="219"/>
      <c r="H205" s="223">
        <v>61</v>
      </c>
      <c r="I205" s="224">
        <v>172</v>
      </c>
      <c r="J205" s="225" t="s">
        <v>2668</v>
      </c>
      <c r="K205" s="299">
        <f t="shared" si="65"/>
        <v>-61.5</v>
      </c>
      <c r="L205" s="226">
        <f t="shared" si="66"/>
        <v>-0.50204081632653064</v>
      </c>
      <c r="M205" s="227" t="s">
        <v>1804</v>
      </c>
      <c r="N205" s="228">
        <v>43333</v>
      </c>
      <c r="O205" s="136"/>
      <c r="P205" s="18"/>
      <c r="Q205" s="18"/>
      <c r="R205" s="87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591">
        <v>35</v>
      </c>
      <c r="B206" s="197">
        <v>42219</v>
      </c>
      <c r="C206" s="197"/>
      <c r="D206" s="198" t="s">
        <v>322</v>
      </c>
      <c r="E206" s="196" t="s">
        <v>271</v>
      </c>
      <c r="F206" s="199">
        <v>297.5</v>
      </c>
      <c r="G206" s="196"/>
      <c r="H206" s="196">
        <v>350</v>
      </c>
      <c r="I206" s="200">
        <v>360</v>
      </c>
      <c r="J206" s="289" t="s">
        <v>1977</v>
      </c>
      <c r="K206" s="201">
        <f t="shared" si="65"/>
        <v>52.5</v>
      </c>
      <c r="L206" s="202">
        <f t="shared" si="66"/>
        <v>0.17647058823529413</v>
      </c>
      <c r="M206" s="203" t="s">
        <v>262</v>
      </c>
      <c r="N206" s="204">
        <v>42232</v>
      </c>
      <c r="O206" s="136"/>
      <c r="P206" s="18"/>
      <c r="Q206" s="18"/>
      <c r="R206" s="87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591">
        <v>36</v>
      </c>
      <c r="B207" s="197">
        <v>42219</v>
      </c>
      <c r="C207" s="197"/>
      <c r="D207" s="198" t="s">
        <v>323</v>
      </c>
      <c r="E207" s="196" t="s">
        <v>271</v>
      </c>
      <c r="F207" s="199">
        <v>115.5</v>
      </c>
      <c r="G207" s="196"/>
      <c r="H207" s="196">
        <v>149</v>
      </c>
      <c r="I207" s="200">
        <v>140</v>
      </c>
      <c r="J207" s="287" t="s">
        <v>2260</v>
      </c>
      <c r="K207" s="201">
        <f t="shared" si="65"/>
        <v>33.5</v>
      </c>
      <c r="L207" s="202">
        <f t="shared" si="66"/>
        <v>0.29004329004329005</v>
      </c>
      <c r="M207" s="203" t="s">
        <v>262</v>
      </c>
      <c r="N207" s="204">
        <v>42740</v>
      </c>
      <c r="O207" s="136"/>
      <c r="P207" s="18"/>
      <c r="Q207" s="18"/>
      <c r="R207" s="87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591">
        <v>37</v>
      </c>
      <c r="B208" s="197">
        <v>42251</v>
      </c>
      <c r="C208" s="197"/>
      <c r="D208" s="198" t="s">
        <v>319</v>
      </c>
      <c r="E208" s="196" t="s">
        <v>271</v>
      </c>
      <c r="F208" s="199">
        <v>226</v>
      </c>
      <c r="G208" s="196"/>
      <c r="H208" s="196">
        <v>292</v>
      </c>
      <c r="I208" s="200">
        <v>292</v>
      </c>
      <c r="J208" s="289" t="s">
        <v>324</v>
      </c>
      <c r="K208" s="201">
        <f t="shared" si="65"/>
        <v>66</v>
      </c>
      <c r="L208" s="202">
        <f t="shared" si="66"/>
        <v>0.29203539823008851</v>
      </c>
      <c r="M208" s="203" t="s">
        <v>262</v>
      </c>
      <c r="N208" s="204">
        <v>42286</v>
      </c>
      <c r="O208" s="136"/>
      <c r="P208" s="18"/>
      <c r="Q208" s="18"/>
      <c r="R208" s="87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591">
        <v>38</v>
      </c>
      <c r="B209" s="197">
        <v>42254</v>
      </c>
      <c r="C209" s="197"/>
      <c r="D209" s="198" t="s">
        <v>314</v>
      </c>
      <c r="E209" s="196" t="s">
        <v>271</v>
      </c>
      <c r="F209" s="199">
        <v>232.5</v>
      </c>
      <c r="G209" s="196"/>
      <c r="H209" s="196">
        <v>312.5</v>
      </c>
      <c r="I209" s="200">
        <v>310</v>
      </c>
      <c r="J209" s="289" t="s">
        <v>273</v>
      </c>
      <c r="K209" s="201">
        <f t="shared" si="65"/>
        <v>80</v>
      </c>
      <c r="L209" s="202">
        <f t="shared" si="66"/>
        <v>0.34408602150537637</v>
      </c>
      <c r="M209" s="203" t="s">
        <v>262</v>
      </c>
      <c r="N209" s="204">
        <v>42823</v>
      </c>
      <c r="O209" s="136"/>
      <c r="P209" s="18"/>
      <c r="Q209" s="18"/>
      <c r="R209" s="87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591">
        <v>39</v>
      </c>
      <c r="B210" s="197">
        <v>42268</v>
      </c>
      <c r="C210" s="197"/>
      <c r="D210" s="198" t="s">
        <v>325</v>
      </c>
      <c r="E210" s="196" t="s">
        <v>271</v>
      </c>
      <c r="F210" s="199">
        <v>196.5</v>
      </c>
      <c r="G210" s="196"/>
      <c r="H210" s="196">
        <v>238</v>
      </c>
      <c r="I210" s="200">
        <v>238</v>
      </c>
      <c r="J210" s="289" t="s">
        <v>324</v>
      </c>
      <c r="K210" s="201">
        <f t="shared" si="65"/>
        <v>41.5</v>
      </c>
      <c r="L210" s="202">
        <f t="shared" si="66"/>
        <v>0.21119592875318066</v>
      </c>
      <c r="M210" s="203" t="s">
        <v>262</v>
      </c>
      <c r="N210" s="204">
        <v>42291</v>
      </c>
      <c r="O210" s="136"/>
      <c r="P210" s="18"/>
      <c r="Q210" s="18"/>
      <c r="R210" s="87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591">
        <v>40</v>
      </c>
      <c r="B211" s="197">
        <v>42271</v>
      </c>
      <c r="C211" s="197"/>
      <c r="D211" s="198" t="s">
        <v>270</v>
      </c>
      <c r="E211" s="196" t="s">
        <v>271</v>
      </c>
      <c r="F211" s="199">
        <v>65</v>
      </c>
      <c r="G211" s="196"/>
      <c r="H211" s="196">
        <v>82</v>
      </c>
      <c r="I211" s="200">
        <v>82</v>
      </c>
      <c r="J211" s="289" t="s">
        <v>324</v>
      </c>
      <c r="K211" s="201">
        <f t="shared" si="65"/>
        <v>17</v>
      </c>
      <c r="L211" s="202">
        <f t="shared" si="66"/>
        <v>0.26153846153846155</v>
      </c>
      <c r="M211" s="203" t="s">
        <v>262</v>
      </c>
      <c r="N211" s="204">
        <v>42578</v>
      </c>
      <c r="O211" s="136"/>
      <c r="P211" s="18"/>
      <c r="Q211" s="18"/>
      <c r="R211" s="87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591">
        <v>41</v>
      </c>
      <c r="B212" s="197">
        <v>42291</v>
      </c>
      <c r="C212" s="197"/>
      <c r="D212" s="198" t="s">
        <v>326</v>
      </c>
      <c r="E212" s="196" t="s">
        <v>271</v>
      </c>
      <c r="F212" s="199">
        <v>144</v>
      </c>
      <c r="G212" s="196"/>
      <c r="H212" s="196">
        <v>182.5</v>
      </c>
      <c r="I212" s="200">
        <v>181</v>
      </c>
      <c r="J212" s="289" t="s">
        <v>324</v>
      </c>
      <c r="K212" s="201">
        <f t="shared" si="65"/>
        <v>38.5</v>
      </c>
      <c r="L212" s="202">
        <f t="shared" si="66"/>
        <v>0.2673611111111111</v>
      </c>
      <c r="M212" s="203" t="s">
        <v>262</v>
      </c>
      <c r="N212" s="204">
        <v>42817</v>
      </c>
      <c r="O212" s="136"/>
      <c r="P212" s="18"/>
      <c r="Q212" s="18"/>
      <c r="R212" s="87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591">
        <v>42</v>
      </c>
      <c r="B213" s="197">
        <v>42291</v>
      </c>
      <c r="C213" s="197"/>
      <c r="D213" s="198" t="s">
        <v>327</v>
      </c>
      <c r="E213" s="196" t="s">
        <v>271</v>
      </c>
      <c r="F213" s="199">
        <v>264</v>
      </c>
      <c r="G213" s="196"/>
      <c r="H213" s="196">
        <v>311</v>
      </c>
      <c r="I213" s="200">
        <v>311</v>
      </c>
      <c r="J213" s="289" t="s">
        <v>324</v>
      </c>
      <c r="K213" s="201">
        <f t="shared" si="65"/>
        <v>47</v>
      </c>
      <c r="L213" s="202">
        <f t="shared" si="66"/>
        <v>0.17803030303030304</v>
      </c>
      <c r="M213" s="203" t="s">
        <v>262</v>
      </c>
      <c r="N213" s="204">
        <v>42604</v>
      </c>
      <c r="O213" s="136"/>
      <c r="P213" s="18"/>
      <c r="Q213" s="18"/>
      <c r="R213" s="87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591">
        <v>43</v>
      </c>
      <c r="B214" s="197">
        <v>42318</v>
      </c>
      <c r="C214" s="197"/>
      <c r="D214" s="198" t="s">
        <v>338</v>
      </c>
      <c r="E214" s="196" t="s">
        <v>260</v>
      </c>
      <c r="F214" s="199">
        <v>549.5</v>
      </c>
      <c r="G214" s="196"/>
      <c r="H214" s="196">
        <v>630</v>
      </c>
      <c r="I214" s="200">
        <v>630</v>
      </c>
      <c r="J214" s="289" t="s">
        <v>324</v>
      </c>
      <c r="K214" s="201">
        <f t="shared" si="65"/>
        <v>80.5</v>
      </c>
      <c r="L214" s="202">
        <f t="shared" si="66"/>
        <v>0.1464968152866242</v>
      </c>
      <c r="M214" s="203" t="s">
        <v>262</v>
      </c>
      <c r="N214" s="204">
        <v>42419</v>
      </c>
      <c r="O214" s="136"/>
      <c r="P214" s="18"/>
      <c r="Q214" s="18"/>
      <c r="R214" s="87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591">
        <v>44</v>
      </c>
      <c r="B215" s="197">
        <v>42342</v>
      </c>
      <c r="C215" s="197"/>
      <c r="D215" s="198" t="s">
        <v>328</v>
      </c>
      <c r="E215" s="196" t="s">
        <v>271</v>
      </c>
      <c r="F215" s="199">
        <v>1027.5</v>
      </c>
      <c r="G215" s="196"/>
      <c r="H215" s="196">
        <v>1315</v>
      </c>
      <c r="I215" s="200">
        <v>1250</v>
      </c>
      <c r="J215" s="289" t="s">
        <v>324</v>
      </c>
      <c r="K215" s="201">
        <f>H215-F215</f>
        <v>287.5</v>
      </c>
      <c r="L215" s="202">
        <f t="shared" si="66"/>
        <v>0.27980535279805352</v>
      </c>
      <c r="M215" s="203" t="s">
        <v>262</v>
      </c>
      <c r="N215" s="204">
        <v>43244</v>
      </c>
      <c r="O215" s="136"/>
      <c r="P215" s="18"/>
      <c r="Q215" s="18"/>
      <c r="R215" s="87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591">
        <v>45</v>
      </c>
      <c r="B216" s="197">
        <v>42367</v>
      </c>
      <c r="C216" s="197"/>
      <c r="D216" s="198" t="s">
        <v>333</v>
      </c>
      <c r="E216" s="196" t="s">
        <v>271</v>
      </c>
      <c r="F216" s="199">
        <v>465</v>
      </c>
      <c r="G216" s="196"/>
      <c r="H216" s="196">
        <v>540</v>
      </c>
      <c r="I216" s="200">
        <v>540</v>
      </c>
      <c r="J216" s="289" t="s">
        <v>324</v>
      </c>
      <c r="K216" s="201">
        <f t="shared" si="65"/>
        <v>75</v>
      </c>
      <c r="L216" s="202">
        <f t="shared" si="66"/>
        <v>0.16129032258064516</v>
      </c>
      <c r="M216" s="203" t="s">
        <v>262</v>
      </c>
      <c r="N216" s="204">
        <v>42530</v>
      </c>
      <c r="O216" s="136"/>
      <c r="P216" s="18"/>
      <c r="Q216" s="18"/>
      <c r="R216" s="87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591">
        <v>46</v>
      </c>
      <c r="B217" s="197">
        <v>42380</v>
      </c>
      <c r="C217" s="197"/>
      <c r="D217" s="198" t="s">
        <v>304</v>
      </c>
      <c r="E217" s="196" t="s">
        <v>260</v>
      </c>
      <c r="F217" s="199">
        <v>81</v>
      </c>
      <c r="G217" s="196"/>
      <c r="H217" s="196">
        <v>110</v>
      </c>
      <c r="I217" s="200">
        <v>110</v>
      </c>
      <c r="J217" s="289" t="s">
        <v>324</v>
      </c>
      <c r="K217" s="201">
        <f t="shared" si="65"/>
        <v>29</v>
      </c>
      <c r="L217" s="202">
        <f t="shared" si="66"/>
        <v>0.35802469135802467</v>
      </c>
      <c r="M217" s="203" t="s">
        <v>262</v>
      </c>
      <c r="N217" s="204">
        <v>42745</v>
      </c>
      <c r="O217" s="136"/>
      <c r="P217" s="18"/>
      <c r="Q217" s="18"/>
      <c r="R217" s="87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591">
        <v>47</v>
      </c>
      <c r="B218" s="197">
        <v>42382</v>
      </c>
      <c r="C218" s="197"/>
      <c r="D218" s="198" t="s">
        <v>336</v>
      </c>
      <c r="E218" s="196" t="s">
        <v>260</v>
      </c>
      <c r="F218" s="199">
        <v>417.5</v>
      </c>
      <c r="G218" s="196"/>
      <c r="H218" s="196">
        <v>547</v>
      </c>
      <c r="I218" s="200">
        <v>535</v>
      </c>
      <c r="J218" s="289" t="s">
        <v>324</v>
      </c>
      <c r="K218" s="201">
        <f t="shared" si="65"/>
        <v>129.5</v>
      </c>
      <c r="L218" s="202">
        <f t="shared" si="66"/>
        <v>0.31017964071856285</v>
      </c>
      <c r="M218" s="203" t="s">
        <v>262</v>
      </c>
      <c r="N218" s="204">
        <v>42578</v>
      </c>
      <c r="O218" s="136"/>
      <c r="P218" s="18"/>
      <c r="Q218" s="18"/>
      <c r="R218" s="87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591">
        <v>48</v>
      </c>
      <c r="B219" s="197">
        <v>42408</v>
      </c>
      <c r="C219" s="197"/>
      <c r="D219" s="198" t="s">
        <v>337</v>
      </c>
      <c r="E219" s="196" t="s">
        <v>271</v>
      </c>
      <c r="F219" s="199">
        <v>650</v>
      </c>
      <c r="G219" s="196"/>
      <c r="H219" s="196">
        <v>800</v>
      </c>
      <c r="I219" s="200">
        <v>800</v>
      </c>
      <c r="J219" s="289" t="s">
        <v>324</v>
      </c>
      <c r="K219" s="201">
        <f t="shared" si="65"/>
        <v>150</v>
      </c>
      <c r="L219" s="202">
        <f t="shared" si="66"/>
        <v>0.23076923076923078</v>
      </c>
      <c r="M219" s="203" t="s">
        <v>262</v>
      </c>
      <c r="N219" s="204">
        <v>43154</v>
      </c>
      <c r="O219" s="136"/>
      <c r="P219" s="18"/>
      <c r="Q219" s="18"/>
      <c r="R219" s="87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591">
        <v>49</v>
      </c>
      <c r="B220" s="197">
        <v>42433</v>
      </c>
      <c r="C220" s="197"/>
      <c r="D220" s="198" t="s">
        <v>158</v>
      </c>
      <c r="E220" s="196" t="s">
        <v>271</v>
      </c>
      <c r="F220" s="199">
        <v>437.5</v>
      </c>
      <c r="G220" s="196"/>
      <c r="H220" s="196">
        <v>504.5</v>
      </c>
      <c r="I220" s="200">
        <v>522</v>
      </c>
      <c r="J220" s="289" t="s">
        <v>351</v>
      </c>
      <c r="K220" s="201">
        <f t="shared" si="65"/>
        <v>67</v>
      </c>
      <c r="L220" s="202">
        <f t="shared" si="66"/>
        <v>0.15314285714285714</v>
      </c>
      <c r="M220" s="203" t="s">
        <v>262</v>
      </c>
      <c r="N220" s="204">
        <v>42480</v>
      </c>
      <c r="O220" s="136"/>
      <c r="P220" s="18"/>
      <c r="Q220" s="18"/>
      <c r="R220" s="87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591">
        <v>50</v>
      </c>
      <c r="B221" s="197">
        <v>42438</v>
      </c>
      <c r="C221" s="197"/>
      <c r="D221" s="198" t="s">
        <v>345</v>
      </c>
      <c r="E221" s="196" t="s">
        <v>271</v>
      </c>
      <c r="F221" s="199">
        <v>189.5</v>
      </c>
      <c r="G221" s="196"/>
      <c r="H221" s="196">
        <v>218</v>
      </c>
      <c r="I221" s="200">
        <v>218</v>
      </c>
      <c r="J221" s="289" t="s">
        <v>324</v>
      </c>
      <c r="K221" s="201">
        <f t="shared" si="65"/>
        <v>28.5</v>
      </c>
      <c r="L221" s="202">
        <f t="shared" si="66"/>
        <v>0.15039577836411611</v>
      </c>
      <c r="M221" s="203" t="s">
        <v>262</v>
      </c>
      <c r="N221" s="204">
        <v>43034</v>
      </c>
      <c r="O221" s="136"/>
      <c r="P221" s="18"/>
      <c r="Q221" s="18"/>
      <c r="R221" s="87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593">
        <v>51</v>
      </c>
      <c r="B222" s="431">
        <v>42471</v>
      </c>
      <c r="C222" s="431"/>
      <c r="D222" s="432" t="s">
        <v>347</v>
      </c>
      <c r="E222" s="430" t="s">
        <v>271</v>
      </c>
      <c r="F222" s="433">
        <v>36.5</v>
      </c>
      <c r="G222" s="434"/>
      <c r="H222" s="434">
        <v>15.85</v>
      </c>
      <c r="I222" s="434">
        <v>60</v>
      </c>
      <c r="J222" s="303" t="s">
        <v>3388</v>
      </c>
      <c r="K222" s="299">
        <f t="shared" si="65"/>
        <v>-20.65</v>
      </c>
      <c r="L222" s="437">
        <f t="shared" si="66"/>
        <v>-0.5657534246575342</v>
      </c>
      <c r="M222" s="227" t="s">
        <v>1804</v>
      </c>
      <c r="N222" s="438">
        <v>43627</v>
      </c>
      <c r="O222" s="136"/>
      <c r="P222" s="18"/>
      <c r="Q222" s="18"/>
      <c r="R222" s="87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591">
        <v>52</v>
      </c>
      <c r="B223" s="197">
        <v>42472</v>
      </c>
      <c r="C223" s="197"/>
      <c r="D223" s="198" t="s">
        <v>356</v>
      </c>
      <c r="E223" s="196" t="s">
        <v>271</v>
      </c>
      <c r="F223" s="199">
        <v>93</v>
      </c>
      <c r="G223" s="196"/>
      <c r="H223" s="196">
        <v>149</v>
      </c>
      <c r="I223" s="200">
        <v>140</v>
      </c>
      <c r="J223" s="287" t="s">
        <v>2261</v>
      </c>
      <c r="K223" s="201">
        <f t="shared" si="65"/>
        <v>56</v>
      </c>
      <c r="L223" s="202">
        <f t="shared" si="66"/>
        <v>0.60215053763440862</v>
      </c>
      <c r="M223" s="203" t="s">
        <v>262</v>
      </c>
      <c r="N223" s="204">
        <v>42740</v>
      </c>
      <c r="O223" s="136"/>
      <c r="P223" s="18"/>
      <c r="Q223" s="18"/>
      <c r="R223" s="87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591">
        <v>53</v>
      </c>
      <c r="B224" s="197">
        <v>42472</v>
      </c>
      <c r="C224" s="197"/>
      <c r="D224" s="198" t="s">
        <v>348</v>
      </c>
      <c r="E224" s="196" t="s">
        <v>271</v>
      </c>
      <c r="F224" s="199">
        <v>130</v>
      </c>
      <c r="G224" s="196"/>
      <c r="H224" s="196">
        <v>150</v>
      </c>
      <c r="I224" s="200" t="s">
        <v>349</v>
      </c>
      <c r="J224" s="289" t="s">
        <v>324</v>
      </c>
      <c r="K224" s="201">
        <f t="shared" si="65"/>
        <v>20</v>
      </c>
      <c r="L224" s="202">
        <f t="shared" si="66"/>
        <v>0.15384615384615385</v>
      </c>
      <c r="M224" s="203" t="s">
        <v>262</v>
      </c>
      <c r="N224" s="204">
        <v>42564</v>
      </c>
      <c r="O224" s="136"/>
      <c r="P224" s="18"/>
      <c r="Q224" s="18"/>
      <c r="R224" s="87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591">
        <v>54</v>
      </c>
      <c r="B225" s="197">
        <v>42492</v>
      </c>
      <c r="C225" s="197"/>
      <c r="D225" s="198" t="s">
        <v>355</v>
      </c>
      <c r="E225" s="196" t="s">
        <v>271</v>
      </c>
      <c r="F225" s="199">
        <v>127.5</v>
      </c>
      <c r="G225" s="196"/>
      <c r="H225" s="196">
        <v>148</v>
      </c>
      <c r="I225" s="200" t="s">
        <v>354</v>
      </c>
      <c r="J225" s="289" t="s">
        <v>324</v>
      </c>
      <c r="K225" s="201">
        <f t="shared" si="65"/>
        <v>20.5</v>
      </c>
      <c r="L225" s="202">
        <f t="shared" si="66"/>
        <v>0.16078431372549021</v>
      </c>
      <c r="M225" s="203" t="s">
        <v>262</v>
      </c>
      <c r="N225" s="204">
        <v>42564</v>
      </c>
      <c r="O225" s="136"/>
      <c r="P225" s="18"/>
      <c r="Q225" s="18"/>
      <c r="R225" s="87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591">
        <v>55</v>
      </c>
      <c r="B226" s="197">
        <v>42493</v>
      </c>
      <c r="C226" s="197"/>
      <c r="D226" s="198" t="s">
        <v>357</v>
      </c>
      <c r="E226" s="196" t="s">
        <v>271</v>
      </c>
      <c r="F226" s="199">
        <v>675</v>
      </c>
      <c r="G226" s="196"/>
      <c r="H226" s="196">
        <v>815</v>
      </c>
      <c r="I226" s="200" t="s">
        <v>358</v>
      </c>
      <c r="J226" s="289" t="s">
        <v>324</v>
      </c>
      <c r="K226" s="201">
        <f t="shared" si="65"/>
        <v>140</v>
      </c>
      <c r="L226" s="202">
        <f t="shared" si="66"/>
        <v>0.2074074074074074</v>
      </c>
      <c r="M226" s="203" t="s">
        <v>262</v>
      </c>
      <c r="N226" s="204">
        <v>43154</v>
      </c>
      <c r="O226" s="136"/>
      <c r="P226" s="18"/>
      <c r="Q226" s="18"/>
      <c r="R226" s="87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591">
        <v>56</v>
      </c>
      <c r="B227" s="197">
        <v>42527</v>
      </c>
      <c r="C227" s="197"/>
      <c r="D227" s="198" t="s">
        <v>368</v>
      </c>
      <c r="E227" s="196" t="s">
        <v>271</v>
      </c>
      <c r="F227" s="199">
        <v>110</v>
      </c>
      <c r="G227" s="196"/>
      <c r="H227" s="196">
        <v>126.5</v>
      </c>
      <c r="I227" s="200">
        <v>125</v>
      </c>
      <c r="J227" s="289" t="s">
        <v>279</v>
      </c>
      <c r="K227" s="201">
        <f t="shared" si="65"/>
        <v>16.5</v>
      </c>
      <c r="L227" s="202">
        <f t="shared" si="66"/>
        <v>0.15</v>
      </c>
      <c r="M227" s="203" t="s">
        <v>262</v>
      </c>
      <c r="N227" s="204">
        <v>42552</v>
      </c>
      <c r="O227" s="136"/>
      <c r="P227" s="18"/>
      <c r="Q227" s="18"/>
      <c r="R227" s="87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591">
        <v>57</v>
      </c>
      <c r="B228" s="197">
        <v>42538</v>
      </c>
      <c r="C228" s="197"/>
      <c r="D228" s="198" t="s">
        <v>1794</v>
      </c>
      <c r="E228" s="196" t="s">
        <v>271</v>
      </c>
      <c r="F228" s="199">
        <v>44</v>
      </c>
      <c r="G228" s="196"/>
      <c r="H228" s="196">
        <v>69.5</v>
      </c>
      <c r="I228" s="200">
        <v>69.5</v>
      </c>
      <c r="J228" s="289" t="s">
        <v>2456</v>
      </c>
      <c r="K228" s="201">
        <f t="shared" si="65"/>
        <v>25.5</v>
      </c>
      <c r="L228" s="202">
        <f t="shared" si="66"/>
        <v>0.57954545454545459</v>
      </c>
      <c r="M228" s="203" t="s">
        <v>262</v>
      </c>
      <c r="N228" s="204">
        <v>42977</v>
      </c>
      <c r="O228" s="136"/>
      <c r="P228" s="18"/>
      <c r="Q228" s="18"/>
      <c r="R228" s="87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594">
        <v>58</v>
      </c>
      <c r="B229" s="573">
        <v>42556</v>
      </c>
      <c r="C229" s="573"/>
      <c r="D229" s="574" t="s">
        <v>1805</v>
      </c>
      <c r="E229" s="572" t="s">
        <v>271</v>
      </c>
      <c r="F229" s="575">
        <v>395</v>
      </c>
      <c r="G229" s="576"/>
      <c r="H229" s="576">
        <f>(468.5+342.5)/2</f>
        <v>405.5</v>
      </c>
      <c r="I229" s="576">
        <v>510</v>
      </c>
      <c r="J229" s="577" t="s">
        <v>3365</v>
      </c>
      <c r="K229" s="578">
        <f t="shared" si="65"/>
        <v>10.5</v>
      </c>
      <c r="L229" s="579">
        <f t="shared" si="66"/>
        <v>2.6582278481012658E-2</v>
      </c>
      <c r="M229" s="580" t="s">
        <v>3311</v>
      </c>
      <c r="N229" s="581">
        <v>43606</v>
      </c>
      <c r="O229" s="136"/>
      <c r="P229" s="18"/>
      <c r="Q229" s="18"/>
      <c r="R229" s="87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592">
        <v>59</v>
      </c>
      <c r="B230" s="220">
        <v>42584</v>
      </c>
      <c r="C230" s="220"/>
      <c r="D230" s="221" t="s">
        <v>1824</v>
      </c>
      <c r="E230" s="222" t="s">
        <v>260</v>
      </c>
      <c r="F230" s="219">
        <v>169.5</v>
      </c>
      <c r="G230" s="219"/>
      <c r="H230" s="223">
        <v>77</v>
      </c>
      <c r="I230" s="224" t="s">
        <v>1823</v>
      </c>
      <c r="J230" s="225" t="s">
        <v>3233</v>
      </c>
      <c r="K230" s="299">
        <f t="shared" si="65"/>
        <v>-92.5</v>
      </c>
      <c r="L230" s="226">
        <f t="shared" si="66"/>
        <v>-0.54572271386430682</v>
      </c>
      <c r="M230" s="227" t="s">
        <v>1804</v>
      </c>
      <c r="N230" s="228">
        <v>43522</v>
      </c>
      <c r="O230" s="136"/>
      <c r="P230" s="18"/>
      <c r="Q230" s="18"/>
      <c r="R230" s="87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592">
        <v>60</v>
      </c>
      <c r="B231" s="220">
        <v>42586</v>
      </c>
      <c r="C231" s="220"/>
      <c r="D231" s="221" t="s">
        <v>1826</v>
      </c>
      <c r="E231" s="222" t="s">
        <v>271</v>
      </c>
      <c r="F231" s="219">
        <v>400</v>
      </c>
      <c r="G231" s="219"/>
      <c r="H231" s="223">
        <v>305</v>
      </c>
      <c r="I231" s="224">
        <v>475</v>
      </c>
      <c r="J231" s="225" t="s">
        <v>3364</v>
      </c>
      <c r="K231" s="299">
        <f t="shared" si="65"/>
        <v>-95</v>
      </c>
      <c r="L231" s="226">
        <f t="shared" si="66"/>
        <v>-0.23749999999999999</v>
      </c>
      <c r="M231" s="227" t="s">
        <v>1804</v>
      </c>
      <c r="N231" s="228">
        <v>43606</v>
      </c>
      <c r="O231" s="136"/>
      <c r="P231" s="18"/>
      <c r="Q231" s="18"/>
      <c r="R231" s="87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591">
        <v>61</v>
      </c>
      <c r="B232" s="197">
        <v>42593</v>
      </c>
      <c r="C232" s="197"/>
      <c r="D232" s="198" t="s">
        <v>586</v>
      </c>
      <c r="E232" s="196" t="s">
        <v>271</v>
      </c>
      <c r="F232" s="199">
        <v>86.5</v>
      </c>
      <c r="G232" s="196"/>
      <c r="H232" s="196">
        <v>130</v>
      </c>
      <c r="I232" s="200">
        <v>130</v>
      </c>
      <c r="J232" s="287" t="s">
        <v>2256</v>
      </c>
      <c r="K232" s="201">
        <f t="shared" si="65"/>
        <v>43.5</v>
      </c>
      <c r="L232" s="202">
        <f t="shared" si="66"/>
        <v>0.50289017341040465</v>
      </c>
      <c r="M232" s="203" t="s">
        <v>262</v>
      </c>
      <c r="N232" s="204">
        <v>43091</v>
      </c>
      <c r="O232" s="136"/>
      <c r="P232" s="18"/>
      <c r="Q232" s="18"/>
      <c r="R232" s="87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592">
        <v>62</v>
      </c>
      <c r="B233" s="220">
        <v>42600</v>
      </c>
      <c r="C233" s="220"/>
      <c r="D233" s="221" t="s">
        <v>340</v>
      </c>
      <c r="E233" s="222" t="s">
        <v>271</v>
      </c>
      <c r="F233" s="219">
        <v>133.5</v>
      </c>
      <c r="G233" s="219"/>
      <c r="H233" s="223">
        <v>126.5</v>
      </c>
      <c r="I233" s="224">
        <v>178</v>
      </c>
      <c r="J233" s="225" t="s">
        <v>1848</v>
      </c>
      <c r="K233" s="299">
        <f t="shared" si="65"/>
        <v>-7</v>
      </c>
      <c r="L233" s="226">
        <f t="shared" si="66"/>
        <v>-5.2434456928838954E-2</v>
      </c>
      <c r="M233" s="227" t="s">
        <v>1804</v>
      </c>
      <c r="N233" s="228">
        <v>42615</v>
      </c>
      <c r="O233" s="136"/>
      <c r="P233" s="18"/>
      <c r="Q233" s="18"/>
      <c r="R233" s="87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591">
        <v>63</v>
      </c>
      <c r="B234" s="197">
        <v>42613</v>
      </c>
      <c r="C234" s="197"/>
      <c r="D234" s="198" t="s">
        <v>1842</v>
      </c>
      <c r="E234" s="196" t="s">
        <v>271</v>
      </c>
      <c r="F234" s="199">
        <v>560</v>
      </c>
      <c r="G234" s="196"/>
      <c r="H234" s="196">
        <v>725</v>
      </c>
      <c r="I234" s="200">
        <v>725</v>
      </c>
      <c r="J234" s="289" t="s">
        <v>273</v>
      </c>
      <c r="K234" s="201">
        <f t="shared" si="65"/>
        <v>165</v>
      </c>
      <c r="L234" s="202">
        <f t="shared" si="66"/>
        <v>0.29464285714285715</v>
      </c>
      <c r="M234" s="203" t="s">
        <v>262</v>
      </c>
      <c r="N234" s="204">
        <v>42456</v>
      </c>
      <c r="O234" s="136"/>
      <c r="P234" s="18"/>
      <c r="Q234" s="18"/>
      <c r="R234" s="87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591">
        <v>64</v>
      </c>
      <c r="B235" s="197">
        <v>42614</v>
      </c>
      <c r="C235" s="197"/>
      <c r="D235" s="198" t="s">
        <v>1847</v>
      </c>
      <c r="E235" s="196" t="s">
        <v>271</v>
      </c>
      <c r="F235" s="199">
        <v>160.5</v>
      </c>
      <c r="G235" s="196"/>
      <c r="H235" s="196">
        <v>210</v>
      </c>
      <c r="I235" s="200">
        <v>210</v>
      </c>
      <c r="J235" s="289" t="s">
        <v>273</v>
      </c>
      <c r="K235" s="201">
        <f t="shared" si="65"/>
        <v>49.5</v>
      </c>
      <c r="L235" s="202">
        <f t="shared" si="66"/>
        <v>0.30841121495327101</v>
      </c>
      <c r="M235" s="203" t="s">
        <v>262</v>
      </c>
      <c r="N235" s="204">
        <v>42871</v>
      </c>
      <c r="O235" s="136"/>
      <c r="P235" s="18"/>
      <c r="Q235" s="18"/>
      <c r="R235" s="87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591">
        <v>65</v>
      </c>
      <c r="B236" s="197">
        <v>42657</v>
      </c>
      <c r="C236" s="197"/>
      <c r="D236" s="198" t="s">
        <v>471</v>
      </c>
      <c r="E236" s="196" t="s">
        <v>271</v>
      </c>
      <c r="F236" s="199">
        <v>280</v>
      </c>
      <c r="G236" s="196"/>
      <c r="H236" s="196">
        <v>345</v>
      </c>
      <c r="I236" s="200">
        <v>345</v>
      </c>
      <c r="J236" s="289" t="s">
        <v>273</v>
      </c>
      <c r="K236" s="201">
        <f t="shared" si="65"/>
        <v>65</v>
      </c>
      <c r="L236" s="202">
        <f t="shared" si="66"/>
        <v>0.23214285714285715</v>
      </c>
      <c r="M236" s="203" t="s">
        <v>262</v>
      </c>
      <c r="N236" s="204">
        <v>42814</v>
      </c>
      <c r="O236" s="136"/>
      <c r="P236" s="18"/>
      <c r="Q236" s="18"/>
      <c r="R236" s="87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591">
        <v>66</v>
      </c>
      <c r="B237" s="197">
        <v>42657</v>
      </c>
      <c r="C237" s="197"/>
      <c r="D237" s="198" t="s">
        <v>372</v>
      </c>
      <c r="E237" s="196" t="s">
        <v>271</v>
      </c>
      <c r="F237" s="199">
        <v>245</v>
      </c>
      <c r="G237" s="196"/>
      <c r="H237" s="196">
        <v>325.5</v>
      </c>
      <c r="I237" s="200">
        <v>330</v>
      </c>
      <c r="J237" s="289" t="s">
        <v>1947</v>
      </c>
      <c r="K237" s="201">
        <f t="shared" si="65"/>
        <v>80.5</v>
      </c>
      <c r="L237" s="202">
        <f t="shared" si="66"/>
        <v>0.32857142857142857</v>
      </c>
      <c r="M237" s="203" t="s">
        <v>262</v>
      </c>
      <c r="N237" s="204">
        <v>42769</v>
      </c>
      <c r="O237" s="136"/>
      <c r="P237" s="18"/>
      <c r="Q237" s="18"/>
      <c r="R237" s="87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591">
        <v>67</v>
      </c>
      <c r="B238" s="197">
        <v>42660</v>
      </c>
      <c r="C238" s="197"/>
      <c r="D238" s="198" t="s">
        <v>359</v>
      </c>
      <c r="E238" s="196" t="s">
        <v>271</v>
      </c>
      <c r="F238" s="199">
        <v>125</v>
      </c>
      <c r="G238" s="196"/>
      <c r="H238" s="196">
        <v>160</v>
      </c>
      <c r="I238" s="200">
        <v>160</v>
      </c>
      <c r="J238" s="289" t="s">
        <v>324</v>
      </c>
      <c r="K238" s="201">
        <f t="shared" ref="K238:K249" si="67">H238-F238</f>
        <v>35</v>
      </c>
      <c r="L238" s="202">
        <v>0.28000000000000008</v>
      </c>
      <c r="M238" s="203" t="s">
        <v>262</v>
      </c>
      <c r="N238" s="204">
        <v>42803</v>
      </c>
      <c r="O238" s="136"/>
      <c r="P238" s="18"/>
      <c r="Q238" s="18"/>
      <c r="R238" s="87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591">
        <v>68</v>
      </c>
      <c r="B239" s="197">
        <v>42660</v>
      </c>
      <c r="C239" s="197"/>
      <c r="D239" s="198" t="s">
        <v>1275</v>
      </c>
      <c r="E239" s="196" t="s">
        <v>271</v>
      </c>
      <c r="F239" s="199">
        <v>114</v>
      </c>
      <c r="G239" s="196"/>
      <c r="H239" s="196">
        <v>145</v>
      </c>
      <c r="I239" s="200">
        <v>145</v>
      </c>
      <c r="J239" s="289" t="s">
        <v>324</v>
      </c>
      <c r="K239" s="201">
        <f t="shared" si="67"/>
        <v>31</v>
      </c>
      <c r="L239" s="202">
        <f>K239/F239</f>
        <v>0.27192982456140352</v>
      </c>
      <c r="M239" s="203" t="s">
        <v>262</v>
      </c>
      <c r="N239" s="204">
        <v>42859</v>
      </c>
      <c r="O239" s="136"/>
      <c r="P239" s="18"/>
      <c r="Q239" s="18"/>
      <c r="R239" s="87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591">
        <v>69</v>
      </c>
      <c r="B240" s="197">
        <v>42660</v>
      </c>
      <c r="C240" s="197"/>
      <c r="D240" s="198" t="s">
        <v>749</v>
      </c>
      <c r="E240" s="196" t="s">
        <v>271</v>
      </c>
      <c r="F240" s="199">
        <v>212</v>
      </c>
      <c r="G240" s="196"/>
      <c r="H240" s="196">
        <v>280</v>
      </c>
      <c r="I240" s="200">
        <v>276</v>
      </c>
      <c r="J240" s="289" t="s">
        <v>1996</v>
      </c>
      <c r="K240" s="201">
        <f t="shared" si="67"/>
        <v>68</v>
      </c>
      <c r="L240" s="202">
        <f>K240/F240</f>
        <v>0.32075471698113206</v>
      </c>
      <c r="M240" s="203" t="s">
        <v>262</v>
      </c>
      <c r="N240" s="204">
        <v>42858</v>
      </c>
      <c r="O240" s="136"/>
      <c r="P240" s="18"/>
      <c r="Q240" s="18"/>
      <c r="R240" s="87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591">
        <v>70</v>
      </c>
      <c r="B241" s="197">
        <v>42678</v>
      </c>
      <c r="C241" s="197"/>
      <c r="D241" s="198" t="s">
        <v>360</v>
      </c>
      <c r="E241" s="196" t="s">
        <v>271</v>
      </c>
      <c r="F241" s="199">
        <v>155</v>
      </c>
      <c r="G241" s="196"/>
      <c r="H241" s="196">
        <v>210</v>
      </c>
      <c r="I241" s="200">
        <v>210</v>
      </c>
      <c r="J241" s="289" t="s">
        <v>2064</v>
      </c>
      <c r="K241" s="201">
        <f t="shared" si="67"/>
        <v>55</v>
      </c>
      <c r="L241" s="202">
        <f>K241/F241</f>
        <v>0.35483870967741937</v>
      </c>
      <c r="M241" s="203" t="s">
        <v>262</v>
      </c>
      <c r="N241" s="204">
        <v>42944</v>
      </c>
      <c r="O241" s="136"/>
      <c r="P241" s="18"/>
      <c r="Q241" s="18"/>
      <c r="R241" s="87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591">
        <v>71</v>
      </c>
      <c r="B242" s="197">
        <v>42712</v>
      </c>
      <c r="C242" s="197"/>
      <c r="D242" s="198" t="s">
        <v>188</v>
      </c>
      <c r="E242" s="196" t="s">
        <v>271</v>
      </c>
      <c r="F242" s="199">
        <v>380</v>
      </c>
      <c r="G242" s="196"/>
      <c r="H242" s="196">
        <v>478</v>
      </c>
      <c r="I242" s="200">
        <v>468</v>
      </c>
      <c r="J242" s="289" t="s">
        <v>324</v>
      </c>
      <c r="K242" s="201">
        <f t="shared" si="67"/>
        <v>98</v>
      </c>
      <c r="L242" s="202">
        <f t="shared" ref="L242:L247" si="68">K242/F242</f>
        <v>0.25789473684210529</v>
      </c>
      <c r="M242" s="203" t="s">
        <v>262</v>
      </c>
      <c r="N242" s="204">
        <v>43025</v>
      </c>
      <c r="O242" s="136"/>
      <c r="P242" s="18"/>
      <c r="Q242" s="18"/>
      <c r="R242" s="87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591">
        <v>72</v>
      </c>
      <c r="B243" s="197">
        <v>42734</v>
      </c>
      <c r="C243" s="197"/>
      <c r="D243" s="198" t="s">
        <v>787</v>
      </c>
      <c r="E243" s="196" t="s">
        <v>271</v>
      </c>
      <c r="F243" s="199">
        <v>305</v>
      </c>
      <c r="G243" s="196"/>
      <c r="H243" s="196">
        <v>375</v>
      </c>
      <c r="I243" s="200">
        <v>375</v>
      </c>
      <c r="J243" s="289" t="s">
        <v>324</v>
      </c>
      <c r="K243" s="201">
        <f t="shared" si="67"/>
        <v>70</v>
      </c>
      <c r="L243" s="202">
        <f t="shared" si="68"/>
        <v>0.22950819672131148</v>
      </c>
      <c r="M243" s="203" t="s">
        <v>262</v>
      </c>
      <c r="N243" s="204">
        <v>42768</v>
      </c>
      <c r="O243" s="136"/>
      <c r="P243" s="18"/>
      <c r="Q243" s="18"/>
      <c r="R243" s="87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591">
        <v>73</v>
      </c>
      <c r="B244" s="197">
        <v>42739</v>
      </c>
      <c r="C244" s="197"/>
      <c r="D244" s="198" t="s">
        <v>665</v>
      </c>
      <c r="E244" s="196" t="s">
        <v>271</v>
      </c>
      <c r="F244" s="199">
        <v>99.5</v>
      </c>
      <c r="G244" s="196"/>
      <c r="H244" s="196">
        <v>158</v>
      </c>
      <c r="I244" s="200">
        <v>158</v>
      </c>
      <c r="J244" s="289" t="s">
        <v>324</v>
      </c>
      <c r="K244" s="201">
        <f t="shared" si="67"/>
        <v>58.5</v>
      </c>
      <c r="L244" s="202">
        <f t="shared" si="68"/>
        <v>0.5879396984924623</v>
      </c>
      <c r="M244" s="203" t="s">
        <v>262</v>
      </c>
      <c r="N244" s="204">
        <v>42898</v>
      </c>
      <c r="O244" s="136"/>
      <c r="P244" s="18"/>
      <c r="Q244" s="18"/>
      <c r="R244" s="87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591">
        <v>74</v>
      </c>
      <c r="B245" s="197">
        <v>42786</v>
      </c>
      <c r="C245" s="197"/>
      <c r="D245" s="198" t="s">
        <v>130</v>
      </c>
      <c r="E245" s="196" t="s">
        <v>271</v>
      </c>
      <c r="F245" s="199">
        <v>140.5</v>
      </c>
      <c r="G245" s="196"/>
      <c r="H245" s="196">
        <v>220</v>
      </c>
      <c r="I245" s="200">
        <v>220</v>
      </c>
      <c r="J245" s="289" t="s">
        <v>324</v>
      </c>
      <c r="K245" s="201">
        <f t="shared" si="67"/>
        <v>79.5</v>
      </c>
      <c r="L245" s="202">
        <f t="shared" si="68"/>
        <v>0.5658362989323843</v>
      </c>
      <c r="M245" s="203" t="s">
        <v>262</v>
      </c>
      <c r="N245" s="204">
        <v>42864</v>
      </c>
      <c r="O245" s="136"/>
      <c r="P245" s="18"/>
      <c r="Q245" s="18"/>
      <c r="R245" s="87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591">
        <v>75</v>
      </c>
      <c r="B246" s="197">
        <v>42818</v>
      </c>
      <c r="C246" s="197"/>
      <c r="D246" s="198" t="s">
        <v>1738</v>
      </c>
      <c r="E246" s="196" t="s">
        <v>271</v>
      </c>
      <c r="F246" s="199">
        <v>300.5</v>
      </c>
      <c r="G246" s="196"/>
      <c r="H246" s="196">
        <v>417.5</v>
      </c>
      <c r="I246" s="200">
        <v>420</v>
      </c>
      <c r="J246" s="289" t="s">
        <v>2243</v>
      </c>
      <c r="K246" s="201">
        <f t="shared" si="67"/>
        <v>117</v>
      </c>
      <c r="L246" s="202">
        <f t="shared" si="68"/>
        <v>0.38935108153078202</v>
      </c>
      <c r="M246" s="203" t="s">
        <v>262</v>
      </c>
      <c r="N246" s="204">
        <v>43070</v>
      </c>
      <c r="O246" s="136"/>
      <c r="P246" s="18"/>
      <c r="Q246" s="18"/>
      <c r="R246" s="87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591">
        <v>76</v>
      </c>
      <c r="B247" s="197">
        <v>42830</v>
      </c>
      <c r="C247" s="197"/>
      <c r="D247" s="198" t="s">
        <v>1361</v>
      </c>
      <c r="E247" s="196" t="s">
        <v>271</v>
      </c>
      <c r="F247" s="199">
        <v>785</v>
      </c>
      <c r="G247" s="196"/>
      <c r="H247" s="196">
        <v>930</v>
      </c>
      <c r="I247" s="200">
        <v>920</v>
      </c>
      <c r="J247" s="289" t="s">
        <v>2124</v>
      </c>
      <c r="K247" s="201">
        <f t="shared" si="67"/>
        <v>145</v>
      </c>
      <c r="L247" s="202">
        <f t="shared" si="68"/>
        <v>0.18471337579617833</v>
      </c>
      <c r="M247" s="203" t="s">
        <v>262</v>
      </c>
      <c r="N247" s="204">
        <v>42976</v>
      </c>
      <c r="O247" s="136"/>
      <c r="P247" s="18"/>
      <c r="Q247" s="18"/>
      <c r="R247" s="87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591">
        <v>77</v>
      </c>
      <c r="B248" s="197">
        <v>42837</v>
      </c>
      <c r="C248" s="197"/>
      <c r="D248" s="198" t="s">
        <v>58</v>
      </c>
      <c r="E248" s="196" t="s">
        <v>271</v>
      </c>
      <c r="F248" s="199">
        <v>289.5</v>
      </c>
      <c r="G248" s="196"/>
      <c r="H248" s="196">
        <v>354</v>
      </c>
      <c r="I248" s="200">
        <v>360</v>
      </c>
      <c r="J248" s="289" t="s">
        <v>2189</v>
      </c>
      <c r="K248" s="201">
        <f t="shared" si="67"/>
        <v>64.5</v>
      </c>
      <c r="L248" s="202">
        <f>K248/F248</f>
        <v>0.22279792746113988</v>
      </c>
      <c r="M248" s="203" t="s">
        <v>262</v>
      </c>
      <c r="N248" s="204">
        <v>43040</v>
      </c>
      <c r="O248" s="136"/>
      <c r="P248" s="18"/>
      <c r="Q248" s="18"/>
      <c r="R248" s="87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591">
        <v>78</v>
      </c>
      <c r="B249" s="197">
        <v>42845</v>
      </c>
      <c r="C249" s="197"/>
      <c r="D249" s="198" t="s">
        <v>1035</v>
      </c>
      <c r="E249" s="196" t="s">
        <v>271</v>
      </c>
      <c r="F249" s="199">
        <v>700</v>
      </c>
      <c r="G249" s="196"/>
      <c r="H249" s="196">
        <v>840</v>
      </c>
      <c r="I249" s="200">
        <v>840</v>
      </c>
      <c r="J249" s="289" t="s">
        <v>2036</v>
      </c>
      <c r="K249" s="201">
        <f t="shared" si="67"/>
        <v>140</v>
      </c>
      <c r="L249" s="202">
        <f>K249/F249</f>
        <v>0.2</v>
      </c>
      <c r="M249" s="203" t="s">
        <v>262</v>
      </c>
      <c r="N249" s="204">
        <v>42893</v>
      </c>
      <c r="O249" s="136"/>
      <c r="P249" s="18"/>
      <c r="Q249" s="18"/>
      <c r="R249" s="87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595">
        <v>79</v>
      </c>
      <c r="B250" s="213">
        <v>42877</v>
      </c>
      <c r="C250" s="213"/>
      <c r="D250" s="214" t="s">
        <v>793</v>
      </c>
      <c r="E250" s="212" t="s">
        <v>271</v>
      </c>
      <c r="F250" s="215" t="s">
        <v>2003</v>
      </c>
      <c r="G250" s="216"/>
      <c r="H250" s="216"/>
      <c r="I250" s="216">
        <v>190</v>
      </c>
      <c r="J250" s="290" t="s">
        <v>261</v>
      </c>
      <c r="K250" s="216"/>
      <c r="L250" s="212"/>
      <c r="M250" s="217"/>
      <c r="N250" s="218"/>
      <c r="O250" s="136"/>
      <c r="P250" s="18"/>
      <c r="Q250" s="18"/>
      <c r="R250" s="87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596">
        <v>80</v>
      </c>
      <c r="B251" s="206">
        <v>42887</v>
      </c>
      <c r="C251" s="206"/>
      <c r="D251" s="207" t="s">
        <v>718</v>
      </c>
      <c r="E251" s="205" t="s">
        <v>271</v>
      </c>
      <c r="F251" s="208">
        <v>130</v>
      </c>
      <c r="G251" s="209"/>
      <c r="H251" s="209">
        <v>155.5</v>
      </c>
      <c r="I251" s="209">
        <v>170</v>
      </c>
      <c r="J251" s="293" t="s">
        <v>2234</v>
      </c>
      <c r="K251" s="298">
        <f>H251-F251</f>
        <v>25.5</v>
      </c>
      <c r="L251" s="210">
        <f t="shared" ref="L251:L267" si="69">K251/F251</f>
        <v>0.19615384615384615</v>
      </c>
      <c r="M251" s="208" t="s">
        <v>262</v>
      </c>
      <c r="N251" s="211">
        <v>43056</v>
      </c>
      <c r="O251" s="136"/>
      <c r="P251" s="18"/>
      <c r="Q251" s="18"/>
      <c r="R251" s="87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591">
        <v>81</v>
      </c>
      <c r="B252" s="197">
        <v>42901</v>
      </c>
      <c r="C252" s="197"/>
      <c r="D252" s="253" t="s">
        <v>2259</v>
      </c>
      <c r="E252" s="196" t="s">
        <v>271</v>
      </c>
      <c r="F252" s="199">
        <v>214.5</v>
      </c>
      <c r="G252" s="196"/>
      <c r="H252" s="196">
        <v>262</v>
      </c>
      <c r="I252" s="200">
        <v>262</v>
      </c>
      <c r="J252" s="289" t="s">
        <v>2125</v>
      </c>
      <c r="K252" s="201">
        <f t="shared" ref="K252:K267" si="70">H252-F252</f>
        <v>47.5</v>
      </c>
      <c r="L252" s="202">
        <f t="shared" si="69"/>
        <v>0.22144522144522144</v>
      </c>
      <c r="M252" s="203" t="s">
        <v>262</v>
      </c>
      <c r="N252" s="204">
        <v>42977</v>
      </c>
      <c r="O252" s="136"/>
      <c r="P252" s="18"/>
      <c r="Q252" s="18"/>
      <c r="R252" s="87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591">
        <v>82</v>
      </c>
      <c r="B253" s="197">
        <v>42933</v>
      </c>
      <c r="C253" s="197"/>
      <c r="D253" s="198" t="s">
        <v>1131</v>
      </c>
      <c r="E253" s="196" t="s">
        <v>271</v>
      </c>
      <c r="F253" s="199">
        <v>370</v>
      </c>
      <c r="G253" s="196"/>
      <c r="H253" s="196">
        <v>447.5</v>
      </c>
      <c r="I253" s="200">
        <v>450</v>
      </c>
      <c r="J253" s="289" t="s">
        <v>324</v>
      </c>
      <c r="K253" s="201">
        <f t="shared" si="70"/>
        <v>77.5</v>
      </c>
      <c r="L253" s="202">
        <f t="shared" si="69"/>
        <v>0.20945945945945946</v>
      </c>
      <c r="M253" s="203" t="s">
        <v>262</v>
      </c>
      <c r="N253" s="204">
        <v>43035</v>
      </c>
      <c r="O253" s="136"/>
      <c r="P253" s="18"/>
      <c r="Q253" s="18"/>
      <c r="R253" s="87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591">
        <v>83</v>
      </c>
      <c r="B254" s="197">
        <v>42943</v>
      </c>
      <c r="C254" s="197"/>
      <c r="D254" s="198" t="s">
        <v>209</v>
      </c>
      <c r="E254" s="196" t="s">
        <v>271</v>
      </c>
      <c r="F254" s="199">
        <v>657.5</v>
      </c>
      <c r="G254" s="196"/>
      <c r="H254" s="196">
        <v>825</v>
      </c>
      <c r="I254" s="200">
        <v>820</v>
      </c>
      <c r="J254" s="289" t="s">
        <v>324</v>
      </c>
      <c r="K254" s="201">
        <f t="shared" si="70"/>
        <v>167.5</v>
      </c>
      <c r="L254" s="202">
        <f t="shared" si="69"/>
        <v>0.25475285171102663</v>
      </c>
      <c r="M254" s="203" t="s">
        <v>262</v>
      </c>
      <c r="N254" s="204">
        <v>43090</v>
      </c>
      <c r="O254" s="136"/>
      <c r="P254" s="18"/>
      <c r="Q254" s="18"/>
      <c r="R254" s="87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591">
        <v>84</v>
      </c>
      <c r="B255" s="197">
        <v>42964</v>
      </c>
      <c r="C255" s="197"/>
      <c r="D255" s="198" t="s">
        <v>732</v>
      </c>
      <c r="E255" s="196" t="s">
        <v>271</v>
      </c>
      <c r="F255" s="199">
        <v>605</v>
      </c>
      <c r="G255" s="196"/>
      <c r="H255" s="196">
        <v>750</v>
      </c>
      <c r="I255" s="200">
        <v>750</v>
      </c>
      <c r="J255" s="289" t="s">
        <v>2124</v>
      </c>
      <c r="K255" s="201">
        <f t="shared" si="70"/>
        <v>145</v>
      </c>
      <c r="L255" s="202">
        <f t="shared" si="69"/>
        <v>0.23966942148760331</v>
      </c>
      <c r="M255" s="203" t="s">
        <v>262</v>
      </c>
      <c r="N255" s="204">
        <v>43027</v>
      </c>
      <c r="O255" s="136"/>
      <c r="P255" s="18"/>
      <c r="Q255" s="18"/>
      <c r="R255" s="87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597">
        <v>85</v>
      </c>
      <c r="B256" s="543">
        <v>42979</v>
      </c>
      <c r="C256" s="543"/>
      <c r="D256" s="544" t="s">
        <v>1470</v>
      </c>
      <c r="E256" s="545" t="s">
        <v>271</v>
      </c>
      <c r="F256" s="546">
        <v>255</v>
      </c>
      <c r="G256" s="547"/>
      <c r="H256" s="547">
        <v>217.25</v>
      </c>
      <c r="I256" s="547">
        <v>320</v>
      </c>
      <c r="J256" s="548" t="s">
        <v>3699</v>
      </c>
      <c r="K256" s="299">
        <f t="shared" si="70"/>
        <v>-37.75</v>
      </c>
      <c r="L256" s="549">
        <f t="shared" si="69"/>
        <v>-0.14803921568627451</v>
      </c>
      <c r="M256" s="227" t="s">
        <v>1804</v>
      </c>
      <c r="N256" s="550">
        <v>43661</v>
      </c>
      <c r="O256" s="136"/>
      <c r="P256" s="18"/>
      <c r="Q256" s="18"/>
      <c r="R256" s="87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591">
        <v>86</v>
      </c>
      <c r="B257" s="197">
        <v>42997</v>
      </c>
      <c r="C257" s="197"/>
      <c r="D257" s="198" t="s">
        <v>1499</v>
      </c>
      <c r="E257" s="196" t="s">
        <v>271</v>
      </c>
      <c r="F257" s="199">
        <v>215</v>
      </c>
      <c r="G257" s="196"/>
      <c r="H257" s="196">
        <v>258</v>
      </c>
      <c r="I257" s="200">
        <v>258</v>
      </c>
      <c r="J257" s="289" t="s">
        <v>324</v>
      </c>
      <c r="K257" s="201">
        <f t="shared" si="70"/>
        <v>43</v>
      </c>
      <c r="L257" s="202">
        <f t="shared" si="69"/>
        <v>0.2</v>
      </c>
      <c r="M257" s="203" t="s">
        <v>262</v>
      </c>
      <c r="N257" s="204">
        <v>43040</v>
      </c>
      <c r="O257" s="136"/>
      <c r="P257" s="18"/>
      <c r="Q257" s="18"/>
      <c r="R257" s="87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591">
        <v>87</v>
      </c>
      <c r="B258" s="197">
        <v>42998</v>
      </c>
      <c r="C258" s="197"/>
      <c r="D258" s="198" t="s">
        <v>586</v>
      </c>
      <c r="E258" s="196" t="s">
        <v>271</v>
      </c>
      <c r="F258" s="199">
        <v>75</v>
      </c>
      <c r="G258" s="196"/>
      <c r="H258" s="196">
        <v>90</v>
      </c>
      <c r="I258" s="200">
        <v>90</v>
      </c>
      <c r="J258" s="289" t="s">
        <v>2161</v>
      </c>
      <c r="K258" s="201">
        <f t="shared" si="70"/>
        <v>15</v>
      </c>
      <c r="L258" s="202">
        <f t="shared" si="69"/>
        <v>0.2</v>
      </c>
      <c r="M258" s="203" t="s">
        <v>262</v>
      </c>
      <c r="N258" s="204">
        <v>43019</v>
      </c>
      <c r="O258" s="136"/>
      <c r="P258" s="18"/>
      <c r="Q258" s="18"/>
      <c r="R258" s="87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591">
        <v>88</v>
      </c>
      <c r="B259" s="197">
        <v>43011</v>
      </c>
      <c r="C259" s="197"/>
      <c r="D259" s="198" t="s">
        <v>1872</v>
      </c>
      <c r="E259" s="196" t="s">
        <v>271</v>
      </c>
      <c r="F259" s="199">
        <v>315</v>
      </c>
      <c r="G259" s="196"/>
      <c r="H259" s="196">
        <v>392</v>
      </c>
      <c r="I259" s="200">
        <v>384</v>
      </c>
      <c r="J259" s="289" t="s">
        <v>2157</v>
      </c>
      <c r="K259" s="201">
        <f t="shared" si="70"/>
        <v>77</v>
      </c>
      <c r="L259" s="202">
        <f t="shared" si="69"/>
        <v>0.24444444444444444</v>
      </c>
      <c r="M259" s="203" t="s">
        <v>262</v>
      </c>
      <c r="N259" s="204">
        <v>43017</v>
      </c>
      <c r="O259" s="136"/>
      <c r="P259" s="18"/>
      <c r="Q259" s="18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591">
        <v>89</v>
      </c>
      <c r="B260" s="197">
        <v>43013</v>
      </c>
      <c r="C260" s="197"/>
      <c r="D260" s="198" t="s">
        <v>1247</v>
      </c>
      <c r="E260" s="196" t="s">
        <v>271</v>
      </c>
      <c r="F260" s="199">
        <v>145</v>
      </c>
      <c r="G260" s="196"/>
      <c r="H260" s="196">
        <v>179</v>
      </c>
      <c r="I260" s="200">
        <v>180</v>
      </c>
      <c r="J260" s="289" t="s">
        <v>2168</v>
      </c>
      <c r="K260" s="201">
        <f t="shared" si="70"/>
        <v>34</v>
      </c>
      <c r="L260" s="202">
        <f t="shared" si="69"/>
        <v>0.23448275862068965</v>
      </c>
      <c r="M260" s="203" t="s">
        <v>262</v>
      </c>
      <c r="N260" s="204">
        <v>43025</v>
      </c>
      <c r="O260" s="136"/>
      <c r="P260" s="18"/>
      <c r="Q260" s="18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591">
        <v>90</v>
      </c>
      <c r="B261" s="197">
        <v>43014</v>
      </c>
      <c r="C261" s="197"/>
      <c r="D261" s="198" t="s">
        <v>606</v>
      </c>
      <c r="E261" s="196" t="s">
        <v>271</v>
      </c>
      <c r="F261" s="199">
        <v>256</v>
      </c>
      <c r="G261" s="196"/>
      <c r="H261" s="196">
        <v>323</v>
      </c>
      <c r="I261" s="200">
        <v>320</v>
      </c>
      <c r="J261" s="289" t="s">
        <v>324</v>
      </c>
      <c r="K261" s="201">
        <f t="shared" si="70"/>
        <v>67</v>
      </c>
      <c r="L261" s="202">
        <f t="shared" si="69"/>
        <v>0.26171875</v>
      </c>
      <c r="M261" s="203" t="s">
        <v>262</v>
      </c>
      <c r="N261" s="204">
        <v>43067</v>
      </c>
      <c r="O261" s="136"/>
      <c r="P261" s="18"/>
      <c r="Q261" s="18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596">
        <v>91</v>
      </c>
      <c r="B262" s="206">
        <v>43017</v>
      </c>
      <c r="C262" s="206"/>
      <c r="D262" s="207" t="s">
        <v>130</v>
      </c>
      <c r="E262" s="205" t="s">
        <v>271</v>
      </c>
      <c r="F262" s="208">
        <v>152.5</v>
      </c>
      <c r="G262" s="209"/>
      <c r="H262" s="209">
        <v>183.5</v>
      </c>
      <c r="I262" s="209">
        <v>210</v>
      </c>
      <c r="J262" s="293" t="s">
        <v>2192</v>
      </c>
      <c r="K262" s="298">
        <f t="shared" si="70"/>
        <v>31</v>
      </c>
      <c r="L262" s="210">
        <f t="shared" si="69"/>
        <v>0.20327868852459016</v>
      </c>
      <c r="M262" s="208" t="s">
        <v>262</v>
      </c>
      <c r="N262" s="211">
        <v>43042</v>
      </c>
      <c r="O262" s="136"/>
      <c r="P262" s="18"/>
      <c r="Q262" s="18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591">
        <v>92</v>
      </c>
      <c r="B263" s="197">
        <v>43017</v>
      </c>
      <c r="C263" s="197"/>
      <c r="D263" s="198" t="s">
        <v>695</v>
      </c>
      <c r="E263" s="196" t="s">
        <v>271</v>
      </c>
      <c r="F263" s="199">
        <v>137.5</v>
      </c>
      <c r="G263" s="196"/>
      <c r="H263" s="196">
        <v>184</v>
      </c>
      <c r="I263" s="200">
        <v>183</v>
      </c>
      <c r="J263" s="287" t="s">
        <v>2436</v>
      </c>
      <c r="K263" s="201">
        <f t="shared" si="70"/>
        <v>46.5</v>
      </c>
      <c r="L263" s="202">
        <f t="shared" si="69"/>
        <v>0.33818181818181819</v>
      </c>
      <c r="M263" s="203" t="s">
        <v>262</v>
      </c>
      <c r="N263" s="204">
        <v>43108</v>
      </c>
      <c r="O263" s="136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591">
        <v>93</v>
      </c>
      <c r="B264" s="197">
        <v>43018</v>
      </c>
      <c r="C264" s="197"/>
      <c r="D264" s="198" t="s">
        <v>1249</v>
      </c>
      <c r="E264" s="196" t="s">
        <v>271</v>
      </c>
      <c r="F264" s="199">
        <v>125.5</v>
      </c>
      <c r="G264" s="196"/>
      <c r="H264" s="196">
        <v>158</v>
      </c>
      <c r="I264" s="200">
        <v>155</v>
      </c>
      <c r="J264" s="287" t="s">
        <v>2195</v>
      </c>
      <c r="K264" s="201">
        <f t="shared" si="70"/>
        <v>32.5</v>
      </c>
      <c r="L264" s="202">
        <f t="shared" si="69"/>
        <v>0.25896414342629481</v>
      </c>
      <c r="M264" s="203" t="s">
        <v>262</v>
      </c>
      <c r="N264" s="204">
        <v>43067</v>
      </c>
      <c r="O264" s="136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598">
        <v>94</v>
      </c>
      <c r="B265" s="237">
        <v>43046</v>
      </c>
      <c r="C265" s="237"/>
      <c r="D265" s="238" t="s">
        <v>823</v>
      </c>
      <c r="E265" s="236" t="s">
        <v>271</v>
      </c>
      <c r="F265" s="239">
        <v>740</v>
      </c>
      <c r="G265" s="236"/>
      <c r="H265" s="236">
        <v>892.5</v>
      </c>
      <c r="I265" s="240">
        <v>900</v>
      </c>
      <c r="J265" s="291" t="s">
        <v>2199</v>
      </c>
      <c r="K265" s="201">
        <f t="shared" si="70"/>
        <v>152.5</v>
      </c>
      <c r="L265" s="241">
        <f t="shared" si="69"/>
        <v>0.20608108108108109</v>
      </c>
      <c r="M265" s="242" t="s">
        <v>262</v>
      </c>
      <c r="N265" s="243">
        <v>43052</v>
      </c>
      <c r="O265" s="136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598">
        <v>95</v>
      </c>
      <c r="B266" s="237">
        <v>43073</v>
      </c>
      <c r="C266" s="237"/>
      <c r="D266" s="238" t="s">
        <v>1427</v>
      </c>
      <c r="E266" s="236" t="s">
        <v>271</v>
      </c>
      <c r="F266" s="239">
        <v>118.5</v>
      </c>
      <c r="G266" s="236"/>
      <c r="H266" s="236">
        <v>143.5</v>
      </c>
      <c r="I266" s="240">
        <v>145</v>
      </c>
      <c r="J266" s="291" t="s">
        <v>2244</v>
      </c>
      <c r="K266" s="201">
        <f t="shared" si="70"/>
        <v>25</v>
      </c>
      <c r="L266" s="241">
        <f t="shared" si="69"/>
        <v>0.2109704641350211</v>
      </c>
      <c r="M266" s="242" t="s">
        <v>262</v>
      </c>
      <c r="N266" s="243">
        <v>43097</v>
      </c>
      <c r="O266" s="136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596">
        <v>96</v>
      </c>
      <c r="B267" s="206">
        <v>43074</v>
      </c>
      <c r="C267" s="206"/>
      <c r="D267" s="207" t="s">
        <v>418</v>
      </c>
      <c r="E267" s="205" t="s">
        <v>271</v>
      </c>
      <c r="F267" s="208">
        <v>177.5</v>
      </c>
      <c r="G267" s="209"/>
      <c r="H267" s="209">
        <v>215</v>
      </c>
      <c r="I267" s="209">
        <v>230</v>
      </c>
      <c r="J267" s="295" t="s">
        <v>2255</v>
      </c>
      <c r="K267" s="298">
        <f t="shared" si="70"/>
        <v>37.5</v>
      </c>
      <c r="L267" s="210">
        <f t="shared" si="69"/>
        <v>0.21126760563380281</v>
      </c>
      <c r="M267" s="208" t="s">
        <v>262</v>
      </c>
      <c r="N267" s="211">
        <v>43096</v>
      </c>
      <c r="O267" s="136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599">
        <v>97</v>
      </c>
      <c r="B268" s="245">
        <v>43090</v>
      </c>
      <c r="C268" s="245"/>
      <c r="D268" s="252" t="s">
        <v>993</v>
      </c>
      <c r="E268" s="244" t="s">
        <v>271</v>
      </c>
      <c r="F268" s="246" t="s">
        <v>2252</v>
      </c>
      <c r="G268" s="244"/>
      <c r="H268" s="244"/>
      <c r="I268" s="247">
        <v>872</v>
      </c>
      <c r="J268" s="288" t="s">
        <v>261</v>
      </c>
      <c r="K268" s="249"/>
      <c r="L268" s="250"/>
      <c r="M268" s="248"/>
      <c r="N268" s="251"/>
      <c r="O268" s="136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599">
        <v>98</v>
      </c>
      <c r="B269" s="245">
        <v>43138</v>
      </c>
      <c r="C269" s="245"/>
      <c r="D269" s="214" t="s">
        <v>793</v>
      </c>
      <c r="E269" s="212" t="s">
        <v>271</v>
      </c>
      <c r="F269" s="172" t="s">
        <v>2282</v>
      </c>
      <c r="G269" s="216"/>
      <c r="H269" s="216"/>
      <c r="I269" s="216">
        <v>190</v>
      </c>
      <c r="J269" s="288" t="s">
        <v>261</v>
      </c>
      <c r="K269" s="249"/>
      <c r="L269" s="250"/>
      <c r="M269" s="248"/>
      <c r="N269" s="251"/>
      <c r="O269" s="136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599">
        <v>99</v>
      </c>
      <c r="B270" s="245">
        <v>43158</v>
      </c>
      <c r="C270" s="245"/>
      <c r="D270" s="214" t="s">
        <v>1162</v>
      </c>
      <c r="E270" s="244" t="s">
        <v>271</v>
      </c>
      <c r="F270" s="246" t="s">
        <v>2443</v>
      </c>
      <c r="G270" s="244"/>
      <c r="H270" s="244"/>
      <c r="I270" s="247">
        <v>398</v>
      </c>
      <c r="J270" s="288" t="s">
        <v>261</v>
      </c>
      <c r="K270" s="216"/>
      <c r="L270" s="212"/>
      <c r="M270" s="217"/>
      <c r="N270" s="218"/>
      <c r="O270" s="136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600">
        <v>100</v>
      </c>
      <c r="B271" s="426">
        <v>43164</v>
      </c>
      <c r="C271" s="268"/>
      <c r="D271" s="214" t="s">
        <v>108</v>
      </c>
      <c r="E271" s="267" t="s">
        <v>271</v>
      </c>
      <c r="F271" s="269" t="s">
        <v>2444</v>
      </c>
      <c r="G271" s="267"/>
      <c r="H271" s="267"/>
      <c r="I271" s="270">
        <v>672</v>
      </c>
      <c r="J271" s="294" t="s">
        <v>261</v>
      </c>
      <c r="K271" s="249"/>
      <c r="L271" s="250"/>
      <c r="M271" s="248"/>
      <c r="N271" s="251"/>
      <c r="O271" s="136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596">
        <v>101</v>
      </c>
      <c r="B272" s="206">
        <v>43192</v>
      </c>
      <c r="C272" s="206"/>
      <c r="D272" s="207" t="s">
        <v>721</v>
      </c>
      <c r="E272" s="205" t="s">
        <v>271</v>
      </c>
      <c r="F272" s="208">
        <v>492.5</v>
      </c>
      <c r="G272" s="209"/>
      <c r="H272" s="209">
        <v>589</v>
      </c>
      <c r="I272" s="209">
        <v>613</v>
      </c>
      <c r="J272" s="295" t="s">
        <v>2255</v>
      </c>
      <c r="K272" s="298">
        <f>H272-F272</f>
        <v>96.5</v>
      </c>
      <c r="L272" s="210">
        <f>K272/F272</f>
        <v>0.19593908629441625</v>
      </c>
      <c r="M272" s="208" t="s">
        <v>262</v>
      </c>
      <c r="N272" s="211">
        <v>43333</v>
      </c>
      <c r="O272" s="136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592">
        <v>102</v>
      </c>
      <c r="B273" s="220">
        <v>43194</v>
      </c>
      <c r="C273" s="220"/>
      <c r="D273" s="429" t="s">
        <v>306</v>
      </c>
      <c r="E273" s="222" t="s">
        <v>271</v>
      </c>
      <c r="F273" s="219">
        <v>141.5</v>
      </c>
      <c r="G273" s="219"/>
      <c r="H273" s="223">
        <v>77</v>
      </c>
      <c r="I273" s="224">
        <v>180</v>
      </c>
      <c r="J273" s="303" t="s">
        <v>3234</v>
      </c>
      <c r="K273" s="299">
        <f>H273-F273</f>
        <v>-64.5</v>
      </c>
      <c r="L273" s="226">
        <f>K273/F273</f>
        <v>-0.45583038869257952</v>
      </c>
      <c r="M273" s="227" t="s">
        <v>1804</v>
      </c>
      <c r="N273" s="228">
        <v>43522</v>
      </c>
      <c r="O273" s="136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592">
        <v>103</v>
      </c>
      <c r="B274" s="220">
        <v>43209</v>
      </c>
      <c r="C274" s="220"/>
      <c r="D274" s="221" t="s">
        <v>1120</v>
      </c>
      <c r="E274" s="222" t="s">
        <v>271</v>
      </c>
      <c r="F274" s="219">
        <v>430</v>
      </c>
      <c r="G274" s="219"/>
      <c r="H274" s="223">
        <v>220</v>
      </c>
      <c r="I274" s="224">
        <v>537</v>
      </c>
      <c r="J274" s="303" t="s">
        <v>2617</v>
      </c>
      <c r="K274" s="299">
        <f>H274-F274</f>
        <v>-210</v>
      </c>
      <c r="L274" s="226">
        <f>K274/F274</f>
        <v>-0.48837209302325579</v>
      </c>
      <c r="M274" s="227" t="s">
        <v>1804</v>
      </c>
      <c r="N274" s="228">
        <v>43252</v>
      </c>
      <c r="O274" s="136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601">
        <v>104</v>
      </c>
      <c r="B275" s="378">
        <v>43220</v>
      </c>
      <c r="C275" s="378"/>
      <c r="D275" s="379" t="s">
        <v>842</v>
      </c>
      <c r="E275" s="377" t="s">
        <v>271</v>
      </c>
      <c r="F275" s="380">
        <v>156</v>
      </c>
      <c r="G275" s="381"/>
      <c r="H275" s="381">
        <v>196</v>
      </c>
      <c r="I275" s="381">
        <v>196</v>
      </c>
      <c r="J275" s="382" t="s">
        <v>3359</v>
      </c>
      <c r="K275" s="383">
        <f>H275-F275</f>
        <v>40</v>
      </c>
      <c r="L275" s="384">
        <f>K275/F275</f>
        <v>0.25641025641025639</v>
      </c>
      <c r="M275" s="380" t="s">
        <v>262</v>
      </c>
      <c r="N275" s="385">
        <v>43605</v>
      </c>
      <c r="O275" s="136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602">
        <v>105</v>
      </c>
      <c r="B276" s="268">
        <v>43258</v>
      </c>
      <c r="C276" s="268"/>
      <c r="D276" s="282" t="s">
        <v>1008</v>
      </c>
      <c r="E276" s="267" t="s">
        <v>271</v>
      </c>
      <c r="F276" s="246" t="s">
        <v>2619</v>
      </c>
      <c r="G276" s="267"/>
      <c r="H276" s="267"/>
      <c r="I276" s="270">
        <v>439</v>
      </c>
      <c r="J276" s="286" t="s">
        <v>261</v>
      </c>
      <c r="K276" s="271"/>
      <c r="L276" s="272"/>
      <c r="M276" s="273"/>
      <c r="N276" s="274"/>
      <c r="O276" s="136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602">
        <v>106</v>
      </c>
      <c r="B277" s="268">
        <v>43285</v>
      </c>
      <c r="C277" s="268"/>
      <c r="D277" s="282" t="s">
        <v>38</v>
      </c>
      <c r="E277" s="267" t="s">
        <v>271</v>
      </c>
      <c r="F277" s="246" t="s">
        <v>2641</v>
      </c>
      <c r="G277" s="267"/>
      <c r="H277" s="267"/>
      <c r="I277" s="270">
        <v>170</v>
      </c>
      <c r="J277" s="286" t="s">
        <v>261</v>
      </c>
      <c r="K277" s="271"/>
      <c r="L277" s="272"/>
      <c r="M277" s="273"/>
      <c r="N277" s="274"/>
      <c r="O277" s="136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603">
        <v>107</v>
      </c>
      <c r="B278" s="551">
        <v>43318</v>
      </c>
      <c r="C278" s="551"/>
      <c r="D278" s="552" t="s">
        <v>742</v>
      </c>
      <c r="E278" s="553" t="s">
        <v>271</v>
      </c>
      <c r="F278" s="554">
        <v>150</v>
      </c>
      <c r="G278" s="553"/>
      <c r="H278" s="553">
        <v>102</v>
      </c>
      <c r="I278" s="555">
        <v>182</v>
      </c>
      <c r="J278" s="303" t="s">
        <v>3700</v>
      </c>
      <c r="K278" s="299">
        <f>H278-F278</f>
        <v>-48</v>
      </c>
      <c r="L278" s="226">
        <f>K278/F278</f>
        <v>-0.32</v>
      </c>
      <c r="M278" s="227" t="s">
        <v>1804</v>
      </c>
      <c r="N278" s="228">
        <v>43661</v>
      </c>
      <c r="O278" s="136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598">
        <v>108</v>
      </c>
      <c r="B279" s="237">
        <v>43341</v>
      </c>
      <c r="C279" s="237"/>
      <c r="D279" s="238" t="s">
        <v>801</v>
      </c>
      <c r="E279" s="236" t="s">
        <v>271</v>
      </c>
      <c r="F279" s="239">
        <v>525</v>
      </c>
      <c r="G279" s="236"/>
      <c r="H279" s="236">
        <v>585</v>
      </c>
      <c r="I279" s="240">
        <v>635</v>
      </c>
      <c r="J279" s="291" t="s">
        <v>3731</v>
      </c>
      <c r="K279" s="201">
        <f>H279-F279</f>
        <v>60</v>
      </c>
      <c r="L279" s="241">
        <f>K279/F279</f>
        <v>0.11428571428571428</v>
      </c>
      <c r="M279" s="242"/>
      <c r="N279" s="243">
        <v>43662</v>
      </c>
      <c r="O279" s="136"/>
      <c r="P279" s="18"/>
      <c r="Q279" s="18"/>
      <c r="R279" s="87"/>
    </row>
    <row r="280" spans="1:26">
      <c r="A280" s="598">
        <v>109</v>
      </c>
      <c r="B280" s="237">
        <v>43395</v>
      </c>
      <c r="C280" s="237"/>
      <c r="D280" s="238" t="s">
        <v>732</v>
      </c>
      <c r="E280" s="236" t="s">
        <v>271</v>
      </c>
      <c r="F280" s="239">
        <v>475</v>
      </c>
      <c r="G280" s="236"/>
      <c r="H280" s="236">
        <v>574</v>
      </c>
      <c r="I280" s="240">
        <v>570</v>
      </c>
      <c r="J280" s="291" t="s">
        <v>324</v>
      </c>
      <c r="K280" s="201">
        <f>H280-F280</f>
        <v>99</v>
      </c>
      <c r="L280" s="241">
        <f>K280/F280</f>
        <v>0.20842105263157895</v>
      </c>
      <c r="M280" s="242" t="s">
        <v>262</v>
      </c>
      <c r="N280" s="243">
        <v>43403</v>
      </c>
      <c r="O280" s="136"/>
      <c r="P280" s="18"/>
      <c r="Q280" s="18"/>
      <c r="R280" s="87"/>
    </row>
    <row r="281" spans="1:26">
      <c r="A281" s="602">
        <v>110</v>
      </c>
      <c r="B281" s="268">
        <v>43396</v>
      </c>
      <c r="C281" s="268"/>
      <c r="D281" s="343" t="s">
        <v>2876</v>
      </c>
      <c r="E281" s="267" t="s">
        <v>271</v>
      </c>
      <c r="F281" s="246" t="s">
        <v>3015</v>
      </c>
      <c r="G281" s="267"/>
      <c r="H281" s="267"/>
      <c r="I281" s="270">
        <v>191</v>
      </c>
      <c r="J281" s="286" t="s">
        <v>261</v>
      </c>
      <c r="K281" s="271"/>
      <c r="L281" s="272"/>
      <c r="M281" s="273"/>
      <c r="N281" s="274"/>
      <c r="O281" s="136"/>
      <c r="Q281" s="18"/>
    </row>
    <row r="282" spans="1:26">
      <c r="A282" s="598">
        <v>111</v>
      </c>
      <c r="B282" s="237">
        <v>43397</v>
      </c>
      <c r="C282" s="237"/>
      <c r="D282" s="238" t="s">
        <v>816</v>
      </c>
      <c r="E282" s="236" t="s">
        <v>271</v>
      </c>
      <c r="F282" s="239">
        <v>707.5</v>
      </c>
      <c r="G282" s="236"/>
      <c r="H282" s="236">
        <v>872</v>
      </c>
      <c r="I282" s="240">
        <v>872</v>
      </c>
      <c r="J282" s="291" t="s">
        <v>324</v>
      </c>
      <c r="K282" s="201">
        <f>H282-F282</f>
        <v>164.5</v>
      </c>
      <c r="L282" s="241">
        <f>K282/F282</f>
        <v>0.23250883392226149</v>
      </c>
      <c r="M282" s="242" t="s">
        <v>262</v>
      </c>
      <c r="N282" s="243">
        <v>43482</v>
      </c>
      <c r="O282" s="136"/>
    </row>
    <row r="283" spans="1:26">
      <c r="A283" s="596">
        <v>112</v>
      </c>
      <c r="B283" s="206">
        <v>43398</v>
      </c>
      <c r="C283" s="206"/>
      <c r="D283" s="207" t="s">
        <v>335</v>
      </c>
      <c r="E283" s="205" t="s">
        <v>271</v>
      </c>
      <c r="F283" s="208">
        <v>707.5</v>
      </c>
      <c r="G283" s="209"/>
      <c r="H283" s="209">
        <v>850</v>
      </c>
      <c r="I283" s="209">
        <v>890</v>
      </c>
      <c r="J283" s="295" t="s">
        <v>3164</v>
      </c>
      <c r="K283" s="298">
        <f>H283-F283</f>
        <v>142.5</v>
      </c>
      <c r="L283" s="210">
        <f>K283/F283</f>
        <v>0.20141342756183744</v>
      </c>
      <c r="M283" s="208" t="s">
        <v>262</v>
      </c>
      <c r="N283" s="211">
        <v>43453</v>
      </c>
    </row>
    <row r="284" spans="1:26">
      <c r="A284" s="598">
        <v>113</v>
      </c>
      <c r="B284" s="237">
        <v>43398</v>
      </c>
      <c r="C284" s="237"/>
      <c r="D284" s="238" t="s">
        <v>655</v>
      </c>
      <c r="E284" s="236" t="s">
        <v>271</v>
      </c>
      <c r="F284" s="239">
        <v>164</v>
      </c>
      <c r="G284" s="236"/>
      <c r="H284" s="236">
        <v>204</v>
      </c>
      <c r="I284" s="240">
        <v>209</v>
      </c>
      <c r="J284" s="291" t="s">
        <v>283</v>
      </c>
      <c r="K284" s="201">
        <f>H284-F284</f>
        <v>40</v>
      </c>
      <c r="L284" s="241">
        <f>K284/F284</f>
        <v>0.24390243902439024</v>
      </c>
      <c r="M284" s="242" t="s">
        <v>262</v>
      </c>
      <c r="N284" s="243">
        <v>43539</v>
      </c>
    </row>
    <row r="285" spans="1:26">
      <c r="A285" s="598">
        <v>114</v>
      </c>
      <c r="B285" s="237">
        <v>43399</v>
      </c>
      <c r="C285" s="237"/>
      <c r="D285" s="238" t="s">
        <v>2712</v>
      </c>
      <c r="E285" s="236" t="s">
        <v>271</v>
      </c>
      <c r="F285" s="239">
        <v>240</v>
      </c>
      <c r="G285" s="236"/>
      <c r="H285" s="236">
        <v>297</v>
      </c>
      <c r="I285" s="240">
        <v>297</v>
      </c>
      <c r="J285" s="291" t="s">
        <v>324</v>
      </c>
      <c r="K285" s="201">
        <f>H285-F285</f>
        <v>57</v>
      </c>
      <c r="L285" s="241">
        <f>K285/F285</f>
        <v>0.23749999999999999</v>
      </c>
      <c r="M285" s="242" t="s">
        <v>262</v>
      </c>
      <c r="N285" s="243">
        <v>43417</v>
      </c>
    </row>
    <row r="286" spans="1:26">
      <c r="A286" s="599">
        <v>115</v>
      </c>
      <c r="B286" s="245">
        <v>43439</v>
      </c>
      <c r="C286" s="245"/>
      <c r="D286" s="343" t="s">
        <v>597</v>
      </c>
      <c r="E286" s="267" t="s">
        <v>271</v>
      </c>
      <c r="F286" s="269" t="s">
        <v>3038</v>
      </c>
      <c r="G286" s="267"/>
      <c r="H286" s="267"/>
      <c r="I286" s="270">
        <v>321</v>
      </c>
      <c r="J286" s="286" t="s">
        <v>261</v>
      </c>
      <c r="K286" s="271"/>
      <c r="L286" s="272"/>
      <c r="M286" s="273"/>
      <c r="N286" s="274"/>
    </row>
    <row r="287" spans="1:26">
      <c r="A287" s="598">
        <v>116</v>
      </c>
      <c r="B287" s="237">
        <v>43439</v>
      </c>
      <c r="C287" s="237"/>
      <c r="D287" s="238" t="s">
        <v>3040</v>
      </c>
      <c r="E287" s="236" t="s">
        <v>271</v>
      </c>
      <c r="F287" s="239">
        <v>202.5</v>
      </c>
      <c r="G287" s="236"/>
      <c r="H287" s="236">
        <v>255</v>
      </c>
      <c r="I287" s="240">
        <v>252</v>
      </c>
      <c r="J287" s="291" t="s">
        <v>324</v>
      </c>
      <c r="K287" s="201">
        <f>H287-F287</f>
        <v>52.5</v>
      </c>
      <c r="L287" s="241">
        <f>K287/F287</f>
        <v>0.25925925925925924</v>
      </c>
      <c r="M287" s="242" t="s">
        <v>262</v>
      </c>
      <c r="N287" s="243">
        <v>43542</v>
      </c>
    </row>
    <row r="288" spans="1:26">
      <c r="A288" s="598">
        <v>117</v>
      </c>
      <c r="B288" s="237">
        <v>43465</v>
      </c>
      <c r="C288" s="237"/>
      <c r="D288" s="238" t="s">
        <v>967</v>
      </c>
      <c r="E288" s="236" t="s">
        <v>271</v>
      </c>
      <c r="F288" s="239">
        <v>710</v>
      </c>
      <c r="G288" s="236"/>
      <c r="H288" s="236">
        <v>866</v>
      </c>
      <c r="I288" s="240">
        <v>866</v>
      </c>
      <c r="J288" s="291" t="s">
        <v>324</v>
      </c>
      <c r="K288" s="201">
        <f>H288-F288</f>
        <v>156</v>
      </c>
      <c r="L288" s="241">
        <f>K288/F288</f>
        <v>0.21971830985915494</v>
      </c>
      <c r="M288" s="242" t="s">
        <v>262</v>
      </c>
      <c r="N288" s="371">
        <v>43553</v>
      </c>
    </row>
    <row r="289" spans="1:14">
      <c r="A289" s="599">
        <v>118</v>
      </c>
      <c r="B289" s="245">
        <v>43469</v>
      </c>
      <c r="C289" s="245"/>
      <c r="D289" s="343" t="s">
        <v>1800</v>
      </c>
      <c r="E289" s="267" t="s">
        <v>271</v>
      </c>
      <c r="F289" s="269" t="s">
        <v>3176</v>
      </c>
      <c r="G289" s="267"/>
      <c r="H289" s="267"/>
      <c r="I289" s="270">
        <v>1185</v>
      </c>
      <c r="J289" s="286" t="s">
        <v>261</v>
      </c>
      <c r="K289" s="271"/>
      <c r="L289" s="272"/>
      <c r="M289" s="273"/>
      <c r="N289" s="274"/>
    </row>
    <row r="290" spans="1:14">
      <c r="A290" s="599">
        <v>119</v>
      </c>
      <c r="B290" s="245">
        <v>43522</v>
      </c>
      <c r="C290" s="245"/>
      <c r="D290" s="343" t="s">
        <v>237</v>
      </c>
      <c r="E290" s="267" t="s">
        <v>271</v>
      </c>
      <c r="F290" s="269" t="s">
        <v>3231</v>
      </c>
      <c r="G290" s="267"/>
      <c r="H290" s="267"/>
      <c r="I290" s="270">
        <v>411</v>
      </c>
      <c r="J290" s="286" t="s">
        <v>261</v>
      </c>
      <c r="K290" s="271"/>
      <c r="L290" s="272"/>
      <c r="M290" s="273"/>
      <c r="N290" s="274"/>
    </row>
    <row r="291" spans="1:14">
      <c r="A291" s="599">
        <v>120</v>
      </c>
      <c r="B291" s="245">
        <v>43559</v>
      </c>
      <c r="C291" s="245"/>
      <c r="D291" s="343" t="s">
        <v>940</v>
      </c>
      <c r="E291" s="267" t="s">
        <v>271</v>
      </c>
      <c r="F291" s="269" t="s">
        <v>3261</v>
      </c>
      <c r="G291" s="267"/>
      <c r="H291" s="267"/>
      <c r="I291" s="270">
        <v>158</v>
      </c>
      <c r="J291" s="286" t="s">
        <v>261</v>
      </c>
      <c r="K291" s="271"/>
      <c r="L291" s="272"/>
      <c r="M291" s="273"/>
      <c r="N291" s="274"/>
    </row>
    <row r="292" spans="1:14">
      <c r="A292" s="599">
        <v>121</v>
      </c>
      <c r="B292" s="245">
        <v>43559</v>
      </c>
      <c r="C292" s="245"/>
      <c r="D292" s="343" t="s">
        <v>2074</v>
      </c>
      <c r="E292" s="267" t="s">
        <v>271</v>
      </c>
      <c r="F292" s="269" t="s">
        <v>3262</v>
      </c>
      <c r="G292" s="267"/>
      <c r="H292" s="267"/>
      <c r="I292" s="270">
        <v>490</v>
      </c>
      <c r="J292" s="286" t="s">
        <v>261</v>
      </c>
      <c r="K292" s="271"/>
      <c r="L292" s="272"/>
      <c r="M292" s="273"/>
      <c r="N292" s="274"/>
    </row>
    <row r="293" spans="1:14">
      <c r="A293" s="267"/>
      <c r="B293" s="245"/>
      <c r="C293" s="245"/>
      <c r="D293" s="343"/>
      <c r="E293" s="267"/>
      <c r="F293" s="269"/>
      <c r="G293" s="267"/>
      <c r="H293" s="267"/>
      <c r="I293" s="270"/>
      <c r="J293" s="286"/>
      <c r="K293" s="271"/>
      <c r="L293" s="272"/>
      <c r="M293" s="273"/>
      <c r="N293" s="274"/>
    </row>
    <row r="294" spans="1:14">
      <c r="A294" s="267"/>
      <c r="B294" s="245"/>
      <c r="C294" s="245"/>
      <c r="D294" s="343"/>
      <c r="E294" s="267"/>
      <c r="F294" s="269"/>
      <c r="G294" s="267"/>
      <c r="H294" s="267"/>
      <c r="I294" s="270"/>
      <c r="J294" s="286"/>
      <c r="K294" s="271"/>
      <c r="L294" s="272"/>
      <c r="M294" s="273"/>
      <c r="N294" s="274"/>
    </row>
    <row r="295" spans="1:14">
      <c r="A295" s="267"/>
      <c r="B295" s="245"/>
      <c r="C295" s="245"/>
      <c r="D295" s="343"/>
      <c r="E295" s="267"/>
      <c r="F295" s="269"/>
      <c r="G295" s="267"/>
      <c r="H295" s="267"/>
      <c r="I295" s="270"/>
      <c r="J295" s="286"/>
      <c r="K295" s="271"/>
      <c r="L295" s="272"/>
      <c r="M295" s="273"/>
      <c r="N295" s="274"/>
    </row>
    <row r="296" spans="1:14">
      <c r="A296" s="267"/>
      <c r="B296" s="344"/>
      <c r="C296" s="344"/>
      <c r="D296" s="345"/>
      <c r="E296" s="267"/>
      <c r="F296" s="269" t="s">
        <v>353</v>
      </c>
      <c r="G296" s="267"/>
      <c r="H296" s="267"/>
      <c r="I296" s="270"/>
      <c r="J296" s="286"/>
      <c r="K296" s="271"/>
      <c r="L296" s="272"/>
      <c r="M296" s="273"/>
      <c r="N296" s="274"/>
    </row>
    <row r="297" spans="1:14">
      <c r="A297" s="402"/>
      <c r="B297" s="403"/>
      <c r="C297" s="403"/>
      <c r="D297" s="404"/>
      <c r="E297" s="402"/>
      <c r="F297" s="405"/>
      <c r="G297" s="402"/>
      <c r="H297" s="402"/>
      <c r="I297" s="406"/>
      <c r="J297" s="407"/>
      <c r="K297" s="408"/>
      <c r="L297" s="409"/>
      <c r="M297" s="410"/>
      <c r="N297" s="411"/>
    </row>
    <row r="298" spans="1:14" ht="15">
      <c r="A298" s="19"/>
      <c r="B298" s="231" t="s">
        <v>3380</v>
      </c>
      <c r="C298" s="231"/>
      <c r="D298" s="231"/>
      <c r="E298" s="231"/>
      <c r="F298" s="87"/>
      <c r="G298" s="87"/>
      <c r="H298" s="165"/>
      <c r="I298" s="87"/>
      <c r="J298" s="141"/>
      <c r="K298" s="160"/>
      <c r="L298" s="87"/>
      <c r="M298" s="87"/>
      <c r="N298" s="18"/>
    </row>
    <row r="299" spans="1:14" ht="38.25">
      <c r="A299" s="292" t="s">
        <v>13</v>
      </c>
      <c r="B299" s="84" t="s">
        <v>213</v>
      </c>
      <c r="C299" s="84"/>
      <c r="D299" s="85" t="s">
        <v>249</v>
      </c>
      <c r="E299" s="84" t="s">
        <v>250</v>
      </c>
      <c r="F299" s="84" t="s">
        <v>251</v>
      </c>
      <c r="G299" s="84" t="s">
        <v>268</v>
      </c>
      <c r="H299" s="84" t="s">
        <v>269</v>
      </c>
      <c r="I299" s="84" t="s">
        <v>254</v>
      </c>
      <c r="J299" s="296" t="s">
        <v>255</v>
      </c>
      <c r="K299" s="84" t="s">
        <v>256</v>
      </c>
      <c r="L299" s="84" t="s">
        <v>257</v>
      </c>
      <c r="M299" s="84" t="s">
        <v>258</v>
      </c>
      <c r="N299" s="85" t="s">
        <v>259</v>
      </c>
    </row>
    <row r="300" spans="1:14">
      <c r="A300" s="591">
        <v>1</v>
      </c>
      <c r="B300" s="197">
        <v>42473</v>
      </c>
      <c r="C300" s="197"/>
      <c r="D300" s="198" t="s">
        <v>229</v>
      </c>
      <c r="E300" s="196" t="s">
        <v>271</v>
      </c>
      <c r="F300" s="199">
        <v>196</v>
      </c>
      <c r="G300" s="196"/>
      <c r="H300" s="196">
        <v>299</v>
      </c>
      <c r="I300" s="200">
        <v>299</v>
      </c>
      <c r="J300" s="289" t="s">
        <v>324</v>
      </c>
      <c r="K300" s="201">
        <v>103</v>
      </c>
      <c r="L300" s="202">
        <v>0.52551020408163263</v>
      </c>
      <c r="M300" s="203" t="s">
        <v>262</v>
      </c>
      <c r="N300" s="204">
        <v>42620</v>
      </c>
    </row>
    <row r="301" spans="1:14">
      <c r="A301" s="591">
        <v>2</v>
      </c>
      <c r="B301" s="197">
        <v>42473</v>
      </c>
      <c r="C301" s="197"/>
      <c r="D301" s="198" t="s">
        <v>350</v>
      </c>
      <c r="E301" s="196" t="s">
        <v>271</v>
      </c>
      <c r="F301" s="199">
        <v>88</v>
      </c>
      <c r="G301" s="196"/>
      <c r="H301" s="196">
        <v>103</v>
      </c>
      <c r="I301" s="200">
        <v>103</v>
      </c>
      <c r="J301" s="289" t="s">
        <v>324</v>
      </c>
      <c r="K301" s="201">
        <v>15</v>
      </c>
      <c r="L301" s="202">
        <v>0.17045454545454544</v>
      </c>
      <c r="M301" s="203" t="s">
        <v>262</v>
      </c>
      <c r="N301" s="204">
        <v>42530</v>
      </c>
    </row>
    <row r="302" spans="1:14">
      <c r="A302" s="604">
        <v>3</v>
      </c>
      <c r="B302" s="424">
        <v>42522</v>
      </c>
      <c r="C302" s="424"/>
      <c r="D302" s="425" t="s">
        <v>362</v>
      </c>
      <c r="E302" s="412" t="s">
        <v>271</v>
      </c>
      <c r="F302" s="420" t="s">
        <v>363</v>
      </c>
      <c r="G302" s="416"/>
      <c r="H302" s="416"/>
      <c r="I302" s="416" t="s">
        <v>364</v>
      </c>
      <c r="J302" s="417" t="s">
        <v>261</v>
      </c>
      <c r="K302" s="418"/>
      <c r="L302" s="419"/>
      <c r="M302" s="420"/>
      <c r="N302" s="421"/>
    </row>
    <row r="303" spans="1:14">
      <c r="A303" s="591">
        <v>4</v>
      </c>
      <c r="B303" s="197">
        <v>42549</v>
      </c>
      <c r="C303" s="197"/>
      <c r="D303" s="253" t="s">
        <v>720</v>
      </c>
      <c r="E303" s="196" t="s">
        <v>271</v>
      </c>
      <c r="F303" s="199">
        <v>262.5</v>
      </c>
      <c r="G303" s="196"/>
      <c r="H303" s="196">
        <v>340</v>
      </c>
      <c r="I303" s="200">
        <v>333</v>
      </c>
      <c r="J303" s="289" t="s">
        <v>2164</v>
      </c>
      <c r="K303" s="201">
        <v>77.5</v>
      </c>
      <c r="L303" s="202">
        <v>0.29523809523809524</v>
      </c>
      <c r="M303" s="203" t="s">
        <v>262</v>
      </c>
      <c r="N303" s="204">
        <v>43017</v>
      </c>
    </row>
    <row r="304" spans="1:14">
      <c r="A304" s="591">
        <v>5</v>
      </c>
      <c r="B304" s="197">
        <v>42549</v>
      </c>
      <c r="C304" s="197"/>
      <c r="D304" s="253" t="s">
        <v>729</v>
      </c>
      <c r="E304" s="196" t="s">
        <v>271</v>
      </c>
      <c r="F304" s="199">
        <v>840</v>
      </c>
      <c r="G304" s="196"/>
      <c r="H304" s="196">
        <v>1230</v>
      </c>
      <c r="I304" s="200">
        <v>1230</v>
      </c>
      <c r="J304" s="289" t="s">
        <v>324</v>
      </c>
      <c r="K304" s="201">
        <v>390</v>
      </c>
      <c r="L304" s="202">
        <v>0.4642857142857143</v>
      </c>
      <c r="M304" s="203" t="s">
        <v>262</v>
      </c>
      <c r="N304" s="204">
        <v>42649</v>
      </c>
    </row>
    <row r="305" spans="1:14">
      <c r="A305" s="591">
        <v>6</v>
      </c>
      <c r="B305" s="197">
        <v>42646</v>
      </c>
      <c r="C305" s="197"/>
      <c r="D305" s="253" t="s">
        <v>897</v>
      </c>
      <c r="E305" s="196" t="s">
        <v>271</v>
      </c>
      <c r="F305" s="199">
        <v>430</v>
      </c>
      <c r="G305" s="196"/>
      <c r="H305" s="196">
        <v>596</v>
      </c>
      <c r="I305" s="200">
        <v>575</v>
      </c>
      <c r="J305" s="289" t="s">
        <v>1992</v>
      </c>
      <c r="K305" s="201">
        <v>166</v>
      </c>
      <c r="L305" s="202">
        <v>0.38604651162790699</v>
      </c>
      <c r="M305" s="203" t="s">
        <v>262</v>
      </c>
      <c r="N305" s="204">
        <v>42769</v>
      </c>
    </row>
    <row r="306" spans="1:14">
      <c r="A306" s="592">
        <v>7</v>
      </c>
      <c r="B306" s="220">
        <v>42710</v>
      </c>
      <c r="C306" s="220"/>
      <c r="D306" s="221" t="s">
        <v>1328</v>
      </c>
      <c r="E306" s="222" t="s">
        <v>271</v>
      </c>
      <c r="F306" s="219">
        <v>150.5</v>
      </c>
      <c r="G306" s="219"/>
      <c r="H306" s="223">
        <v>72.5</v>
      </c>
      <c r="I306" s="224">
        <v>174</v>
      </c>
      <c r="J306" s="225" t="s">
        <v>2669</v>
      </c>
      <c r="K306" s="299">
        <v>-78</v>
      </c>
      <c r="L306" s="226">
        <v>-0.51827242524916939</v>
      </c>
      <c r="M306" s="227" t="s">
        <v>1804</v>
      </c>
      <c r="N306" s="228">
        <v>43333</v>
      </c>
    </row>
    <row r="307" spans="1:14">
      <c r="A307" s="591">
        <v>8</v>
      </c>
      <c r="B307" s="197">
        <v>42739</v>
      </c>
      <c r="C307" s="197"/>
      <c r="D307" s="198" t="s">
        <v>665</v>
      </c>
      <c r="E307" s="196" t="s">
        <v>271</v>
      </c>
      <c r="F307" s="199">
        <v>99.5</v>
      </c>
      <c r="G307" s="196"/>
      <c r="H307" s="196">
        <v>158</v>
      </c>
      <c r="I307" s="200">
        <v>158</v>
      </c>
      <c r="J307" s="289" t="s">
        <v>324</v>
      </c>
      <c r="K307" s="201">
        <v>58.5</v>
      </c>
      <c r="L307" s="202">
        <v>0.5879396984924623</v>
      </c>
      <c r="M307" s="203" t="s">
        <v>262</v>
      </c>
      <c r="N307" s="204">
        <v>42898</v>
      </c>
    </row>
    <row r="308" spans="1:14">
      <c r="A308" s="591">
        <v>9</v>
      </c>
      <c r="B308" s="197">
        <v>42786</v>
      </c>
      <c r="C308" s="197"/>
      <c r="D308" s="198" t="s">
        <v>1531</v>
      </c>
      <c r="E308" s="196" t="s">
        <v>271</v>
      </c>
      <c r="F308" s="199">
        <v>202.5</v>
      </c>
      <c r="G308" s="196"/>
      <c r="H308" s="196">
        <v>234</v>
      </c>
      <c r="I308" s="200">
        <v>234</v>
      </c>
      <c r="J308" s="289" t="s">
        <v>324</v>
      </c>
      <c r="K308" s="201">
        <v>31.5</v>
      </c>
      <c r="L308" s="202">
        <v>0.15555555555555556</v>
      </c>
      <c r="M308" s="203" t="s">
        <v>262</v>
      </c>
      <c r="N308" s="204">
        <v>42836</v>
      </c>
    </row>
    <row r="309" spans="1:14">
      <c r="A309" s="591">
        <v>10</v>
      </c>
      <c r="B309" s="197">
        <v>42818</v>
      </c>
      <c r="C309" s="197"/>
      <c r="D309" s="198" t="s">
        <v>729</v>
      </c>
      <c r="E309" s="196" t="s">
        <v>271</v>
      </c>
      <c r="F309" s="199">
        <v>850</v>
      </c>
      <c r="G309" s="196"/>
      <c r="H309" s="196">
        <v>1042.5</v>
      </c>
      <c r="I309" s="200">
        <v>1023</v>
      </c>
      <c r="J309" s="289" t="s">
        <v>1988</v>
      </c>
      <c r="K309" s="201">
        <v>192.5</v>
      </c>
      <c r="L309" s="202">
        <v>0.22647058823529412</v>
      </c>
      <c r="M309" s="203" t="s">
        <v>262</v>
      </c>
      <c r="N309" s="204">
        <v>42830</v>
      </c>
    </row>
    <row r="310" spans="1:14">
      <c r="A310" s="592">
        <v>11</v>
      </c>
      <c r="B310" s="220">
        <v>42831</v>
      </c>
      <c r="C310" s="220"/>
      <c r="D310" s="221" t="s">
        <v>1781</v>
      </c>
      <c r="E310" s="222" t="s">
        <v>271</v>
      </c>
      <c r="F310" s="219">
        <v>40</v>
      </c>
      <c r="G310" s="219"/>
      <c r="H310" s="223">
        <v>13.1</v>
      </c>
      <c r="I310" s="224">
        <v>60</v>
      </c>
      <c r="J310" s="303" t="s">
        <v>3212</v>
      </c>
      <c r="K310" s="299">
        <v>-26.9</v>
      </c>
      <c r="L310" s="226">
        <v>-0.67249999999999999</v>
      </c>
      <c r="M310" s="227" t="s">
        <v>1804</v>
      </c>
      <c r="N310" s="228">
        <v>43138</v>
      </c>
    </row>
    <row r="311" spans="1:14">
      <c r="A311" s="591">
        <v>12</v>
      </c>
      <c r="B311" s="197">
        <v>42997</v>
      </c>
      <c r="C311" s="197"/>
      <c r="D311" s="198" t="s">
        <v>1499</v>
      </c>
      <c r="E311" s="196" t="s">
        <v>271</v>
      </c>
      <c r="F311" s="199">
        <v>215</v>
      </c>
      <c r="G311" s="196"/>
      <c r="H311" s="196">
        <v>258</v>
      </c>
      <c r="I311" s="200">
        <v>258</v>
      </c>
      <c r="J311" s="289" t="s">
        <v>324</v>
      </c>
      <c r="K311" s="201">
        <v>43</v>
      </c>
      <c r="L311" s="202">
        <v>0.2</v>
      </c>
      <c r="M311" s="203" t="s">
        <v>262</v>
      </c>
      <c r="N311" s="204">
        <v>43040</v>
      </c>
    </row>
    <row r="312" spans="1:14">
      <c r="A312" s="591">
        <v>13</v>
      </c>
      <c r="B312" s="197">
        <v>43018</v>
      </c>
      <c r="C312" s="197"/>
      <c r="D312" s="198" t="s">
        <v>2160</v>
      </c>
      <c r="E312" s="196" t="s">
        <v>271</v>
      </c>
      <c r="F312" s="199">
        <v>895</v>
      </c>
      <c r="G312" s="196"/>
      <c r="H312" s="196">
        <v>1122.5</v>
      </c>
      <c r="I312" s="200">
        <v>1078</v>
      </c>
      <c r="J312" s="287" t="s">
        <v>2269</v>
      </c>
      <c r="K312" s="201">
        <v>227.5</v>
      </c>
      <c r="L312" s="202">
        <v>0.25418994413407819</v>
      </c>
      <c r="M312" s="203" t="s">
        <v>262</v>
      </c>
      <c r="N312" s="204">
        <v>43117</v>
      </c>
    </row>
    <row r="313" spans="1:14">
      <c r="A313" s="598">
        <v>14</v>
      </c>
      <c r="B313" s="237">
        <v>43020</v>
      </c>
      <c r="C313" s="237"/>
      <c r="D313" s="238" t="s">
        <v>647</v>
      </c>
      <c r="E313" s="236" t="s">
        <v>271</v>
      </c>
      <c r="F313" s="239">
        <v>525</v>
      </c>
      <c r="G313" s="236"/>
      <c r="H313" s="236">
        <v>629</v>
      </c>
      <c r="I313" s="240">
        <v>629</v>
      </c>
      <c r="J313" s="605" t="s">
        <v>324</v>
      </c>
      <c r="K313" s="201">
        <v>104</v>
      </c>
      <c r="L313" s="241">
        <v>0.1980952380952381</v>
      </c>
      <c r="M313" s="242" t="s">
        <v>262</v>
      </c>
      <c r="N313" s="243">
        <v>43119</v>
      </c>
    </row>
    <row r="314" spans="1:14">
      <c r="A314" s="598">
        <v>15</v>
      </c>
      <c r="B314" s="237">
        <v>43098</v>
      </c>
      <c r="C314" s="237"/>
      <c r="D314" s="238" t="s">
        <v>1872</v>
      </c>
      <c r="E314" s="236" t="s">
        <v>271</v>
      </c>
      <c r="F314" s="239">
        <v>435</v>
      </c>
      <c r="G314" s="236"/>
      <c r="H314" s="236">
        <v>542.5</v>
      </c>
      <c r="I314" s="240">
        <v>539</v>
      </c>
      <c r="J314" s="291" t="s">
        <v>324</v>
      </c>
      <c r="K314" s="201">
        <v>107.5</v>
      </c>
      <c r="L314" s="241">
        <v>0.2471264367816092</v>
      </c>
      <c r="M314" s="242" t="s">
        <v>262</v>
      </c>
      <c r="N314" s="243">
        <v>43206</v>
      </c>
    </row>
    <row r="315" spans="1:14">
      <c r="A315" s="606">
        <v>16</v>
      </c>
      <c r="B315" s="607">
        <v>43098</v>
      </c>
      <c r="C315" s="607"/>
      <c r="D315" s="238" t="s">
        <v>1782</v>
      </c>
      <c r="E315" s="608" t="s">
        <v>271</v>
      </c>
      <c r="F315" s="609">
        <v>885</v>
      </c>
      <c r="G315" s="608"/>
      <c r="H315" s="608">
        <v>1090</v>
      </c>
      <c r="I315" s="610">
        <v>1084</v>
      </c>
      <c r="J315" s="291" t="s">
        <v>324</v>
      </c>
      <c r="K315" s="611">
        <v>205</v>
      </c>
      <c r="L315" s="612">
        <v>0.23163841807909605</v>
      </c>
      <c r="M315" s="613" t="s">
        <v>262</v>
      </c>
      <c r="N315" s="614">
        <v>43213</v>
      </c>
    </row>
    <row r="316" spans="1:14">
      <c r="A316" s="615">
        <v>17</v>
      </c>
      <c r="B316" s="616">
        <v>43237</v>
      </c>
      <c r="C316" s="413"/>
      <c r="D316" s="425" t="s">
        <v>1304</v>
      </c>
      <c r="E316" s="412" t="s">
        <v>271</v>
      </c>
      <c r="F316" s="415" t="s">
        <v>307</v>
      </c>
      <c r="G316" s="412"/>
      <c r="H316" s="412"/>
      <c r="I316" s="416">
        <v>348</v>
      </c>
      <c r="J316" s="422" t="s">
        <v>261</v>
      </c>
      <c r="K316" s="418"/>
      <c r="L316" s="419"/>
      <c r="M316" s="420"/>
      <c r="N316" s="421"/>
    </row>
    <row r="317" spans="1:14">
      <c r="A317" s="617">
        <v>18</v>
      </c>
      <c r="B317" s="618">
        <v>43294</v>
      </c>
      <c r="C317" s="618"/>
      <c r="D317" s="282" t="s">
        <v>1877</v>
      </c>
      <c r="E317" s="619" t="s">
        <v>271</v>
      </c>
      <c r="F317" s="620" t="s">
        <v>2648</v>
      </c>
      <c r="G317" s="619"/>
      <c r="H317" s="619"/>
      <c r="I317" s="621">
        <v>59</v>
      </c>
      <c r="J317" s="286" t="s">
        <v>261</v>
      </c>
      <c r="K317" s="622"/>
      <c r="L317" s="623"/>
      <c r="M317" s="624"/>
      <c r="N317" s="625"/>
    </row>
    <row r="318" spans="1:14">
      <c r="A318" s="592">
        <v>19</v>
      </c>
      <c r="B318" s="220">
        <v>43306</v>
      </c>
      <c r="C318" s="220"/>
      <c r="D318" s="221" t="s">
        <v>1781</v>
      </c>
      <c r="E318" s="222" t="s">
        <v>271</v>
      </c>
      <c r="F318" s="219">
        <v>27.5</v>
      </c>
      <c r="G318" s="219"/>
      <c r="H318" s="223">
        <v>13.1</v>
      </c>
      <c r="I318" s="224">
        <v>60</v>
      </c>
      <c r="J318" s="303" t="s">
        <v>3219</v>
      </c>
      <c r="K318" s="299">
        <v>-14.4</v>
      </c>
      <c r="L318" s="226">
        <v>-0.52363636363636368</v>
      </c>
      <c r="M318" s="227" t="s">
        <v>1804</v>
      </c>
      <c r="N318" s="228">
        <v>43138</v>
      </c>
    </row>
    <row r="319" spans="1:14">
      <c r="A319" s="606">
        <v>20</v>
      </c>
      <c r="B319" s="607">
        <v>43335</v>
      </c>
      <c r="C319" s="197"/>
      <c r="D319" s="238" t="s">
        <v>910</v>
      </c>
      <c r="E319" s="608" t="s">
        <v>271</v>
      </c>
      <c r="F319" s="626">
        <v>285</v>
      </c>
      <c r="G319" s="608"/>
      <c r="H319" s="608">
        <v>355</v>
      </c>
      <c r="I319" s="610">
        <v>364</v>
      </c>
      <c r="J319" s="291" t="s">
        <v>3166</v>
      </c>
      <c r="K319" s="201">
        <v>70</v>
      </c>
      <c r="L319" s="202">
        <v>0.24561403508771928</v>
      </c>
      <c r="M319" s="203" t="s">
        <v>262</v>
      </c>
      <c r="N319" s="204">
        <v>43455</v>
      </c>
    </row>
    <row r="320" spans="1:14">
      <c r="A320" s="599">
        <v>21</v>
      </c>
      <c r="B320" s="245">
        <v>43439</v>
      </c>
      <c r="C320" s="245"/>
      <c r="D320" s="343" t="s">
        <v>3039</v>
      </c>
      <c r="E320" s="267" t="s">
        <v>271</v>
      </c>
      <c r="F320" s="269" t="s">
        <v>2252</v>
      </c>
      <c r="G320" s="267"/>
      <c r="H320" s="267"/>
      <c r="I320" s="270">
        <v>840</v>
      </c>
      <c r="J320" s="286" t="s">
        <v>261</v>
      </c>
      <c r="K320" s="418"/>
      <c r="L320" s="419"/>
      <c r="M320" s="420"/>
      <c r="N320" s="421"/>
    </row>
    <row r="321" spans="1:14">
      <c r="A321" s="599">
        <v>22</v>
      </c>
      <c r="B321" s="245">
        <v>43578</v>
      </c>
      <c r="C321" s="413"/>
      <c r="D321" s="343" t="s">
        <v>3291</v>
      </c>
      <c r="E321" s="267" t="s">
        <v>260</v>
      </c>
      <c r="F321" s="269" t="s">
        <v>3292</v>
      </c>
      <c r="G321" s="267"/>
      <c r="H321" s="267"/>
      <c r="I321" s="270">
        <v>284</v>
      </c>
      <c r="J321" s="286" t="s">
        <v>261</v>
      </c>
      <c r="K321" s="418"/>
      <c r="L321" s="419"/>
      <c r="M321" s="420"/>
      <c r="N321" s="421"/>
    </row>
    <row r="322" spans="1:14">
      <c r="A322" s="627">
        <v>23</v>
      </c>
      <c r="B322" s="413">
        <v>43622</v>
      </c>
      <c r="C322" s="413"/>
      <c r="D322" s="628" t="s">
        <v>1342</v>
      </c>
      <c r="E322" s="412" t="s">
        <v>260</v>
      </c>
      <c r="F322" s="415">
        <v>334</v>
      </c>
      <c r="G322" s="412"/>
      <c r="H322" s="412"/>
      <c r="I322" s="416">
        <v>419</v>
      </c>
      <c r="J322" s="422" t="s">
        <v>261</v>
      </c>
      <c r="K322" s="418"/>
      <c r="L322" s="419"/>
      <c r="M322" s="420"/>
      <c r="N322" s="421"/>
    </row>
    <row r="323" spans="1:14">
      <c r="A323" s="599">
        <v>24</v>
      </c>
      <c r="B323" s="245">
        <v>43641</v>
      </c>
      <c r="C323" s="413"/>
      <c r="D323" s="343" t="s">
        <v>112</v>
      </c>
      <c r="E323" s="267" t="s">
        <v>271</v>
      </c>
      <c r="F323" s="269" t="s">
        <v>3422</v>
      </c>
      <c r="G323" s="267"/>
      <c r="H323" s="267"/>
      <c r="I323" s="270">
        <v>452</v>
      </c>
      <c r="J323" s="286" t="s">
        <v>261</v>
      </c>
      <c r="K323" s="418"/>
      <c r="L323" s="419"/>
      <c r="M323" s="420"/>
      <c r="N323" s="421"/>
    </row>
    <row r="324" spans="1:14">
      <c r="A324" s="413"/>
      <c r="B324" s="413"/>
      <c r="C324" s="413"/>
      <c r="D324" s="414"/>
      <c r="E324" s="412"/>
      <c r="F324" s="415"/>
      <c r="G324" s="412"/>
      <c r="H324" s="412"/>
      <c r="I324" s="416"/>
      <c r="J324" s="422"/>
      <c r="K324" s="418"/>
      <c r="L324" s="419"/>
      <c r="M324" s="420"/>
      <c r="N324" s="421"/>
    </row>
    <row r="325" spans="1:14">
      <c r="A325" s="413"/>
      <c r="B325" s="413"/>
      <c r="C325" s="413"/>
      <c r="D325" s="414"/>
      <c r="E325" s="412"/>
      <c r="F325" s="415"/>
      <c r="G325" s="412"/>
      <c r="H325" s="412"/>
      <c r="I325" s="416"/>
      <c r="J325" s="417"/>
      <c r="K325" s="418"/>
      <c r="L325" s="419"/>
      <c r="M325" s="420"/>
      <c r="N325" s="421"/>
    </row>
    <row r="326" spans="1:14">
      <c r="A326" s="412"/>
      <c r="B326" s="413"/>
      <c r="C326" s="413"/>
      <c r="D326" s="414"/>
      <c r="E326" s="412"/>
      <c r="F326" s="415"/>
      <c r="G326" s="412"/>
      <c r="H326" s="412"/>
      <c r="I326" s="416"/>
      <c r="J326" s="417"/>
      <c r="K326" s="418"/>
      <c r="L326" s="419"/>
      <c r="M326" s="420"/>
      <c r="N326" s="421"/>
    </row>
  </sheetData>
  <autoFilter ref="R1:R297"/>
  <mergeCells count="23">
    <mergeCell ref="R118:R119"/>
    <mergeCell ref="N118:N119"/>
    <mergeCell ref="O118:O119"/>
    <mergeCell ref="A118:A119"/>
    <mergeCell ref="B118:B119"/>
    <mergeCell ref="J118:J119"/>
    <mergeCell ref="L118:L119"/>
    <mergeCell ref="M118:M119"/>
    <mergeCell ref="O121:O122"/>
    <mergeCell ref="R121:R122"/>
    <mergeCell ref="A121:A122"/>
    <mergeCell ref="B121:B122"/>
    <mergeCell ref="J121:J122"/>
    <mergeCell ref="L121:L122"/>
    <mergeCell ref="M121:M122"/>
    <mergeCell ref="N121:N122"/>
    <mergeCell ref="N123:N124"/>
    <mergeCell ref="O123:O124"/>
    <mergeCell ref="B123:B124"/>
    <mergeCell ref="A123:A124"/>
    <mergeCell ref="J123:J124"/>
    <mergeCell ref="L123:L124"/>
    <mergeCell ref="M123:M12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K1641" sqref="K1641"/>
    </sheetView>
  </sheetViews>
  <sheetFormatPr defaultColWidth="9.140625" defaultRowHeight="12.75"/>
  <cols>
    <col min="1" max="1" width="15" style="266" bestFit="1" customWidth="1"/>
    <col min="2" max="9" width="9.140625" style="266"/>
    <col min="10" max="10" width="14" style="266" bestFit="1" customWidth="1"/>
    <col min="11" max="11" width="11.7109375" style="266" bestFit="1" customWidth="1"/>
    <col min="12" max="16384" width="9.140625" style="266"/>
  </cols>
  <sheetData>
    <row r="1" spans="1:14">
      <c r="A1" s="111" t="s">
        <v>2082</v>
      </c>
      <c r="B1" s="111" t="s">
        <v>2083</v>
      </c>
      <c r="C1" s="111" t="s">
        <v>2084</v>
      </c>
      <c r="D1" s="111" t="s">
        <v>26</v>
      </c>
      <c r="E1" s="111" t="s">
        <v>27</v>
      </c>
      <c r="F1" s="111" t="s">
        <v>2085</v>
      </c>
      <c r="G1" s="111" t="s">
        <v>2086</v>
      </c>
      <c r="H1" s="111" t="s">
        <v>2087</v>
      </c>
      <c r="I1" s="111" t="s">
        <v>2088</v>
      </c>
      <c r="J1" s="111" t="s">
        <v>2089</v>
      </c>
      <c r="K1" s="111" t="s">
        <v>2090</v>
      </c>
      <c r="L1" s="111" t="s">
        <v>2091</v>
      </c>
      <c r="M1" s="111" t="s">
        <v>2092</v>
      </c>
      <c r="N1" s="439" t="s">
        <v>2092</v>
      </c>
    </row>
    <row r="2" spans="1:14">
      <c r="A2" s="111" t="s">
        <v>376</v>
      </c>
      <c r="B2" s="111" t="s">
        <v>377</v>
      </c>
      <c r="C2" s="111">
        <v>36.4</v>
      </c>
      <c r="D2" s="111">
        <v>36.4</v>
      </c>
      <c r="E2" s="111">
        <v>35.25</v>
      </c>
      <c r="F2" s="111">
        <v>35.4</v>
      </c>
      <c r="G2" s="111">
        <v>35.65</v>
      </c>
      <c r="H2" s="111">
        <v>36</v>
      </c>
      <c r="I2" s="111">
        <v>8844</v>
      </c>
      <c r="J2" s="111">
        <v>314834.95</v>
      </c>
      <c r="K2" s="113">
        <v>43665</v>
      </c>
      <c r="L2" s="111">
        <v>123</v>
      </c>
      <c r="M2" s="111" t="s">
        <v>378</v>
      </c>
      <c r="N2" s="439"/>
    </row>
    <row r="3" spans="1:14">
      <c r="A3" s="111" t="s">
        <v>3171</v>
      </c>
      <c r="B3" s="111" t="s">
        <v>377</v>
      </c>
      <c r="C3" s="111">
        <v>16.25</v>
      </c>
      <c r="D3" s="111">
        <v>16.55</v>
      </c>
      <c r="E3" s="111">
        <v>16.25</v>
      </c>
      <c r="F3" s="111">
        <v>16.55</v>
      </c>
      <c r="G3" s="111">
        <v>16.55</v>
      </c>
      <c r="H3" s="111">
        <v>16.55</v>
      </c>
      <c r="I3" s="111">
        <v>180</v>
      </c>
      <c r="J3" s="111">
        <v>2925.3</v>
      </c>
      <c r="K3" s="113">
        <v>43665</v>
      </c>
      <c r="L3" s="111">
        <v>5</v>
      </c>
      <c r="M3" s="111" t="s">
        <v>3172</v>
      </c>
      <c r="N3" s="439"/>
    </row>
    <row r="4" spans="1:14">
      <c r="A4" s="111" t="s">
        <v>379</v>
      </c>
      <c r="B4" s="111" t="s">
        <v>377</v>
      </c>
      <c r="C4" s="111">
        <v>2.6</v>
      </c>
      <c r="D4" s="111">
        <v>2.65</v>
      </c>
      <c r="E4" s="111">
        <v>2.5</v>
      </c>
      <c r="F4" s="111">
        <v>2.6</v>
      </c>
      <c r="G4" s="111">
        <v>2.6</v>
      </c>
      <c r="H4" s="111">
        <v>2.6</v>
      </c>
      <c r="I4" s="111">
        <v>1754443</v>
      </c>
      <c r="J4" s="111">
        <v>4492136.45</v>
      </c>
      <c r="K4" s="113">
        <v>43665</v>
      </c>
      <c r="L4" s="111">
        <v>755</v>
      </c>
      <c r="M4" s="111" t="s">
        <v>380</v>
      </c>
      <c r="N4" s="439"/>
    </row>
    <row r="5" spans="1:14">
      <c r="A5" s="111" t="s">
        <v>381</v>
      </c>
      <c r="B5" s="111" t="s">
        <v>377</v>
      </c>
      <c r="C5" s="111">
        <v>22054.1</v>
      </c>
      <c r="D5" s="111">
        <v>22054.1</v>
      </c>
      <c r="E5" s="111">
        <v>21730</v>
      </c>
      <c r="F5" s="111">
        <v>21884.85</v>
      </c>
      <c r="G5" s="111">
        <v>21900</v>
      </c>
      <c r="H5" s="111">
        <v>21915.85</v>
      </c>
      <c r="I5" s="111">
        <v>458</v>
      </c>
      <c r="J5" s="111">
        <v>10006057.15</v>
      </c>
      <c r="K5" s="113">
        <v>43665</v>
      </c>
      <c r="L5" s="111">
        <v>316</v>
      </c>
      <c r="M5" s="111" t="s">
        <v>382</v>
      </c>
      <c r="N5" s="439"/>
    </row>
    <row r="6" spans="1:14">
      <c r="A6" s="111" t="s">
        <v>3438</v>
      </c>
      <c r="B6" s="111" t="s">
        <v>377</v>
      </c>
      <c r="C6" s="111">
        <v>7.6</v>
      </c>
      <c r="D6" s="111">
        <v>8.1</v>
      </c>
      <c r="E6" s="111">
        <v>7.6</v>
      </c>
      <c r="F6" s="111">
        <v>7.8</v>
      </c>
      <c r="G6" s="111">
        <v>7.7</v>
      </c>
      <c r="H6" s="111">
        <v>7.95</v>
      </c>
      <c r="I6" s="111">
        <v>374</v>
      </c>
      <c r="J6" s="111">
        <v>2849.8</v>
      </c>
      <c r="K6" s="113">
        <v>43665</v>
      </c>
      <c r="L6" s="111">
        <v>13</v>
      </c>
      <c r="M6" s="111" t="s">
        <v>3439</v>
      </c>
      <c r="N6" s="439"/>
    </row>
    <row r="7" spans="1:14">
      <c r="A7" s="111" t="s">
        <v>2484</v>
      </c>
      <c r="B7" s="111" t="s">
        <v>377</v>
      </c>
      <c r="C7" s="111">
        <v>207.25</v>
      </c>
      <c r="D7" s="111">
        <v>207.25</v>
      </c>
      <c r="E7" s="111">
        <v>207.25</v>
      </c>
      <c r="F7" s="111">
        <v>207.25</v>
      </c>
      <c r="G7" s="111">
        <v>207.25</v>
      </c>
      <c r="H7" s="111">
        <v>218.15</v>
      </c>
      <c r="I7" s="111">
        <v>2000</v>
      </c>
      <c r="J7" s="111">
        <v>414500</v>
      </c>
      <c r="K7" s="113">
        <v>43665</v>
      </c>
      <c r="L7" s="111">
        <v>58</v>
      </c>
      <c r="M7" s="111" t="s">
        <v>2485</v>
      </c>
      <c r="N7" s="439"/>
    </row>
    <row r="8" spans="1:14">
      <c r="A8" s="111" t="s">
        <v>1944</v>
      </c>
      <c r="B8" s="111" t="s">
        <v>377</v>
      </c>
      <c r="C8" s="111">
        <v>102</v>
      </c>
      <c r="D8" s="111">
        <v>102.45</v>
      </c>
      <c r="E8" s="111">
        <v>95.85</v>
      </c>
      <c r="F8" s="111">
        <v>96.9</v>
      </c>
      <c r="G8" s="111">
        <v>96.8</v>
      </c>
      <c r="H8" s="111">
        <v>100</v>
      </c>
      <c r="I8" s="111">
        <v>64374</v>
      </c>
      <c r="J8" s="111">
        <v>6353633.6500000004</v>
      </c>
      <c r="K8" s="113">
        <v>43665</v>
      </c>
      <c r="L8" s="111">
        <v>1211</v>
      </c>
      <c r="M8" s="111" t="s">
        <v>730</v>
      </c>
      <c r="N8" s="439"/>
    </row>
    <row r="9" spans="1:14">
      <c r="A9" s="111" t="s">
        <v>383</v>
      </c>
      <c r="B9" s="111" t="s">
        <v>377</v>
      </c>
      <c r="C9" s="111">
        <v>77.5</v>
      </c>
      <c r="D9" s="111">
        <v>77.5</v>
      </c>
      <c r="E9" s="111">
        <v>77.5</v>
      </c>
      <c r="F9" s="111">
        <v>77.5</v>
      </c>
      <c r="G9" s="111">
        <v>77.5</v>
      </c>
      <c r="H9" s="111">
        <v>81.55</v>
      </c>
      <c r="I9" s="111">
        <v>18924</v>
      </c>
      <c r="J9" s="111">
        <v>1466610</v>
      </c>
      <c r="K9" s="113">
        <v>43665</v>
      </c>
      <c r="L9" s="111">
        <v>256</v>
      </c>
      <c r="M9" s="111" t="s">
        <v>1874</v>
      </c>
      <c r="N9" s="439"/>
    </row>
    <row r="10" spans="1:14">
      <c r="A10" s="111" t="s">
        <v>2742</v>
      </c>
      <c r="B10" s="111" t="s">
        <v>377</v>
      </c>
      <c r="C10" s="111">
        <v>10.4</v>
      </c>
      <c r="D10" s="111">
        <v>10.4</v>
      </c>
      <c r="E10" s="111">
        <v>9.75</v>
      </c>
      <c r="F10" s="111">
        <v>9.9</v>
      </c>
      <c r="G10" s="111">
        <v>10.050000000000001</v>
      </c>
      <c r="H10" s="111">
        <v>10</v>
      </c>
      <c r="I10" s="111">
        <v>183889</v>
      </c>
      <c r="J10" s="111">
        <v>1824588.15</v>
      </c>
      <c r="K10" s="113">
        <v>43665</v>
      </c>
      <c r="L10" s="111">
        <v>482</v>
      </c>
      <c r="M10" s="111" t="s">
        <v>2743</v>
      </c>
      <c r="N10" s="439"/>
    </row>
    <row r="11" spans="1:14" hidden="1">
      <c r="A11" s="111" t="s">
        <v>2744</v>
      </c>
      <c r="B11" s="111" t="s">
        <v>377</v>
      </c>
      <c r="C11" s="111">
        <v>496</v>
      </c>
      <c r="D11" s="111">
        <v>500</v>
      </c>
      <c r="E11" s="111">
        <v>480.75</v>
      </c>
      <c r="F11" s="111">
        <v>486.2</v>
      </c>
      <c r="G11" s="111">
        <v>488</v>
      </c>
      <c r="H11" s="111">
        <v>496.2</v>
      </c>
      <c r="I11" s="111">
        <v>7066</v>
      </c>
      <c r="J11" s="111">
        <v>3432403.55</v>
      </c>
      <c r="K11" s="113">
        <v>43665</v>
      </c>
      <c r="L11" s="111">
        <v>472</v>
      </c>
      <c r="M11" s="111" t="s">
        <v>2745</v>
      </c>
      <c r="N11" s="439"/>
    </row>
    <row r="12" spans="1:14">
      <c r="A12" s="111" t="s">
        <v>384</v>
      </c>
      <c r="B12" s="111" t="s">
        <v>377</v>
      </c>
      <c r="C12" s="111">
        <v>1695</v>
      </c>
      <c r="D12" s="111">
        <v>1695</v>
      </c>
      <c r="E12" s="111">
        <v>1600</v>
      </c>
      <c r="F12" s="111">
        <v>1638.7</v>
      </c>
      <c r="G12" s="111">
        <v>1665</v>
      </c>
      <c r="H12" s="111">
        <v>1679.2</v>
      </c>
      <c r="I12" s="111">
        <v>131464</v>
      </c>
      <c r="J12" s="111">
        <v>218120008.19999999</v>
      </c>
      <c r="K12" s="113">
        <v>43665</v>
      </c>
      <c r="L12" s="111">
        <v>6365</v>
      </c>
      <c r="M12" s="111" t="s">
        <v>2677</v>
      </c>
      <c r="N12" s="439"/>
    </row>
    <row r="13" spans="1:14">
      <c r="A13" s="111" t="s">
        <v>2202</v>
      </c>
      <c r="B13" s="111" t="s">
        <v>377</v>
      </c>
      <c r="C13" s="111">
        <v>17.45</v>
      </c>
      <c r="D13" s="111">
        <v>17.5</v>
      </c>
      <c r="E13" s="111">
        <v>16</v>
      </c>
      <c r="F13" s="111">
        <v>16.899999999999999</v>
      </c>
      <c r="G13" s="111">
        <v>17.149999999999999</v>
      </c>
      <c r="H13" s="111">
        <v>17.350000000000001</v>
      </c>
      <c r="I13" s="111">
        <v>6994</v>
      </c>
      <c r="J13" s="111">
        <v>117101</v>
      </c>
      <c r="K13" s="113">
        <v>43665</v>
      </c>
      <c r="L13" s="111">
        <v>175</v>
      </c>
      <c r="M13" s="111" t="s">
        <v>2203</v>
      </c>
      <c r="N13" s="439"/>
    </row>
    <row r="14" spans="1:14">
      <c r="A14" s="111" t="s">
        <v>3003</v>
      </c>
      <c r="B14" s="111" t="s">
        <v>377</v>
      </c>
      <c r="C14" s="111">
        <v>1511.7</v>
      </c>
      <c r="D14" s="111">
        <v>1512.5</v>
      </c>
      <c r="E14" s="111">
        <v>1488</v>
      </c>
      <c r="F14" s="111">
        <v>1493.05</v>
      </c>
      <c r="G14" s="111">
        <v>1488</v>
      </c>
      <c r="H14" s="111">
        <v>1491.6</v>
      </c>
      <c r="I14" s="111">
        <v>19509</v>
      </c>
      <c r="J14" s="111">
        <v>29165539.550000001</v>
      </c>
      <c r="K14" s="113">
        <v>43665</v>
      </c>
      <c r="L14" s="111">
        <v>2464</v>
      </c>
      <c r="M14" s="111" t="s">
        <v>3004</v>
      </c>
      <c r="N14" s="439"/>
    </row>
    <row r="15" spans="1:14">
      <c r="A15" s="111" t="s">
        <v>385</v>
      </c>
      <c r="B15" s="111" t="s">
        <v>377</v>
      </c>
      <c r="C15" s="111">
        <v>36.799999999999997</v>
      </c>
      <c r="D15" s="111">
        <v>36.799999999999997</v>
      </c>
      <c r="E15" s="111">
        <v>33.799999999999997</v>
      </c>
      <c r="F15" s="111">
        <v>34.35</v>
      </c>
      <c r="G15" s="111">
        <v>34.299999999999997</v>
      </c>
      <c r="H15" s="111">
        <v>35.25</v>
      </c>
      <c r="I15" s="111">
        <v>64589</v>
      </c>
      <c r="J15" s="111">
        <v>2217378.75</v>
      </c>
      <c r="K15" s="113">
        <v>43665</v>
      </c>
      <c r="L15" s="111">
        <v>884</v>
      </c>
      <c r="M15" s="111" t="s">
        <v>386</v>
      </c>
      <c r="N15" s="439"/>
    </row>
    <row r="16" spans="1:14">
      <c r="A16" s="111" t="s">
        <v>183</v>
      </c>
      <c r="B16" s="111" t="s">
        <v>377</v>
      </c>
      <c r="C16" s="111">
        <v>1461.35</v>
      </c>
      <c r="D16" s="111">
        <v>1468.65</v>
      </c>
      <c r="E16" s="111">
        <v>1411.05</v>
      </c>
      <c r="F16" s="111">
        <v>1415.1</v>
      </c>
      <c r="G16" s="111">
        <v>1416</v>
      </c>
      <c r="H16" s="111">
        <v>1454.1</v>
      </c>
      <c r="I16" s="111">
        <v>48356</v>
      </c>
      <c r="J16" s="111">
        <v>69019221.099999994</v>
      </c>
      <c r="K16" s="113">
        <v>43665</v>
      </c>
      <c r="L16" s="111">
        <v>4275</v>
      </c>
      <c r="M16" s="111" t="s">
        <v>2746</v>
      </c>
      <c r="N16" s="439"/>
    </row>
    <row r="17" spans="1:14">
      <c r="A17" s="111" t="s">
        <v>2678</v>
      </c>
      <c r="B17" s="111" t="s">
        <v>377</v>
      </c>
      <c r="C17" s="111">
        <v>8556</v>
      </c>
      <c r="D17" s="111">
        <v>8645</v>
      </c>
      <c r="E17" s="111">
        <v>8500</v>
      </c>
      <c r="F17" s="111">
        <v>8572.7999999999993</v>
      </c>
      <c r="G17" s="111">
        <v>8625</v>
      </c>
      <c r="H17" s="111">
        <v>8552.2000000000007</v>
      </c>
      <c r="I17" s="111">
        <v>5249</v>
      </c>
      <c r="J17" s="111">
        <v>44885245.649999999</v>
      </c>
      <c r="K17" s="113">
        <v>43665</v>
      </c>
      <c r="L17" s="111">
        <v>875</v>
      </c>
      <c r="M17" s="111" t="s">
        <v>2679</v>
      </c>
      <c r="N17" s="439"/>
    </row>
    <row r="18" spans="1:14">
      <c r="A18" s="111" t="s">
        <v>2130</v>
      </c>
      <c r="B18" s="111" t="s">
        <v>377</v>
      </c>
      <c r="C18" s="111">
        <v>90.4</v>
      </c>
      <c r="D18" s="111">
        <v>90.4</v>
      </c>
      <c r="E18" s="111">
        <v>86.8</v>
      </c>
      <c r="F18" s="111">
        <v>87.2</v>
      </c>
      <c r="G18" s="111">
        <v>87.2</v>
      </c>
      <c r="H18" s="111">
        <v>89.05</v>
      </c>
      <c r="I18" s="111">
        <v>1354521</v>
      </c>
      <c r="J18" s="111">
        <v>119189708.55</v>
      </c>
      <c r="K18" s="113">
        <v>43665</v>
      </c>
      <c r="L18" s="111">
        <v>11803</v>
      </c>
      <c r="M18" s="111" t="s">
        <v>2131</v>
      </c>
      <c r="N18" s="439"/>
    </row>
    <row r="19" spans="1:14">
      <c r="A19" s="111" t="s">
        <v>387</v>
      </c>
      <c r="B19" s="111" t="s">
        <v>377</v>
      </c>
      <c r="C19" s="111">
        <v>203.1</v>
      </c>
      <c r="D19" s="111">
        <v>209</v>
      </c>
      <c r="E19" s="111">
        <v>199.55</v>
      </c>
      <c r="F19" s="111">
        <v>205.85</v>
      </c>
      <c r="G19" s="111">
        <v>207</v>
      </c>
      <c r="H19" s="111">
        <v>203.05</v>
      </c>
      <c r="I19" s="111">
        <v>264491</v>
      </c>
      <c r="J19" s="111">
        <v>53677583.100000001</v>
      </c>
      <c r="K19" s="113">
        <v>43665</v>
      </c>
      <c r="L19" s="111">
        <v>5512</v>
      </c>
      <c r="M19" s="111" t="s">
        <v>388</v>
      </c>
      <c r="N19" s="439"/>
    </row>
    <row r="20" spans="1:14">
      <c r="A20" s="111" t="s">
        <v>3871</v>
      </c>
      <c r="B20" s="111" t="s">
        <v>377</v>
      </c>
      <c r="C20" s="111">
        <v>271.60000000000002</v>
      </c>
      <c r="D20" s="111">
        <v>271.60000000000002</v>
      </c>
      <c r="E20" s="111">
        <v>265.24</v>
      </c>
      <c r="F20" s="111">
        <v>265.24</v>
      </c>
      <c r="G20" s="111">
        <v>265.24</v>
      </c>
      <c r="H20" s="111">
        <v>274.36</v>
      </c>
      <c r="I20" s="111">
        <v>16007</v>
      </c>
      <c r="J20" s="111">
        <v>4284283.42</v>
      </c>
      <c r="K20" s="113">
        <v>43665</v>
      </c>
      <c r="L20" s="111">
        <v>6</v>
      </c>
      <c r="M20" s="111" t="s">
        <v>3872</v>
      </c>
      <c r="N20" s="439"/>
    </row>
    <row r="21" spans="1:14" hidden="1">
      <c r="A21" s="111" t="s">
        <v>28</v>
      </c>
      <c r="B21" s="111" t="s">
        <v>377</v>
      </c>
      <c r="C21" s="111">
        <v>1635</v>
      </c>
      <c r="D21" s="111">
        <v>1647.55</v>
      </c>
      <c r="E21" s="111">
        <v>1531.25</v>
      </c>
      <c r="F21" s="111">
        <v>1543.65</v>
      </c>
      <c r="G21" s="111">
        <v>1550</v>
      </c>
      <c r="H21" s="111">
        <v>1567.1</v>
      </c>
      <c r="I21" s="111">
        <v>6325502</v>
      </c>
      <c r="J21" s="111">
        <v>10104155235.15</v>
      </c>
      <c r="K21" s="113">
        <v>43665</v>
      </c>
      <c r="L21" s="111">
        <v>190577</v>
      </c>
      <c r="M21" s="111" t="s">
        <v>389</v>
      </c>
      <c r="N21" s="439"/>
    </row>
    <row r="22" spans="1:14">
      <c r="A22" s="111" t="s">
        <v>390</v>
      </c>
      <c r="B22" s="111" t="s">
        <v>377</v>
      </c>
      <c r="C22" s="111">
        <v>821</v>
      </c>
      <c r="D22" s="111">
        <v>834</v>
      </c>
      <c r="E22" s="111">
        <v>801</v>
      </c>
      <c r="F22" s="111">
        <v>804.65</v>
      </c>
      <c r="G22" s="111">
        <v>810.95</v>
      </c>
      <c r="H22" s="111">
        <v>820.65</v>
      </c>
      <c r="I22" s="111">
        <v>3631</v>
      </c>
      <c r="J22" s="111">
        <v>2935764.05</v>
      </c>
      <c r="K22" s="113">
        <v>43665</v>
      </c>
      <c r="L22" s="111">
        <v>405</v>
      </c>
      <c r="M22" s="111" t="s">
        <v>391</v>
      </c>
      <c r="N22" s="439"/>
    </row>
    <row r="23" spans="1:14" hidden="1">
      <c r="A23" s="111" t="s">
        <v>2747</v>
      </c>
      <c r="B23" s="111" t="s">
        <v>377</v>
      </c>
      <c r="C23" s="111">
        <v>83</v>
      </c>
      <c r="D23" s="111">
        <v>83.8</v>
      </c>
      <c r="E23" s="111">
        <v>79.5</v>
      </c>
      <c r="F23" s="111">
        <v>79.900000000000006</v>
      </c>
      <c r="G23" s="111">
        <v>80</v>
      </c>
      <c r="H23" s="111">
        <v>82.8</v>
      </c>
      <c r="I23" s="111">
        <v>85278</v>
      </c>
      <c r="J23" s="111">
        <v>6940886.5999999996</v>
      </c>
      <c r="K23" s="113">
        <v>43665</v>
      </c>
      <c r="L23" s="111">
        <v>902</v>
      </c>
      <c r="M23" s="111" t="s">
        <v>2748</v>
      </c>
      <c r="N23" s="439"/>
    </row>
    <row r="24" spans="1:14">
      <c r="A24" s="111" t="s">
        <v>29</v>
      </c>
      <c r="B24" s="111" t="s">
        <v>377</v>
      </c>
      <c r="C24" s="111">
        <v>134.25</v>
      </c>
      <c r="D24" s="111">
        <v>135.19999999999999</v>
      </c>
      <c r="E24" s="111">
        <v>130.30000000000001</v>
      </c>
      <c r="F24" s="111">
        <v>131.4</v>
      </c>
      <c r="G24" s="111">
        <v>132.19999999999999</v>
      </c>
      <c r="H24" s="111">
        <v>134.19999999999999</v>
      </c>
      <c r="I24" s="111">
        <v>4256095</v>
      </c>
      <c r="J24" s="111">
        <v>561481118.64999998</v>
      </c>
      <c r="K24" s="113">
        <v>43665</v>
      </c>
      <c r="L24" s="111">
        <v>27023</v>
      </c>
      <c r="M24" s="111" t="s">
        <v>392</v>
      </c>
      <c r="N24" s="439"/>
    </row>
    <row r="25" spans="1:14">
      <c r="A25" s="111" t="s">
        <v>3025</v>
      </c>
      <c r="B25" s="111" t="s">
        <v>377</v>
      </c>
      <c r="C25" s="111">
        <v>170.1</v>
      </c>
      <c r="D25" s="111">
        <v>171.9</v>
      </c>
      <c r="E25" s="111">
        <v>163.5</v>
      </c>
      <c r="F25" s="111">
        <v>164.25</v>
      </c>
      <c r="G25" s="111">
        <v>164.35</v>
      </c>
      <c r="H25" s="111">
        <v>169.95</v>
      </c>
      <c r="I25" s="111">
        <v>540401</v>
      </c>
      <c r="J25" s="111">
        <v>90072689.950000003</v>
      </c>
      <c r="K25" s="113">
        <v>43665</v>
      </c>
      <c r="L25" s="111">
        <v>7651</v>
      </c>
      <c r="M25" s="111" t="s">
        <v>3026</v>
      </c>
      <c r="N25" s="439"/>
    </row>
    <row r="26" spans="1:14" hidden="1">
      <c r="A26" s="111" t="s">
        <v>2749</v>
      </c>
      <c r="B26" s="111" t="s">
        <v>377</v>
      </c>
      <c r="C26" s="111">
        <v>48</v>
      </c>
      <c r="D26" s="111">
        <v>48.15</v>
      </c>
      <c r="E26" s="111">
        <v>45.2</v>
      </c>
      <c r="F26" s="111">
        <v>45.8</v>
      </c>
      <c r="G26" s="111">
        <v>46</v>
      </c>
      <c r="H26" s="111">
        <v>47.5</v>
      </c>
      <c r="I26" s="111">
        <v>1180434</v>
      </c>
      <c r="J26" s="111">
        <v>54616578.649999999</v>
      </c>
      <c r="K26" s="113">
        <v>43665</v>
      </c>
      <c r="L26" s="111">
        <v>5064</v>
      </c>
      <c r="M26" s="111" t="s">
        <v>2750</v>
      </c>
      <c r="N26" s="439"/>
    </row>
    <row r="27" spans="1:14">
      <c r="A27" s="111" t="s">
        <v>30</v>
      </c>
      <c r="B27" s="111" t="s">
        <v>377</v>
      </c>
      <c r="C27" s="111">
        <v>414.55</v>
      </c>
      <c r="D27" s="111">
        <v>416.65</v>
      </c>
      <c r="E27" s="111">
        <v>401.75</v>
      </c>
      <c r="F27" s="111">
        <v>405.5</v>
      </c>
      <c r="G27" s="111">
        <v>405.25</v>
      </c>
      <c r="H27" s="111">
        <v>412.4</v>
      </c>
      <c r="I27" s="111">
        <v>1894624</v>
      </c>
      <c r="J27" s="111">
        <v>775933348.95000005</v>
      </c>
      <c r="K27" s="113">
        <v>43665</v>
      </c>
      <c r="L27" s="111">
        <v>42890</v>
      </c>
      <c r="M27" s="111" t="s">
        <v>393</v>
      </c>
      <c r="N27" s="439"/>
    </row>
    <row r="28" spans="1:14">
      <c r="A28" s="111" t="s">
        <v>31</v>
      </c>
      <c r="B28" s="111" t="s">
        <v>377</v>
      </c>
      <c r="C28" s="111">
        <v>62.7</v>
      </c>
      <c r="D28" s="111">
        <v>62.8</v>
      </c>
      <c r="E28" s="111">
        <v>59.9</v>
      </c>
      <c r="F28" s="111">
        <v>60.95</v>
      </c>
      <c r="G28" s="111">
        <v>61.3</v>
      </c>
      <c r="H28" s="111">
        <v>62.7</v>
      </c>
      <c r="I28" s="111">
        <v>15192321</v>
      </c>
      <c r="J28" s="111">
        <v>933988963.85000002</v>
      </c>
      <c r="K28" s="113">
        <v>43665</v>
      </c>
      <c r="L28" s="111">
        <v>35216</v>
      </c>
      <c r="M28" s="111" t="s">
        <v>394</v>
      </c>
      <c r="N28" s="439"/>
    </row>
    <row r="29" spans="1:14">
      <c r="A29" s="111" t="s">
        <v>395</v>
      </c>
      <c r="B29" s="111" t="s">
        <v>377</v>
      </c>
      <c r="C29" s="111">
        <v>215.3</v>
      </c>
      <c r="D29" s="111">
        <v>217.8</v>
      </c>
      <c r="E29" s="111">
        <v>209.05</v>
      </c>
      <c r="F29" s="111">
        <v>210.35</v>
      </c>
      <c r="G29" s="111">
        <v>210.9</v>
      </c>
      <c r="H29" s="111">
        <v>214</v>
      </c>
      <c r="I29" s="111">
        <v>44097</v>
      </c>
      <c r="J29" s="111">
        <v>9359907.3000000007</v>
      </c>
      <c r="K29" s="113">
        <v>43665</v>
      </c>
      <c r="L29" s="111">
        <v>1370</v>
      </c>
      <c r="M29" s="111" t="s">
        <v>2751</v>
      </c>
      <c r="N29" s="439"/>
    </row>
    <row r="30" spans="1:14">
      <c r="A30" s="111" t="s">
        <v>396</v>
      </c>
      <c r="B30" s="111" t="s">
        <v>377</v>
      </c>
      <c r="C30" s="111">
        <v>271</v>
      </c>
      <c r="D30" s="111">
        <v>275.14999999999998</v>
      </c>
      <c r="E30" s="111">
        <v>265</v>
      </c>
      <c r="F30" s="111">
        <v>266.7</v>
      </c>
      <c r="G30" s="111">
        <v>265.85000000000002</v>
      </c>
      <c r="H30" s="111">
        <v>273.60000000000002</v>
      </c>
      <c r="I30" s="111">
        <v>14860</v>
      </c>
      <c r="J30" s="111">
        <v>3982634.95</v>
      </c>
      <c r="K30" s="113">
        <v>43665</v>
      </c>
      <c r="L30" s="111">
        <v>574</v>
      </c>
      <c r="M30" s="111" t="s">
        <v>397</v>
      </c>
      <c r="N30" s="439"/>
    </row>
    <row r="31" spans="1:14">
      <c r="A31" s="111" t="s">
        <v>2283</v>
      </c>
      <c r="B31" s="111" t="s">
        <v>377</v>
      </c>
      <c r="C31" s="111">
        <v>1.1000000000000001</v>
      </c>
      <c r="D31" s="111">
        <v>1.2</v>
      </c>
      <c r="E31" s="111">
        <v>1.1000000000000001</v>
      </c>
      <c r="F31" s="111">
        <v>1.1000000000000001</v>
      </c>
      <c r="G31" s="111">
        <v>1.1000000000000001</v>
      </c>
      <c r="H31" s="111">
        <v>1.1499999999999999</v>
      </c>
      <c r="I31" s="111">
        <v>138719</v>
      </c>
      <c r="J31" s="111">
        <v>153732.5</v>
      </c>
      <c r="K31" s="113">
        <v>43665</v>
      </c>
      <c r="L31" s="111">
        <v>76</v>
      </c>
      <c r="M31" s="111" t="s">
        <v>2284</v>
      </c>
      <c r="N31" s="439"/>
    </row>
    <row r="32" spans="1:14">
      <c r="A32" s="111" t="s">
        <v>2486</v>
      </c>
      <c r="B32" s="111" t="s">
        <v>377</v>
      </c>
      <c r="C32" s="111">
        <v>86.5</v>
      </c>
      <c r="D32" s="111">
        <v>87.75</v>
      </c>
      <c r="E32" s="111">
        <v>86</v>
      </c>
      <c r="F32" s="111">
        <v>86.75</v>
      </c>
      <c r="G32" s="111">
        <v>87</v>
      </c>
      <c r="H32" s="111">
        <v>86.05</v>
      </c>
      <c r="I32" s="111">
        <v>11890</v>
      </c>
      <c r="J32" s="111">
        <v>1031513.95</v>
      </c>
      <c r="K32" s="113">
        <v>43665</v>
      </c>
      <c r="L32" s="111">
        <v>114</v>
      </c>
      <c r="M32" s="111" t="s">
        <v>2487</v>
      </c>
      <c r="N32" s="439"/>
    </row>
    <row r="33" spans="1:14">
      <c r="A33" s="111" t="s">
        <v>2285</v>
      </c>
      <c r="B33" s="111" t="s">
        <v>377</v>
      </c>
      <c r="C33" s="111">
        <v>4.7</v>
      </c>
      <c r="D33" s="111">
        <v>4.7</v>
      </c>
      <c r="E33" s="111">
        <v>4.3499999999999996</v>
      </c>
      <c r="F33" s="111">
        <v>4.45</v>
      </c>
      <c r="G33" s="111">
        <v>4.45</v>
      </c>
      <c r="H33" s="111">
        <v>4.55</v>
      </c>
      <c r="I33" s="111">
        <v>109864</v>
      </c>
      <c r="J33" s="111">
        <v>486693.25</v>
      </c>
      <c r="K33" s="113">
        <v>43665</v>
      </c>
      <c r="L33" s="111">
        <v>335</v>
      </c>
      <c r="M33" s="111" t="s">
        <v>2286</v>
      </c>
      <c r="N33" s="439"/>
    </row>
    <row r="34" spans="1:14">
      <c r="A34" s="111" t="s">
        <v>398</v>
      </c>
      <c r="B34" s="111" t="s">
        <v>377</v>
      </c>
      <c r="C34" s="111">
        <v>319.95</v>
      </c>
      <c r="D34" s="111">
        <v>320.25</v>
      </c>
      <c r="E34" s="111">
        <v>310.10000000000002</v>
      </c>
      <c r="F34" s="111">
        <v>311.89999999999998</v>
      </c>
      <c r="G34" s="111">
        <v>311.35000000000002</v>
      </c>
      <c r="H34" s="111">
        <v>320.25</v>
      </c>
      <c r="I34" s="111">
        <v>2515</v>
      </c>
      <c r="J34" s="111">
        <v>787282.6</v>
      </c>
      <c r="K34" s="113">
        <v>43665</v>
      </c>
      <c r="L34" s="111">
        <v>194</v>
      </c>
      <c r="M34" s="111" t="s">
        <v>399</v>
      </c>
      <c r="N34" s="439"/>
    </row>
    <row r="35" spans="1:14">
      <c r="A35" s="111" t="s">
        <v>3635</v>
      </c>
      <c r="B35" s="111" t="s">
        <v>377</v>
      </c>
      <c r="C35" s="111">
        <v>8.8000000000000007</v>
      </c>
      <c r="D35" s="111">
        <v>9.4</v>
      </c>
      <c r="E35" s="111">
        <v>8.5500000000000007</v>
      </c>
      <c r="F35" s="111">
        <v>9.35</v>
      </c>
      <c r="G35" s="111">
        <v>9.4</v>
      </c>
      <c r="H35" s="111">
        <v>9</v>
      </c>
      <c r="I35" s="111">
        <v>13211</v>
      </c>
      <c r="J35" s="111">
        <v>118051.9</v>
      </c>
      <c r="K35" s="113">
        <v>43665</v>
      </c>
      <c r="L35" s="111">
        <v>29</v>
      </c>
      <c r="M35" s="111" t="s">
        <v>3636</v>
      </c>
      <c r="N35" s="439"/>
    </row>
    <row r="36" spans="1:14">
      <c r="A36" s="111" t="s">
        <v>2287</v>
      </c>
      <c r="B36" s="111" t="s">
        <v>377</v>
      </c>
      <c r="C36" s="111">
        <v>13.15</v>
      </c>
      <c r="D36" s="111">
        <v>13.5</v>
      </c>
      <c r="E36" s="111">
        <v>12.75</v>
      </c>
      <c r="F36" s="111">
        <v>13.15</v>
      </c>
      <c r="G36" s="111">
        <v>13.3</v>
      </c>
      <c r="H36" s="111">
        <v>13.3</v>
      </c>
      <c r="I36" s="111">
        <v>12956</v>
      </c>
      <c r="J36" s="111">
        <v>169586.45</v>
      </c>
      <c r="K36" s="113">
        <v>43665</v>
      </c>
      <c r="L36" s="111">
        <v>95</v>
      </c>
      <c r="M36" s="111" t="s">
        <v>2288</v>
      </c>
      <c r="N36" s="439"/>
    </row>
    <row r="37" spans="1:14">
      <c r="A37" s="111" t="s">
        <v>400</v>
      </c>
      <c r="B37" s="111" t="s">
        <v>377</v>
      </c>
      <c r="C37" s="111">
        <v>55.4</v>
      </c>
      <c r="D37" s="111">
        <v>57.15</v>
      </c>
      <c r="E37" s="111">
        <v>54.05</v>
      </c>
      <c r="F37" s="111">
        <v>55.9</v>
      </c>
      <c r="G37" s="111">
        <v>55.9</v>
      </c>
      <c r="H37" s="111">
        <v>56.15</v>
      </c>
      <c r="I37" s="111">
        <v>5411</v>
      </c>
      <c r="J37" s="111">
        <v>298927.84999999998</v>
      </c>
      <c r="K37" s="113">
        <v>43665</v>
      </c>
      <c r="L37" s="111">
        <v>102</v>
      </c>
      <c r="M37" s="111" t="s">
        <v>401</v>
      </c>
      <c r="N37" s="439"/>
    </row>
    <row r="38" spans="1:14">
      <c r="A38" s="111" t="s">
        <v>1822</v>
      </c>
      <c r="B38" s="111" t="s">
        <v>377</v>
      </c>
      <c r="C38" s="111">
        <v>161.6</v>
      </c>
      <c r="D38" s="111">
        <v>161.69999999999999</v>
      </c>
      <c r="E38" s="111">
        <v>159</v>
      </c>
      <c r="F38" s="111">
        <v>159.4</v>
      </c>
      <c r="G38" s="111">
        <v>159</v>
      </c>
      <c r="H38" s="111">
        <v>160.94999999999999</v>
      </c>
      <c r="I38" s="111">
        <v>44198</v>
      </c>
      <c r="J38" s="111">
        <v>7066898.1500000004</v>
      </c>
      <c r="K38" s="113">
        <v>43665</v>
      </c>
      <c r="L38" s="111">
        <v>1896</v>
      </c>
      <c r="M38" s="111" t="s">
        <v>2006</v>
      </c>
      <c r="N38" s="439"/>
    </row>
    <row r="39" spans="1:14">
      <c r="A39" s="111" t="s">
        <v>402</v>
      </c>
      <c r="B39" s="111" t="s">
        <v>377</v>
      </c>
      <c r="C39" s="111">
        <v>205.1</v>
      </c>
      <c r="D39" s="111">
        <v>206.5</v>
      </c>
      <c r="E39" s="111">
        <v>200</v>
      </c>
      <c r="F39" s="111">
        <v>202.85</v>
      </c>
      <c r="G39" s="111">
        <v>204</v>
      </c>
      <c r="H39" s="111">
        <v>205</v>
      </c>
      <c r="I39" s="111">
        <v>43496</v>
      </c>
      <c r="J39" s="111">
        <v>8806475.5999999996</v>
      </c>
      <c r="K39" s="113">
        <v>43665</v>
      </c>
      <c r="L39" s="111">
        <v>4288</v>
      </c>
      <c r="M39" s="111" t="s">
        <v>403</v>
      </c>
      <c r="N39" s="439"/>
    </row>
    <row r="40" spans="1:14">
      <c r="A40" s="111" t="s">
        <v>2531</v>
      </c>
      <c r="B40" s="111" t="s">
        <v>377</v>
      </c>
      <c r="C40" s="111">
        <v>119</v>
      </c>
      <c r="D40" s="111">
        <v>122</v>
      </c>
      <c r="E40" s="111">
        <v>115.1</v>
      </c>
      <c r="F40" s="111">
        <v>119.55</v>
      </c>
      <c r="G40" s="111">
        <v>118.1</v>
      </c>
      <c r="H40" s="111">
        <v>118.15</v>
      </c>
      <c r="I40" s="111">
        <v>21526</v>
      </c>
      <c r="J40" s="111">
        <v>2558518.65</v>
      </c>
      <c r="K40" s="113">
        <v>43665</v>
      </c>
      <c r="L40" s="111">
        <v>134</v>
      </c>
      <c r="M40" s="111" t="s">
        <v>2532</v>
      </c>
      <c r="N40" s="439"/>
    </row>
    <row r="41" spans="1:14">
      <c r="A41" s="111" t="s">
        <v>2289</v>
      </c>
      <c r="B41" s="111" t="s">
        <v>377</v>
      </c>
      <c r="C41" s="111">
        <v>101.8</v>
      </c>
      <c r="D41" s="111">
        <v>103.35</v>
      </c>
      <c r="E41" s="111">
        <v>100.35</v>
      </c>
      <c r="F41" s="111">
        <v>102</v>
      </c>
      <c r="G41" s="111">
        <v>102</v>
      </c>
      <c r="H41" s="111">
        <v>105</v>
      </c>
      <c r="I41" s="111">
        <v>4536</v>
      </c>
      <c r="J41" s="111">
        <v>464506.55</v>
      </c>
      <c r="K41" s="113">
        <v>43665</v>
      </c>
      <c r="L41" s="111">
        <v>68</v>
      </c>
      <c r="M41" s="111" t="s">
        <v>2290</v>
      </c>
      <c r="N41" s="439"/>
    </row>
    <row r="42" spans="1:14">
      <c r="A42" s="111" t="s">
        <v>2069</v>
      </c>
      <c r="B42" s="111" t="s">
        <v>377</v>
      </c>
      <c r="C42" s="111">
        <v>50</v>
      </c>
      <c r="D42" s="111">
        <v>52.9</v>
      </c>
      <c r="E42" s="111">
        <v>49.5</v>
      </c>
      <c r="F42" s="111">
        <v>51.05</v>
      </c>
      <c r="G42" s="111">
        <v>50</v>
      </c>
      <c r="H42" s="111">
        <v>51.2</v>
      </c>
      <c r="I42" s="111">
        <v>1848</v>
      </c>
      <c r="J42" s="111">
        <v>93809.05</v>
      </c>
      <c r="K42" s="113">
        <v>43665</v>
      </c>
      <c r="L42" s="111">
        <v>53</v>
      </c>
      <c r="M42" s="111" t="s">
        <v>2070</v>
      </c>
      <c r="N42" s="439"/>
    </row>
    <row r="43" spans="1:14">
      <c r="A43" s="111" t="s">
        <v>3050</v>
      </c>
      <c r="B43" s="111" t="s">
        <v>377</v>
      </c>
      <c r="C43" s="111">
        <v>51.3</v>
      </c>
      <c r="D43" s="111">
        <v>53.5</v>
      </c>
      <c r="E43" s="111">
        <v>50.3</v>
      </c>
      <c r="F43" s="111">
        <v>51.65</v>
      </c>
      <c r="G43" s="111">
        <v>53.5</v>
      </c>
      <c r="H43" s="111">
        <v>51.75</v>
      </c>
      <c r="I43" s="111">
        <v>9535</v>
      </c>
      <c r="J43" s="111">
        <v>491980.75</v>
      </c>
      <c r="K43" s="113">
        <v>43665</v>
      </c>
      <c r="L43" s="111">
        <v>236</v>
      </c>
      <c r="M43" s="111" t="s">
        <v>3051</v>
      </c>
      <c r="N43" s="439"/>
    </row>
    <row r="44" spans="1:14">
      <c r="A44" s="111" t="s">
        <v>3244</v>
      </c>
      <c r="B44" s="111" t="s">
        <v>3049</v>
      </c>
      <c r="C44" s="111">
        <v>89.05</v>
      </c>
      <c r="D44" s="111">
        <v>93</v>
      </c>
      <c r="E44" s="111">
        <v>89.05</v>
      </c>
      <c r="F44" s="111">
        <v>92.95</v>
      </c>
      <c r="G44" s="111">
        <v>92.95</v>
      </c>
      <c r="H44" s="111">
        <v>93.7</v>
      </c>
      <c r="I44" s="111">
        <v>16740</v>
      </c>
      <c r="J44" s="111">
        <v>1553530.8</v>
      </c>
      <c r="K44" s="113">
        <v>43665</v>
      </c>
      <c r="L44" s="111">
        <v>83</v>
      </c>
      <c r="M44" s="111" t="s">
        <v>3245</v>
      </c>
      <c r="N44" s="439"/>
    </row>
    <row r="45" spans="1:14">
      <c r="A45" s="111" t="s">
        <v>3208</v>
      </c>
      <c r="B45" s="111" t="s">
        <v>377</v>
      </c>
      <c r="C45" s="111">
        <v>186.9</v>
      </c>
      <c r="D45" s="111">
        <v>186.9</v>
      </c>
      <c r="E45" s="111">
        <v>177.1</v>
      </c>
      <c r="F45" s="111">
        <v>180.05</v>
      </c>
      <c r="G45" s="111">
        <v>177.25</v>
      </c>
      <c r="H45" s="111">
        <v>183.5</v>
      </c>
      <c r="I45" s="111">
        <v>603</v>
      </c>
      <c r="J45" s="111">
        <v>108510.5</v>
      </c>
      <c r="K45" s="113">
        <v>43665</v>
      </c>
      <c r="L45" s="111">
        <v>43</v>
      </c>
      <c r="M45" s="111" t="s">
        <v>3209</v>
      </c>
      <c r="N45" s="439"/>
    </row>
    <row r="46" spans="1:14">
      <c r="A46" s="111" t="s">
        <v>404</v>
      </c>
      <c r="B46" s="111" t="s">
        <v>377</v>
      </c>
      <c r="C46" s="111">
        <v>323.7</v>
      </c>
      <c r="D46" s="111">
        <v>323.7</v>
      </c>
      <c r="E46" s="111">
        <v>310.55</v>
      </c>
      <c r="F46" s="111">
        <v>314.14999999999998</v>
      </c>
      <c r="G46" s="111">
        <v>313</v>
      </c>
      <c r="H46" s="111">
        <v>323</v>
      </c>
      <c r="I46" s="111">
        <v>4823</v>
      </c>
      <c r="J46" s="111">
        <v>1521829.65</v>
      </c>
      <c r="K46" s="113">
        <v>43665</v>
      </c>
      <c r="L46" s="111">
        <v>206</v>
      </c>
      <c r="M46" s="111" t="s">
        <v>405</v>
      </c>
      <c r="N46" s="439"/>
    </row>
    <row r="47" spans="1:14">
      <c r="A47" s="111" t="s">
        <v>3031</v>
      </c>
      <c r="B47" s="111" t="s">
        <v>377</v>
      </c>
      <c r="C47" s="111">
        <v>325</v>
      </c>
      <c r="D47" s="111">
        <v>325</v>
      </c>
      <c r="E47" s="111">
        <v>301.10000000000002</v>
      </c>
      <c r="F47" s="111">
        <v>314.10000000000002</v>
      </c>
      <c r="G47" s="111">
        <v>319.89999999999998</v>
      </c>
      <c r="H47" s="111">
        <v>326.7</v>
      </c>
      <c r="I47" s="111">
        <v>177</v>
      </c>
      <c r="J47" s="111">
        <v>54534.3</v>
      </c>
      <c r="K47" s="113">
        <v>43665</v>
      </c>
      <c r="L47" s="111">
        <v>48</v>
      </c>
      <c r="M47" s="111" t="s">
        <v>3032</v>
      </c>
      <c r="N47" s="439"/>
    </row>
    <row r="48" spans="1:14">
      <c r="A48" s="111" t="s">
        <v>406</v>
      </c>
      <c r="B48" s="111" t="s">
        <v>377</v>
      </c>
      <c r="C48" s="111">
        <v>1755</v>
      </c>
      <c r="D48" s="111">
        <v>1770</v>
      </c>
      <c r="E48" s="111">
        <v>1735.95</v>
      </c>
      <c r="F48" s="111">
        <v>1755.2</v>
      </c>
      <c r="G48" s="111">
        <v>1743.8</v>
      </c>
      <c r="H48" s="111">
        <v>1758.2</v>
      </c>
      <c r="I48" s="111">
        <v>5558</v>
      </c>
      <c r="J48" s="111">
        <v>9745177.8000000007</v>
      </c>
      <c r="K48" s="113">
        <v>43665</v>
      </c>
      <c r="L48" s="111">
        <v>943</v>
      </c>
      <c r="M48" s="111" t="s">
        <v>407</v>
      </c>
      <c r="N48" s="439"/>
    </row>
    <row r="49" spans="1:14">
      <c r="A49" s="111" t="s">
        <v>2752</v>
      </c>
      <c r="B49" s="111" t="s">
        <v>377</v>
      </c>
      <c r="C49" s="111">
        <v>18.899999999999999</v>
      </c>
      <c r="D49" s="111">
        <v>19.25</v>
      </c>
      <c r="E49" s="111">
        <v>18.25</v>
      </c>
      <c r="F49" s="111">
        <v>18.350000000000001</v>
      </c>
      <c r="G49" s="111">
        <v>18.5</v>
      </c>
      <c r="H49" s="111">
        <v>18.95</v>
      </c>
      <c r="I49" s="111">
        <v>15874</v>
      </c>
      <c r="J49" s="111">
        <v>295899.90000000002</v>
      </c>
      <c r="K49" s="113">
        <v>43665</v>
      </c>
      <c r="L49" s="111">
        <v>179</v>
      </c>
      <c r="M49" s="111" t="s">
        <v>2753</v>
      </c>
      <c r="N49" s="439"/>
    </row>
    <row r="50" spans="1:14">
      <c r="A50" s="111" t="s">
        <v>3309</v>
      </c>
      <c r="B50" s="111" t="s">
        <v>377</v>
      </c>
      <c r="C50" s="111">
        <v>20.8</v>
      </c>
      <c r="D50" s="111">
        <v>21.4</v>
      </c>
      <c r="E50" s="111">
        <v>20.8</v>
      </c>
      <c r="F50" s="111">
        <v>21.25</v>
      </c>
      <c r="G50" s="111">
        <v>21.25</v>
      </c>
      <c r="H50" s="111">
        <v>21.5</v>
      </c>
      <c r="I50" s="111">
        <v>21234</v>
      </c>
      <c r="J50" s="111">
        <v>448906.25</v>
      </c>
      <c r="K50" s="113">
        <v>43665</v>
      </c>
      <c r="L50" s="111">
        <v>26</v>
      </c>
      <c r="M50" s="111" t="s">
        <v>3310</v>
      </c>
      <c r="N50" s="439"/>
    </row>
    <row r="51" spans="1:14">
      <c r="A51" s="111" t="s">
        <v>230</v>
      </c>
      <c r="B51" s="111" t="s">
        <v>377</v>
      </c>
      <c r="C51" s="111">
        <v>925</v>
      </c>
      <c r="D51" s="111">
        <v>942</v>
      </c>
      <c r="E51" s="111">
        <v>903.65</v>
      </c>
      <c r="F51" s="111">
        <v>933.3</v>
      </c>
      <c r="G51" s="111">
        <v>936</v>
      </c>
      <c r="H51" s="111">
        <v>922.95</v>
      </c>
      <c r="I51" s="111">
        <v>95992</v>
      </c>
      <c r="J51" s="111">
        <v>88559251.400000006</v>
      </c>
      <c r="K51" s="113">
        <v>43665</v>
      </c>
      <c r="L51" s="111">
        <v>6364</v>
      </c>
      <c r="M51" s="111" t="s">
        <v>2728</v>
      </c>
      <c r="N51" s="439"/>
    </row>
    <row r="52" spans="1:14">
      <c r="A52" s="111" t="s">
        <v>409</v>
      </c>
      <c r="B52" s="111" t="s">
        <v>377</v>
      </c>
      <c r="C52" s="111">
        <v>148.80000000000001</v>
      </c>
      <c r="D52" s="111">
        <v>151.5</v>
      </c>
      <c r="E52" s="111">
        <v>139.80000000000001</v>
      </c>
      <c r="F52" s="111">
        <v>140.30000000000001</v>
      </c>
      <c r="G52" s="111">
        <v>141.5</v>
      </c>
      <c r="H52" s="111">
        <v>148.30000000000001</v>
      </c>
      <c r="I52" s="111">
        <v>51518</v>
      </c>
      <c r="J52" s="111">
        <v>7387899.3499999996</v>
      </c>
      <c r="K52" s="113">
        <v>43665</v>
      </c>
      <c r="L52" s="111">
        <v>1233</v>
      </c>
      <c r="M52" s="111" t="s">
        <v>410</v>
      </c>
      <c r="N52" s="439"/>
    </row>
    <row r="53" spans="1:14">
      <c r="A53" s="111" t="s">
        <v>1978</v>
      </c>
      <c r="B53" s="111" t="s">
        <v>377</v>
      </c>
      <c r="C53" s="111">
        <v>258</v>
      </c>
      <c r="D53" s="111">
        <v>258</v>
      </c>
      <c r="E53" s="111">
        <v>246</v>
      </c>
      <c r="F53" s="111">
        <v>246.7</v>
      </c>
      <c r="G53" s="111">
        <v>248</v>
      </c>
      <c r="H53" s="111">
        <v>251.2</v>
      </c>
      <c r="I53" s="111">
        <v>1210</v>
      </c>
      <c r="J53" s="111">
        <v>301641.3</v>
      </c>
      <c r="K53" s="113">
        <v>43665</v>
      </c>
      <c r="L53" s="111">
        <v>114</v>
      </c>
      <c r="M53" s="111" t="s">
        <v>1979</v>
      </c>
      <c r="N53" s="439"/>
    </row>
    <row r="54" spans="1:14">
      <c r="A54" s="111" t="s">
        <v>2291</v>
      </c>
      <c r="B54" s="111" t="s">
        <v>377</v>
      </c>
      <c r="C54" s="111">
        <v>10.15</v>
      </c>
      <c r="D54" s="111">
        <v>10.4</v>
      </c>
      <c r="E54" s="111">
        <v>9.6999999999999993</v>
      </c>
      <c r="F54" s="111">
        <v>9.9</v>
      </c>
      <c r="G54" s="111">
        <v>9.9</v>
      </c>
      <c r="H54" s="111">
        <v>10.15</v>
      </c>
      <c r="I54" s="111">
        <v>509245</v>
      </c>
      <c r="J54" s="111">
        <v>5104989.4000000004</v>
      </c>
      <c r="K54" s="113">
        <v>43665</v>
      </c>
      <c r="L54" s="111">
        <v>1150</v>
      </c>
      <c r="M54" s="111" t="s">
        <v>2292</v>
      </c>
      <c r="N54" s="439"/>
    </row>
    <row r="55" spans="1:14" hidden="1">
      <c r="A55" s="111" t="s">
        <v>411</v>
      </c>
      <c r="B55" s="111" t="s">
        <v>377</v>
      </c>
      <c r="C55" s="111">
        <v>1725</v>
      </c>
      <c r="D55" s="111">
        <v>1742.95</v>
      </c>
      <c r="E55" s="111">
        <v>1723.05</v>
      </c>
      <c r="F55" s="111">
        <v>1727.65</v>
      </c>
      <c r="G55" s="111">
        <v>1737.15</v>
      </c>
      <c r="H55" s="111">
        <v>1724.75</v>
      </c>
      <c r="I55" s="111">
        <v>2148</v>
      </c>
      <c r="J55" s="111">
        <v>3710123.55</v>
      </c>
      <c r="K55" s="113">
        <v>43665</v>
      </c>
      <c r="L55" s="111">
        <v>308</v>
      </c>
      <c r="M55" s="111" t="s">
        <v>412</v>
      </c>
      <c r="N55" s="439"/>
    </row>
    <row r="56" spans="1:14">
      <c r="A56" s="111" t="s">
        <v>2095</v>
      </c>
      <c r="B56" s="111" t="s">
        <v>377</v>
      </c>
      <c r="C56" s="111">
        <v>28</v>
      </c>
      <c r="D56" s="111">
        <v>28.05</v>
      </c>
      <c r="E56" s="111">
        <v>26.6</v>
      </c>
      <c r="F56" s="111">
        <v>26.8</v>
      </c>
      <c r="G56" s="111">
        <v>26.65</v>
      </c>
      <c r="H56" s="111">
        <v>27.4</v>
      </c>
      <c r="I56" s="111">
        <v>443230</v>
      </c>
      <c r="J56" s="111">
        <v>11975365.75</v>
      </c>
      <c r="K56" s="113">
        <v>43665</v>
      </c>
      <c r="L56" s="111">
        <v>5242</v>
      </c>
      <c r="M56" s="111" t="s">
        <v>2096</v>
      </c>
      <c r="N56" s="439"/>
    </row>
    <row r="57" spans="1:14">
      <c r="A57" s="111" t="s">
        <v>2488</v>
      </c>
      <c r="B57" s="111" t="s">
        <v>377</v>
      </c>
      <c r="C57" s="111">
        <v>383.95</v>
      </c>
      <c r="D57" s="111">
        <v>386.75</v>
      </c>
      <c r="E57" s="111">
        <v>374</v>
      </c>
      <c r="F57" s="111">
        <v>376.8</v>
      </c>
      <c r="G57" s="111">
        <v>380</v>
      </c>
      <c r="H57" s="111">
        <v>386.75</v>
      </c>
      <c r="I57" s="111">
        <v>1512</v>
      </c>
      <c r="J57" s="111">
        <v>572327.44999999995</v>
      </c>
      <c r="K57" s="113">
        <v>43665</v>
      </c>
      <c r="L57" s="111">
        <v>124</v>
      </c>
      <c r="M57" s="111" t="s">
        <v>2489</v>
      </c>
      <c r="N57" s="439"/>
    </row>
    <row r="58" spans="1:14" hidden="1">
      <c r="A58" s="111" t="s">
        <v>32</v>
      </c>
      <c r="B58" s="111" t="s">
        <v>377</v>
      </c>
      <c r="C58" s="111">
        <v>42.2</v>
      </c>
      <c r="D58" s="111">
        <v>42.2</v>
      </c>
      <c r="E58" s="111">
        <v>40.5</v>
      </c>
      <c r="F58" s="111">
        <v>41</v>
      </c>
      <c r="G58" s="111">
        <v>40.799999999999997</v>
      </c>
      <c r="H58" s="111">
        <v>41.85</v>
      </c>
      <c r="I58" s="111">
        <v>1953019</v>
      </c>
      <c r="J58" s="111">
        <v>80441694.900000006</v>
      </c>
      <c r="K58" s="113">
        <v>43665</v>
      </c>
      <c r="L58" s="111">
        <v>12367</v>
      </c>
      <c r="M58" s="111" t="s">
        <v>2754</v>
      </c>
      <c r="N58" s="439"/>
    </row>
    <row r="59" spans="1:14" hidden="1">
      <c r="A59" s="111" t="s">
        <v>3052</v>
      </c>
      <c r="B59" s="111" t="s">
        <v>3049</v>
      </c>
      <c r="C59" s="111">
        <v>1.1000000000000001</v>
      </c>
      <c r="D59" s="111">
        <v>1.1000000000000001</v>
      </c>
      <c r="E59" s="111">
        <v>1.1000000000000001</v>
      </c>
      <c r="F59" s="111">
        <v>1.1000000000000001</v>
      </c>
      <c r="G59" s="111">
        <v>1.1000000000000001</v>
      </c>
      <c r="H59" s="111">
        <v>1.1499999999999999</v>
      </c>
      <c r="I59" s="111">
        <v>480</v>
      </c>
      <c r="J59" s="111">
        <v>528</v>
      </c>
      <c r="K59" s="113">
        <v>43665</v>
      </c>
      <c r="L59" s="111">
        <v>5</v>
      </c>
      <c r="M59" s="111" t="s">
        <v>3053</v>
      </c>
      <c r="N59" s="439"/>
    </row>
    <row r="60" spans="1:14">
      <c r="A60" s="111" t="s">
        <v>2729</v>
      </c>
      <c r="B60" s="111" t="s">
        <v>377</v>
      </c>
      <c r="C60" s="111">
        <v>42.7</v>
      </c>
      <c r="D60" s="111">
        <v>43.35</v>
      </c>
      <c r="E60" s="111">
        <v>41.85</v>
      </c>
      <c r="F60" s="111">
        <v>42.5</v>
      </c>
      <c r="G60" s="111">
        <v>42.7</v>
      </c>
      <c r="H60" s="111">
        <v>43.15</v>
      </c>
      <c r="I60" s="111">
        <v>85872</v>
      </c>
      <c r="J60" s="111">
        <v>3644918.85</v>
      </c>
      <c r="K60" s="113">
        <v>43665</v>
      </c>
      <c r="L60" s="111">
        <v>835</v>
      </c>
      <c r="M60" s="111" t="s">
        <v>2730</v>
      </c>
      <c r="N60" s="439"/>
    </row>
    <row r="61" spans="1:14">
      <c r="A61" s="111" t="s">
        <v>413</v>
      </c>
      <c r="B61" s="111" t="s">
        <v>377</v>
      </c>
      <c r="C61" s="111">
        <v>505.05</v>
      </c>
      <c r="D61" s="111">
        <v>524.85</v>
      </c>
      <c r="E61" s="111">
        <v>505.05</v>
      </c>
      <c r="F61" s="111">
        <v>515.85</v>
      </c>
      <c r="G61" s="111">
        <v>505.15</v>
      </c>
      <c r="H61" s="111">
        <v>519.25</v>
      </c>
      <c r="I61" s="111">
        <v>561</v>
      </c>
      <c r="J61" s="111">
        <v>290084.59999999998</v>
      </c>
      <c r="K61" s="113">
        <v>43665</v>
      </c>
      <c r="L61" s="111">
        <v>101</v>
      </c>
      <c r="M61" s="111" t="s">
        <v>414</v>
      </c>
      <c r="N61" s="439"/>
    </row>
    <row r="62" spans="1:14">
      <c r="A62" s="111" t="s">
        <v>2755</v>
      </c>
      <c r="B62" s="111" t="s">
        <v>377</v>
      </c>
      <c r="C62" s="111">
        <v>37.450000000000003</v>
      </c>
      <c r="D62" s="111">
        <v>39.049999999999997</v>
      </c>
      <c r="E62" s="111">
        <v>37.1</v>
      </c>
      <c r="F62" s="111">
        <v>37.700000000000003</v>
      </c>
      <c r="G62" s="111">
        <v>37.549999999999997</v>
      </c>
      <c r="H62" s="111">
        <v>38</v>
      </c>
      <c r="I62" s="111">
        <v>2767</v>
      </c>
      <c r="J62" s="111">
        <v>104674.55</v>
      </c>
      <c r="K62" s="113">
        <v>43665</v>
      </c>
      <c r="L62" s="111">
        <v>94</v>
      </c>
      <c r="M62" s="111" t="s">
        <v>2756</v>
      </c>
      <c r="N62" s="439"/>
    </row>
    <row r="63" spans="1:14">
      <c r="A63" s="111" t="s">
        <v>415</v>
      </c>
      <c r="B63" s="111" t="s">
        <v>377</v>
      </c>
      <c r="C63" s="111">
        <v>1757.35</v>
      </c>
      <c r="D63" s="111">
        <v>1809.1</v>
      </c>
      <c r="E63" s="111">
        <v>1735.3</v>
      </c>
      <c r="F63" s="111">
        <v>1798.45</v>
      </c>
      <c r="G63" s="111">
        <v>1798.95</v>
      </c>
      <c r="H63" s="111">
        <v>1758.05</v>
      </c>
      <c r="I63" s="111">
        <v>25683</v>
      </c>
      <c r="J63" s="111">
        <v>45724071.700000003</v>
      </c>
      <c r="K63" s="113">
        <v>43665</v>
      </c>
      <c r="L63" s="111">
        <v>3250</v>
      </c>
      <c r="M63" s="111" t="s">
        <v>2731</v>
      </c>
      <c r="N63" s="439"/>
    </row>
    <row r="64" spans="1:14">
      <c r="A64" s="111" t="s">
        <v>416</v>
      </c>
      <c r="B64" s="111" t="s">
        <v>377</v>
      </c>
      <c r="C64" s="111">
        <v>785.1</v>
      </c>
      <c r="D64" s="111">
        <v>801</v>
      </c>
      <c r="E64" s="111">
        <v>785.1</v>
      </c>
      <c r="F64" s="111">
        <v>793.7</v>
      </c>
      <c r="G64" s="111">
        <v>792</v>
      </c>
      <c r="H64" s="111">
        <v>791.2</v>
      </c>
      <c r="I64" s="111">
        <v>2984</v>
      </c>
      <c r="J64" s="111">
        <v>2362087</v>
      </c>
      <c r="K64" s="113">
        <v>43665</v>
      </c>
      <c r="L64" s="111">
        <v>169</v>
      </c>
      <c r="M64" s="111" t="s">
        <v>417</v>
      </c>
      <c r="N64" s="439"/>
    </row>
    <row r="65" spans="1:14">
      <c r="A65" s="111" t="s">
        <v>418</v>
      </c>
      <c r="B65" s="111" t="s">
        <v>377</v>
      </c>
      <c r="C65" s="111">
        <v>101</v>
      </c>
      <c r="D65" s="111">
        <v>101</v>
      </c>
      <c r="E65" s="111">
        <v>97.65</v>
      </c>
      <c r="F65" s="111">
        <v>99.6</v>
      </c>
      <c r="G65" s="111">
        <v>99.9</v>
      </c>
      <c r="H65" s="111">
        <v>100.25</v>
      </c>
      <c r="I65" s="111">
        <v>85097</v>
      </c>
      <c r="J65" s="111">
        <v>8437127.75</v>
      </c>
      <c r="K65" s="113">
        <v>43665</v>
      </c>
      <c r="L65" s="111">
        <v>1116</v>
      </c>
      <c r="M65" s="111" t="s">
        <v>419</v>
      </c>
      <c r="N65" s="439"/>
    </row>
    <row r="66" spans="1:14">
      <c r="A66" s="111" t="s">
        <v>420</v>
      </c>
      <c r="B66" s="111" t="s">
        <v>377</v>
      </c>
      <c r="C66" s="111">
        <v>310.10000000000002</v>
      </c>
      <c r="D66" s="111">
        <v>312.60000000000002</v>
      </c>
      <c r="E66" s="111">
        <v>308.25</v>
      </c>
      <c r="F66" s="111">
        <v>309.25</v>
      </c>
      <c r="G66" s="111">
        <v>308.3</v>
      </c>
      <c r="H66" s="111">
        <v>310</v>
      </c>
      <c r="I66" s="111">
        <v>8781</v>
      </c>
      <c r="J66" s="111">
        <v>2720245.2</v>
      </c>
      <c r="K66" s="113">
        <v>43665</v>
      </c>
      <c r="L66" s="111">
        <v>2336</v>
      </c>
      <c r="M66" s="111" t="s">
        <v>421</v>
      </c>
      <c r="N66" s="439"/>
    </row>
    <row r="67" spans="1:14">
      <c r="A67" s="111" t="s">
        <v>3593</v>
      </c>
      <c r="B67" s="111" t="s">
        <v>377</v>
      </c>
      <c r="C67" s="111">
        <v>16.2</v>
      </c>
      <c r="D67" s="111">
        <v>16.2</v>
      </c>
      <c r="E67" s="111">
        <v>14.8</v>
      </c>
      <c r="F67" s="111">
        <v>16.2</v>
      </c>
      <c r="G67" s="111">
        <v>16.2</v>
      </c>
      <c r="H67" s="111">
        <v>15.45</v>
      </c>
      <c r="I67" s="111">
        <v>5273</v>
      </c>
      <c r="J67" s="111">
        <v>83877</v>
      </c>
      <c r="K67" s="113">
        <v>43665</v>
      </c>
      <c r="L67" s="111">
        <v>24</v>
      </c>
      <c r="M67" s="111" t="s">
        <v>3594</v>
      </c>
      <c r="N67" s="439"/>
    </row>
    <row r="68" spans="1:14">
      <c r="A68" s="111" t="s">
        <v>2293</v>
      </c>
      <c r="B68" s="111" t="s">
        <v>377</v>
      </c>
      <c r="C68" s="111">
        <v>3</v>
      </c>
      <c r="D68" s="111">
        <v>3.05</v>
      </c>
      <c r="E68" s="111">
        <v>2.95</v>
      </c>
      <c r="F68" s="111">
        <v>3</v>
      </c>
      <c r="G68" s="111">
        <v>3</v>
      </c>
      <c r="H68" s="111">
        <v>3</v>
      </c>
      <c r="I68" s="111">
        <v>2217578</v>
      </c>
      <c r="J68" s="111">
        <v>6629764.9500000002</v>
      </c>
      <c r="K68" s="113">
        <v>43665</v>
      </c>
      <c r="L68" s="111">
        <v>616</v>
      </c>
      <c r="M68" s="111" t="s">
        <v>2294</v>
      </c>
      <c r="N68" s="439"/>
    </row>
    <row r="69" spans="1:14">
      <c r="A69" s="111" t="s">
        <v>2097</v>
      </c>
      <c r="B69" s="111" t="s">
        <v>377</v>
      </c>
      <c r="C69" s="111">
        <v>16.55</v>
      </c>
      <c r="D69" s="111">
        <v>19.8</v>
      </c>
      <c r="E69" s="111">
        <v>16</v>
      </c>
      <c r="F69" s="111">
        <v>19.7</v>
      </c>
      <c r="G69" s="111">
        <v>19.8</v>
      </c>
      <c r="H69" s="111">
        <v>16.5</v>
      </c>
      <c r="I69" s="111">
        <v>90218</v>
      </c>
      <c r="J69" s="111">
        <v>1721675.15</v>
      </c>
      <c r="K69" s="113">
        <v>43665</v>
      </c>
      <c r="L69" s="111">
        <v>791</v>
      </c>
      <c r="M69" s="111" t="s">
        <v>2098</v>
      </c>
      <c r="N69" s="439"/>
    </row>
    <row r="70" spans="1:14">
      <c r="A70" s="111" t="s">
        <v>370</v>
      </c>
      <c r="B70" s="111" t="s">
        <v>377</v>
      </c>
      <c r="C70" s="111">
        <v>355.25</v>
      </c>
      <c r="D70" s="111">
        <v>358.45</v>
      </c>
      <c r="E70" s="111">
        <v>349.1</v>
      </c>
      <c r="F70" s="111">
        <v>353.15</v>
      </c>
      <c r="G70" s="111">
        <v>353.5</v>
      </c>
      <c r="H70" s="111">
        <v>358.4</v>
      </c>
      <c r="I70" s="111">
        <v>3739</v>
      </c>
      <c r="J70" s="111">
        <v>1318246.3</v>
      </c>
      <c r="K70" s="113">
        <v>43665</v>
      </c>
      <c r="L70" s="111">
        <v>328</v>
      </c>
      <c r="M70" s="111" t="s">
        <v>422</v>
      </c>
      <c r="N70" s="439"/>
    </row>
    <row r="71" spans="1:14">
      <c r="A71" s="111" t="s">
        <v>3796</v>
      </c>
      <c r="B71" s="111" t="s">
        <v>3049</v>
      </c>
      <c r="C71" s="111">
        <v>0.8</v>
      </c>
      <c r="D71" s="111">
        <v>0.8</v>
      </c>
      <c r="E71" s="111">
        <v>0.8</v>
      </c>
      <c r="F71" s="111">
        <v>0.8</v>
      </c>
      <c r="G71" s="111">
        <v>0.8</v>
      </c>
      <c r="H71" s="111">
        <v>0.85</v>
      </c>
      <c r="I71" s="111">
        <v>2018</v>
      </c>
      <c r="J71" s="111">
        <v>1614.4</v>
      </c>
      <c r="K71" s="113">
        <v>43665</v>
      </c>
      <c r="L71" s="111">
        <v>4</v>
      </c>
      <c r="M71" s="111" t="s">
        <v>3797</v>
      </c>
      <c r="N71" s="439"/>
    </row>
    <row r="72" spans="1:14">
      <c r="A72" s="111" t="s">
        <v>184</v>
      </c>
      <c r="B72" s="111" t="s">
        <v>377</v>
      </c>
      <c r="C72" s="111">
        <v>640</v>
      </c>
      <c r="D72" s="111">
        <v>640</v>
      </c>
      <c r="E72" s="111">
        <v>605.04999999999995</v>
      </c>
      <c r="F72" s="111">
        <v>610.65</v>
      </c>
      <c r="G72" s="111">
        <v>607.65</v>
      </c>
      <c r="H72" s="111">
        <v>640.6</v>
      </c>
      <c r="I72" s="111">
        <v>1537746</v>
      </c>
      <c r="J72" s="111">
        <v>940517337.54999995</v>
      </c>
      <c r="K72" s="113">
        <v>43665</v>
      </c>
      <c r="L72" s="111">
        <v>36330</v>
      </c>
      <c r="M72" s="111" t="s">
        <v>424</v>
      </c>
      <c r="N72" s="439"/>
    </row>
    <row r="73" spans="1:14">
      <c r="A73" s="111" t="s">
        <v>2278</v>
      </c>
      <c r="B73" s="111" t="s">
        <v>377</v>
      </c>
      <c r="C73" s="111">
        <v>820.05</v>
      </c>
      <c r="D73" s="111">
        <v>854</v>
      </c>
      <c r="E73" s="111">
        <v>820.05</v>
      </c>
      <c r="F73" s="111">
        <v>833.15</v>
      </c>
      <c r="G73" s="111">
        <v>835</v>
      </c>
      <c r="H73" s="111">
        <v>827.9</v>
      </c>
      <c r="I73" s="111">
        <v>9841</v>
      </c>
      <c r="J73" s="111">
        <v>8220025.5</v>
      </c>
      <c r="K73" s="113">
        <v>43665</v>
      </c>
      <c r="L73" s="111">
        <v>848</v>
      </c>
      <c r="M73" s="111" t="s">
        <v>2279</v>
      </c>
      <c r="N73" s="439"/>
    </row>
    <row r="74" spans="1:14">
      <c r="A74" s="111" t="s">
        <v>425</v>
      </c>
      <c r="B74" s="111" t="s">
        <v>377</v>
      </c>
      <c r="C74" s="111">
        <v>988</v>
      </c>
      <c r="D74" s="111">
        <v>998.5</v>
      </c>
      <c r="E74" s="111">
        <v>977</v>
      </c>
      <c r="F74" s="111">
        <v>990.45</v>
      </c>
      <c r="G74" s="111">
        <v>998.5</v>
      </c>
      <c r="H74" s="111">
        <v>987.15</v>
      </c>
      <c r="I74" s="111">
        <v>2333</v>
      </c>
      <c r="J74" s="111">
        <v>2299308.1</v>
      </c>
      <c r="K74" s="113">
        <v>43665</v>
      </c>
      <c r="L74" s="111">
        <v>319</v>
      </c>
      <c r="M74" s="111" t="s">
        <v>426</v>
      </c>
      <c r="N74" s="439"/>
    </row>
    <row r="75" spans="1:14">
      <c r="A75" s="111" t="s">
        <v>33</v>
      </c>
      <c r="B75" s="111" t="s">
        <v>377</v>
      </c>
      <c r="C75" s="111">
        <v>222</v>
      </c>
      <c r="D75" s="111">
        <v>223.8</v>
      </c>
      <c r="E75" s="111">
        <v>212.05</v>
      </c>
      <c r="F75" s="111">
        <v>214</v>
      </c>
      <c r="G75" s="111">
        <v>215.55</v>
      </c>
      <c r="H75" s="111">
        <v>216.95</v>
      </c>
      <c r="I75" s="111">
        <v>7523729</v>
      </c>
      <c r="J75" s="111">
        <v>1643491007.55</v>
      </c>
      <c r="K75" s="113">
        <v>43665</v>
      </c>
      <c r="L75" s="111">
        <v>66081</v>
      </c>
      <c r="M75" s="111" t="s">
        <v>427</v>
      </c>
      <c r="N75" s="439"/>
    </row>
    <row r="76" spans="1:14">
      <c r="A76" s="111" t="s">
        <v>2490</v>
      </c>
      <c r="B76" s="111" t="s">
        <v>377</v>
      </c>
      <c r="C76" s="111">
        <v>18.3</v>
      </c>
      <c r="D76" s="111">
        <v>18.3</v>
      </c>
      <c r="E76" s="111">
        <v>15.4</v>
      </c>
      <c r="F76" s="111">
        <v>15.9</v>
      </c>
      <c r="G76" s="111">
        <v>16</v>
      </c>
      <c r="H76" s="111">
        <v>16.75</v>
      </c>
      <c r="I76" s="111">
        <v>7143</v>
      </c>
      <c r="J76" s="111">
        <v>115613.25</v>
      </c>
      <c r="K76" s="113">
        <v>43665</v>
      </c>
      <c r="L76" s="111">
        <v>132</v>
      </c>
      <c r="M76" s="111" t="s">
        <v>2491</v>
      </c>
      <c r="N76" s="439"/>
    </row>
    <row r="77" spans="1:14">
      <c r="A77" s="111" t="s">
        <v>2270</v>
      </c>
      <c r="B77" s="111" t="s">
        <v>377</v>
      </c>
      <c r="C77" s="111">
        <v>17.05</v>
      </c>
      <c r="D77" s="111">
        <v>17.399999999999999</v>
      </c>
      <c r="E77" s="111">
        <v>17.05</v>
      </c>
      <c r="F77" s="111">
        <v>17.2</v>
      </c>
      <c r="G77" s="111">
        <v>17.25</v>
      </c>
      <c r="H77" s="111">
        <v>17.3</v>
      </c>
      <c r="I77" s="111">
        <v>3068</v>
      </c>
      <c r="J77" s="111">
        <v>52620.7</v>
      </c>
      <c r="K77" s="113">
        <v>43665</v>
      </c>
      <c r="L77" s="111">
        <v>40</v>
      </c>
      <c r="M77" s="111" t="s">
        <v>1288</v>
      </c>
      <c r="N77" s="439"/>
    </row>
    <row r="78" spans="1:14">
      <c r="A78" s="111" t="s">
        <v>428</v>
      </c>
      <c r="B78" s="111" t="s">
        <v>377</v>
      </c>
      <c r="C78" s="111">
        <v>304.85000000000002</v>
      </c>
      <c r="D78" s="111">
        <v>304.89999999999998</v>
      </c>
      <c r="E78" s="111">
        <v>295</v>
      </c>
      <c r="F78" s="111">
        <v>297.5</v>
      </c>
      <c r="G78" s="111">
        <v>301.55</v>
      </c>
      <c r="H78" s="111">
        <v>300.2</v>
      </c>
      <c r="I78" s="111">
        <v>11393</v>
      </c>
      <c r="J78" s="111">
        <v>3389598.8</v>
      </c>
      <c r="K78" s="113">
        <v>43665</v>
      </c>
      <c r="L78" s="111">
        <v>540</v>
      </c>
      <c r="M78" s="111" t="s">
        <v>2476</v>
      </c>
      <c r="N78" s="439"/>
    </row>
    <row r="79" spans="1:14">
      <c r="A79" s="111" t="s">
        <v>429</v>
      </c>
      <c r="B79" s="111" t="s">
        <v>377</v>
      </c>
      <c r="C79" s="111">
        <v>29.8</v>
      </c>
      <c r="D79" s="111">
        <v>30.2</v>
      </c>
      <c r="E79" s="111">
        <v>29.2</v>
      </c>
      <c r="F79" s="111">
        <v>29.3</v>
      </c>
      <c r="G79" s="111">
        <v>29.4</v>
      </c>
      <c r="H79" s="111">
        <v>29.7</v>
      </c>
      <c r="I79" s="111">
        <v>293474</v>
      </c>
      <c r="J79" s="111">
        <v>8708431.0999999996</v>
      </c>
      <c r="K79" s="113">
        <v>43665</v>
      </c>
      <c r="L79" s="111">
        <v>1437</v>
      </c>
      <c r="M79" s="111" t="s">
        <v>430</v>
      </c>
      <c r="N79" s="439"/>
    </row>
    <row r="80" spans="1:14">
      <c r="A80" s="111" t="s">
        <v>34</v>
      </c>
      <c r="B80" s="111" t="s">
        <v>377</v>
      </c>
      <c r="C80" s="111">
        <v>22.6</v>
      </c>
      <c r="D80" s="111">
        <v>22.6</v>
      </c>
      <c r="E80" s="111">
        <v>22</v>
      </c>
      <c r="F80" s="111">
        <v>22.1</v>
      </c>
      <c r="G80" s="111">
        <v>22.2</v>
      </c>
      <c r="H80" s="111">
        <v>22.3</v>
      </c>
      <c r="I80" s="111">
        <v>380239</v>
      </c>
      <c r="J80" s="111">
        <v>8408543.4499999993</v>
      </c>
      <c r="K80" s="113">
        <v>43665</v>
      </c>
      <c r="L80" s="111">
        <v>1412</v>
      </c>
      <c r="M80" s="111" t="s">
        <v>431</v>
      </c>
      <c r="N80" s="439"/>
    </row>
    <row r="81" spans="1:14">
      <c r="A81" s="111" t="s">
        <v>2204</v>
      </c>
      <c r="B81" s="111" t="s">
        <v>377</v>
      </c>
      <c r="C81" s="111">
        <v>3.65</v>
      </c>
      <c r="D81" s="111">
        <v>3.65</v>
      </c>
      <c r="E81" s="111">
        <v>3.5</v>
      </c>
      <c r="F81" s="111">
        <v>3.5</v>
      </c>
      <c r="G81" s="111">
        <v>3.5</v>
      </c>
      <c r="H81" s="111">
        <v>3.65</v>
      </c>
      <c r="I81" s="111">
        <v>31963</v>
      </c>
      <c r="J81" s="111">
        <v>112845.5</v>
      </c>
      <c r="K81" s="113">
        <v>43665</v>
      </c>
      <c r="L81" s="111">
        <v>63</v>
      </c>
      <c r="M81" s="111" t="s">
        <v>2205</v>
      </c>
      <c r="N81" s="439"/>
    </row>
    <row r="82" spans="1:14">
      <c r="A82" s="111" t="s">
        <v>432</v>
      </c>
      <c r="B82" s="111" t="s">
        <v>377</v>
      </c>
      <c r="C82" s="111">
        <v>296.85000000000002</v>
      </c>
      <c r="D82" s="111">
        <v>298</v>
      </c>
      <c r="E82" s="111">
        <v>289.64999999999998</v>
      </c>
      <c r="F82" s="111">
        <v>293</v>
      </c>
      <c r="G82" s="111">
        <v>292</v>
      </c>
      <c r="H82" s="111">
        <v>293.35000000000002</v>
      </c>
      <c r="I82" s="111">
        <v>34317</v>
      </c>
      <c r="J82" s="111">
        <v>10080698.050000001</v>
      </c>
      <c r="K82" s="113">
        <v>43665</v>
      </c>
      <c r="L82" s="111">
        <v>1297</v>
      </c>
      <c r="M82" s="111" t="s">
        <v>433</v>
      </c>
      <c r="N82" s="439"/>
    </row>
    <row r="83" spans="1:14">
      <c r="A83" s="111" t="s">
        <v>2533</v>
      </c>
      <c r="B83" s="111" t="s">
        <v>377</v>
      </c>
      <c r="C83" s="111">
        <v>9.1</v>
      </c>
      <c r="D83" s="111">
        <v>9.65</v>
      </c>
      <c r="E83" s="111">
        <v>8.65</v>
      </c>
      <c r="F83" s="111">
        <v>8.65</v>
      </c>
      <c r="G83" s="111">
        <v>8.65</v>
      </c>
      <c r="H83" s="111">
        <v>9.6</v>
      </c>
      <c r="I83" s="111">
        <v>12732</v>
      </c>
      <c r="J83" s="111">
        <v>112458.45</v>
      </c>
      <c r="K83" s="113">
        <v>43665</v>
      </c>
      <c r="L83" s="111">
        <v>63</v>
      </c>
      <c r="M83" s="111" t="s">
        <v>2534</v>
      </c>
      <c r="N83" s="439"/>
    </row>
    <row r="84" spans="1:14">
      <c r="A84" s="111" t="s">
        <v>3054</v>
      </c>
      <c r="B84" s="111" t="s">
        <v>3049</v>
      </c>
      <c r="C84" s="111">
        <v>0.6</v>
      </c>
      <c r="D84" s="111">
        <v>0.6</v>
      </c>
      <c r="E84" s="111">
        <v>0.5</v>
      </c>
      <c r="F84" s="111">
        <v>0.5</v>
      </c>
      <c r="G84" s="111">
        <v>0.5</v>
      </c>
      <c r="H84" s="111">
        <v>0.55000000000000004</v>
      </c>
      <c r="I84" s="111">
        <v>16952</v>
      </c>
      <c r="J84" s="111">
        <v>8673.65</v>
      </c>
      <c r="K84" s="113">
        <v>43665</v>
      </c>
      <c r="L84" s="111">
        <v>17</v>
      </c>
      <c r="M84" s="111" t="s">
        <v>3055</v>
      </c>
      <c r="N84" s="439"/>
    </row>
    <row r="85" spans="1:14" hidden="1">
      <c r="A85" s="111" t="s">
        <v>434</v>
      </c>
      <c r="B85" s="111" t="s">
        <v>377</v>
      </c>
      <c r="C85" s="111">
        <v>4.8499999999999996</v>
      </c>
      <c r="D85" s="111">
        <v>5.05</v>
      </c>
      <c r="E85" s="111">
        <v>4.6500000000000004</v>
      </c>
      <c r="F85" s="111">
        <v>4.9000000000000004</v>
      </c>
      <c r="G85" s="111">
        <v>5.05</v>
      </c>
      <c r="H85" s="111">
        <v>4.8499999999999996</v>
      </c>
      <c r="I85" s="111">
        <v>43705</v>
      </c>
      <c r="J85" s="111">
        <v>211538.7</v>
      </c>
      <c r="K85" s="113">
        <v>43665</v>
      </c>
      <c r="L85" s="111">
        <v>97</v>
      </c>
      <c r="M85" s="111" t="s">
        <v>435</v>
      </c>
      <c r="N85" s="439"/>
    </row>
    <row r="86" spans="1:14">
      <c r="A86" s="111" t="s">
        <v>436</v>
      </c>
      <c r="B86" s="111" t="s">
        <v>377</v>
      </c>
      <c r="C86" s="111">
        <v>4.95</v>
      </c>
      <c r="D86" s="111">
        <v>5</v>
      </c>
      <c r="E86" s="111">
        <v>4.8</v>
      </c>
      <c r="F86" s="111">
        <v>4.95</v>
      </c>
      <c r="G86" s="111">
        <v>5</v>
      </c>
      <c r="H86" s="111">
        <v>4.9000000000000004</v>
      </c>
      <c r="I86" s="111">
        <v>24235</v>
      </c>
      <c r="J86" s="111">
        <v>118646.6</v>
      </c>
      <c r="K86" s="113">
        <v>43665</v>
      </c>
      <c r="L86" s="111">
        <v>93</v>
      </c>
      <c r="M86" s="111" t="s">
        <v>437</v>
      </c>
      <c r="N86" s="439"/>
    </row>
    <row r="87" spans="1:14">
      <c r="A87" s="111" t="s">
        <v>3056</v>
      </c>
      <c r="B87" s="111" t="s">
        <v>3049</v>
      </c>
      <c r="C87" s="111">
        <v>0.85</v>
      </c>
      <c r="D87" s="111">
        <v>0.9</v>
      </c>
      <c r="E87" s="111">
        <v>0.85</v>
      </c>
      <c r="F87" s="111">
        <v>0.9</v>
      </c>
      <c r="G87" s="111">
        <v>0.9</v>
      </c>
      <c r="H87" s="111">
        <v>0.9</v>
      </c>
      <c r="I87" s="111">
        <v>34533</v>
      </c>
      <c r="J87" s="111">
        <v>29790.1</v>
      </c>
      <c r="K87" s="113">
        <v>43665</v>
      </c>
      <c r="L87" s="111">
        <v>31</v>
      </c>
      <c r="M87" s="111" t="s">
        <v>3057</v>
      </c>
      <c r="N87" s="439"/>
    </row>
    <row r="88" spans="1:14">
      <c r="A88" s="111" t="s">
        <v>3236</v>
      </c>
      <c r="B88" s="111" t="s">
        <v>377</v>
      </c>
      <c r="C88" s="111">
        <v>471.05</v>
      </c>
      <c r="D88" s="111">
        <v>479</v>
      </c>
      <c r="E88" s="111">
        <v>465.15</v>
      </c>
      <c r="F88" s="111">
        <v>475.7</v>
      </c>
      <c r="G88" s="111">
        <v>479</v>
      </c>
      <c r="H88" s="111">
        <v>475.3</v>
      </c>
      <c r="I88" s="111">
        <v>9322</v>
      </c>
      <c r="J88" s="111">
        <v>4411039.25</v>
      </c>
      <c r="K88" s="113">
        <v>43665</v>
      </c>
      <c r="L88" s="111">
        <v>309</v>
      </c>
      <c r="M88" s="111" t="s">
        <v>3237</v>
      </c>
      <c r="N88" s="439"/>
    </row>
    <row r="89" spans="1:14">
      <c r="A89" s="111" t="s">
        <v>2732</v>
      </c>
      <c r="B89" s="111" t="s">
        <v>377</v>
      </c>
      <c r="C89" s="111">
        <v>542.1</v>
      </c>
      <c r="D89" s="111">
        <v>548</v>
      </c>
      <c r="E89" s="111">
        <v>520.1</v>
      </c>
      <c r="F89" s="111">
        <v>527.6</v>
      </c>
      <c r="G89" s="111">
        <v>527</v>
      </c>
      <c r="H89" s="111">
        <v>545.15</v>
      </c>
      <c r="I89" s="111">
        <v>18628</v>
      </c>
      <c r="J89" s="111">
        <v>9838955.8499999996</v>
      </c>
      <c r="K89" s="113">
        <v>43665</v>
      </c>
      <c r="L89" s="111">
        <v>4340</v>
      </c>
      <c r="M89" s="111" t="s">
        <v>2733</v>
      </c>
      <c r="N89" s="439"/>
    </row>
    <row r="90" spans="1:14">
      <c r="A90" s="111" t="s">
        <v>2757</v>
      </c>
      <c r="B90" s="111" t="s">
        <v>377</v>
      </c>
      <c r="C90" s="111">
        <v>162</v>
      </c>
      <c r="D90" s="111">
        <v>166.15</v>
      </c>
      <c r="E90" s="111">
        <v>150.19999999999999</v>
      </c>
      <c r="F90" s="111">
        <v>152.35</v>
      </c>
      <c r="G90" s="111">
        <v>151.9</v>
      </c>
      <c r="H90" s="111">
        <v>157.9</v>
      </c>
      <c r="I90" s="111">
        <v>4328</v>
      </c>
      <c r="J90" s="111">
        <v>676691.25</v>
      </c>
      <c r="K90" s="113">
        <v>43665</v>
      </c>
      <c r="L90" s="111">
        <v>156</v>
      </c>
      <c r="M90" s="111" t="s">
        <v>2758</v>
      </c>
      <c r="N90" s="439"/>
    </row>
    <row r="91" spans="1:14">
      <c r="A91" s="111" t="s">
        <v>2734</v>
      </c>
      <c r="B91" s="111" t="s">
        <v>377</v>
      </c>
      <c r="C91" s="111">
        <v>204.45</v>
      </c>
      <c r="D91" s="111">
        <v>207.4</v>
      </c>
      <c r="E91" s="111">
        <v>188</v>
      </c>
      <c r="F91" s="111">
        <v>194.05</v>
      </c>
      <c r="G91" s="111">
        <v>192.6</v>
      </c>
      <c r="H91" s="111">
        <v>205.55</v>
      </c>
      <c r="I91" s="111">
        <v>26217</v>
      </c>
      <c r="J91" s="111">
        <v>5146973.75</v>
      </c>
      <c r="K91" s="113">
        <v>43665</v>
      </c>
      <c r="L91" s="111">
        <v>1145</v>
      </c>
      <c r="M91" s="111" t="s">
        <v>3534</v>
      </c>
      <c r="N91" s="439"/>
    </row>
    <row r="92" spans="1:14">
      <c r="A92" s="111" t="s">
        <v>2135</v>
      </c>
      <c r="B92" s="111" t="s">
        <v>377</v>
      </c>
      <c r="C92" s="111">
        <v>243.55</v>
      </c>
      <c r="D92" s="111">
        <v>244.45</v>
      </c>
      <c r="E92" s="111">
        <v>222.5</v>
      </c>
      <c r="F92" s="111">
        <v>236.1</v>
      </c>
      <c r="G92" s="111">
        <v>234</v>
      </c>
      <c r="H92" s="111">
        <v>243.55</v>
      </c>
      <c r="I92" s="111">
        <v>79080</v>
      </c>
      <c r="J92" s="111">
        <v>18609266.350000001</v>
      </c>
      <c r="K92" s="113">
        <v>43665</v>
      </c>
      <c r="L92" s="111">
        <v>3377</v>
      </c>
      <c r="M92" s="111" t="s">
        <v>2136</v>
      </c>
      <c r="N92" s="439"/>
    </row>
    <row r="93" spans="1:14">
      <c r="A93" s="111" t="s">
        <v>438</v>
      </c>
      <c r="B93" s="111" t="s">
        <v>377</v>
      </c>
      <c r="C93" s="111">
        <v>1515</v>
      </c>
      <c r="D93" s="111">
        <v>1524.4</v>
      </c>
      <c r="E93" s="111">
        <v>1424</v>
      </c>
      <c r="F93" s="111">
        <v>1499.55</v>
      </c>
      <c r="G93" s="111">
        <v>1490</v>
      </c>
      <c r="H93" s="111">
        <v>1521.95</v>
      </c>
      <c r="I93" s="111">
        <v>21832</v>
      </c>
      <c r="J93" s="111">
        <v>32376822.5</v>
      </c>
      <c r="K93" s="113">
        <v>43665</v>
      </c>
      <c r="L93" s="111">
        <v>3674</v>
      </c>
      <c r="M93" s="111" t="s">
        <v>439</v>
      </c>
      <c r="N93" s="439"/>
    </row>
    <row r="94" spans="1:14">
      <c r="A94" s="111" t="s">
        <v>440</v>
      </c>
      <c r="B94" s="111" t="s">
        <v>377</v>
      </c>
      <c r="C94" s="111">
        <v>524.4</v>
      </c>
      <c r="D94" s="111">
        <v>526.95000000000005</v>
      </c>
      <c r="E94" s="111">
        <v>506.95</v>
      </c>
      <c r="F94" s="111">
        <v>520.65</v>
      </c>
      <c r="G94" s="111">
        <v>519</v>
      </c>
      <c r="H94" s="111">
        <v>524.4</v>
      </c>
      <c r="I94" s="111">
        <v>14631</v>
      </c>
      <c r="J94" s="111">
        <v>7589670.6500000004</v>
      </c>
      <c r="K94" s="113">
        <v>43665</v>
      </c>
      <c r="L94" s="111">
        <v>1387</v>
      </c>
      <c r="M94" s="111" t="s">
        <v>441</v>
      </c>
      <c r="N94" s="439"/>
    </row>
    <row r="95" spans="1:14">
      <c r="A95" s="111" t="s">
        <v>2280</v>
      </c>
      <c r="B95" s="111" t="s">
        <v>377</v>
      </c>
      <c r="C95" s="111">
        <v>106.15</v>
      </c>
      <c r="D95" s="111">
        <v>106.15</v>
      </c>
      <c r="E95" s="111">
        <v>98.6</v>
      </c>
      <c r="F95" s="111">
        <v>99.2</v>
      </c>
      <c r="G95" s="111">
        <v>99</v>
      </c>
      <c r="H95" s="111">
        <v>102.8</v>
      </c>
      <c r="I95" s="111">
        <v>29102</v>
      </c>
      <c r="J95" s="111">
        <v>2911291.65</v>
      </c>
      <c r="K95" s="113">
        <v>43665</v>
      </c>
      <c r="L95" s="111">
        <v>954</v>
      </c>
      <c r="M95" s="111" t="s">
        <v>2281</v>
      </c>
      <c r="N95" s="439"/>
    </row>
    <row r="96" spans="1:14">
      <c r="A96" s="111" t="s">
        <v>35</v>
      </c>
      <c r="B96" s="111" t="s">
        <v>377</v>
      </c>
      <c r="C96" s="111">
        <v>1388.15</v>
      </c>
      <c r="D96" s="111">
        <v>1398.95</v>
      </c>
      <c r="E96" s="111">
        <v>1367.05</v>
      </c>
      <c r="F96" s="111">
        <v>1373.45</v>
      </c>
      <c r="G96" s="111">
        <v>1380</v>
      </c>
      <c r="H96" s="111">
        <v>1388.05</v>
      </c>
      <c r="I96" s="111">
        <v>294619</v>
      </c>
      <c r="J96" s="111">
        <v>407485062.5</v>
      </c>
      <c r="K96" s="113">
        <v>43665</v>
      </c>
      <c r="L96" s="111">
        <v>16992</v>
      </c>
      <c r="M96" s="111" t="s">
        <v>442</v>
      </c>
      <c r="N96" s="439"/>
    </row>
    <row r="97" spans="1:14">
      <c r="A97" s="111" t="s">
        <v>36</v>
      </c>
      <c r="B97" s="111" t="s">
        <v>377</v>
      </c>
      <c r="C97" s="111">
        <v>180.5</v>
      </c>
      <c r="D97" s="111">
        <v>180.8</v>
      </c>
      <c r="E97" s="111">
        <v>174.25</v>
      </c>
      <c r="F97" s="111">
        <v>174.8</v>
      </c>
      <c r="G97" s="111">
        <v>175</v>
      </c>
      <c r="H97" s="111">
        <v>179.25</v>
      </c>
      <c r="I97" s="111">
        <v>3277411</v>
      </c>
      <c r="J97" s="111">
        <v>578170783.85000002</v>
      </c>
      <c r="K97" s="113">
        <v>43665</v>
      </c>
      <c r="L97" s="111">
        <v>27607</v>
      </c>
      <c r="M97" s="111" t="s">
        <v>443</v>
      </c>
      <c r="N97" s="439"/>
    </row>
    <row r="98" spans="1:14">
      <c r="A98" s="111" t="s">
        <v>2008</v>
      </c>
      <c r="B98" s="111" t="s">
        <v>377</v>
      </c>
      <c r="C98" s="111">
        <v>888.15</v>
      </c>
      <c r="D98" s="111">
        <v>888.15</v>
      </c>
      <c r="E98" s="111">
        <v>870</v>
      </c>
      <c r="F98" s="111">
        <v>871.6</v>
      </c>
      <c r="G98" s="111">
        <v>877</v>
      </c>
      <c r="H98" s="111">
        <v>900.7</v>
      </c>
      <c r="I98" s="111">
        <v>719</v>
      </c>
      <c r="J98" s="111">
        <v>630775.69999999995</v>
      </c>
      <c r="K98" s="113">
        <v>43665</v>
      </c>
      <c r="L98" s="111">
        <v>77</v>
      </c>
      <c r="M98" s="111" t="s">
        <v>3011</v>
      </c>
      <c r="N98" s="439"/>
    </row>
    <row r="99" spans="1:14">
      <c r="A99" s="111" t="s">
        <v>444</v>
      </c>
      <c r="B99" s="111" t="s">
        <v>377</v>
      </c>
      <c r="C99" s="111">
        <v>126</v>
      </c>
      <c r="D99" s="111">
        <v>128.69999999999999</v>
      </c>
      <c r="E99" s="111">
        <v>120.2</v>
      </c>
      <c r="F99" s="111">
        <v>121.8</v>
      </c>
      <c r="G99" s="111">
        <v>122.7</v>
      </c>
      <c r="H99" s="111">
        <v>126.9</v>
      </c>
      <c r="I99" s="111">
        <v>136977</v>
      </c>
      <c r="J99" s="111">
        <v>16973163.649999999</v>
      </c>
      <c r="K99" s="113">
        <v>43665</v>
      </c>
      <c r="L99" s="111">
        <v>2196</v>
      </c>
      <c r="M99" s="111" t="s">
        <v>445</v>
      </c>
      <c r="N99" s="439"/>
    </row>
    <row r="100" spans="1:14">
      <c r="A100" s="111" t="s">
        <v>446</v>
      </c>
      <c r="B100" s="111" t="s">
        <v>377</v>
      </c>
      <c r="C100" s="111">
        <v>29.25</v>
      </c>
      <c r="D100" s="111">
        <v>29.25</v>
      </c>
      <c r="E100" s="111">
        <v>29</v>
      </c>
      <c r="F100" s="111">
        <v>29</v>
      </c>
      <c r="G100" s="111">
        <v>29</v>
      </c>
      <c r="H100" s="111">
        <v>29.45</v>
      </c>
      <c r="I100" s="111">
        <v>8851</v>
      </c>
      <c r="J100" s="111">
        <v>257611.7</v>
      </c>
      <c r="K100" s="113">
        <v>43665</v>
      </c>
      <c r="L100" s="111">
        <v>96</v>
      </c>
      <c r="M100" s="111" t="s">
        <v>447</v>
      </c>
      <c r="N100" s="439"/>
    </row>
    <row r="101" spans="1:14">
      <c r="A101" s="111" t="s">
        <v>2535</v>
      </c>
      <c r="B101" s="111" t="s">
        <v>377</v>
      </c>
      <c r="C101" s="111">
        <v>19.75</v>
      </c>
      <c r="D101" s="111">
        <v>20</v>
      </c>
      <c r="E101" s="111">
        <v>19.149999999999999</v>
      </c>
      <c r="F101" s="111">
        <v>19.350000000000001</v>
      </c>
      <c r="G101" s="111">
        <v>19.5</v>
      </c>
      <c r="H101" s="111">
        <v>19.5</v>
      </c>
      <c r="I101" s="111">
        <v>31624</v>
      </c>
      <c r="J101" s="111">
        <v>615693.80000000005</v>
      </c>
      <c r="K101" s="113">
        <v>43665</v>
      </c>
      <c r="L101" s="111">
        <v>310</v>
      </c>
      <c r="M101" s="111" t="s">
        <v>2536</v>
      </c>
      <c r="N101" s="439"/>
    </row>
    <row r="102" spans="1:14">
      <c r="A102" s="111" t="s">
        <v>448</v>
      </c>
      <c r="B102" s="111" t="s">
        <v>377</v>
      </c>
      <c r="C102" s="111">
        <v>2.5499999999999998</v>
      </c>
      <c r="D102" s="111">
        <v>2.75</v>
      </c>
      <c r="E102" s="111">
        <v>2.5499999999999998</v>
      </c>
      <c r="F102" s="111">
        <v>2.65</v>
      </c>
      <c r="G102" s="111">
        <v>2.65</v>
      </c>
      <c r="H102" s="111">
        <v>2.65</v>
      </c>
      <c r="I102" s="111">
        <v>43607</v>
      </c>
      <c r="J102" s="111">
        <v>115875.05</v>
      </c>
      <c r="K102" s="113">
        <v>43665</v>
      </c>
      <c r="L102" s="111">
        <v>62</v>
      </c>
      <c r="M102" s="111" t="s">
        <v>2037</v>
      </c>
      <c r="N102" s="439"/>
    </row>
    <row r="103" spans="1:14">
      <c r="A103" s="111" t="s">
        <v>2295</v>
      </c>
      <c r="B103" s="111" t="s">
        <v>377</v>
      </c>
      <c r="C103" s="111">
        <v>56.65</v>
      </c>
      <c r="D103" s="111">
        <v>56.7</v>
      </c>
      <c r="E103" s="111">
        <v>50.55</v>
      </c>
      <c r="F103" s="111">
        <v>51.8</v>
      </c>
      <c r="G103" s="111">
        <v>51.75</v>
      </c>
      <c r="H103" s="111">
        <v>55.5</v>
      </c>
      <c r="I103" s="111">
        <v>45736</v>
      </c>
      <c r="J103" s="111">
        <v>2399399.15</v>
      </c>
      <c r="K103" s="113">
        <v>43665</v>
      </c>
      <c r="L103" s="111">
        <v>632</v>
      </c>
      <c r="M103" s="111" t="s">
        <v>2296</v>
      </c>
      <c r="N103" s="439"/>
    </row>
    <row r="104" spans="1:14">
      <c r="A104" s="111" t="s">
        <v>3312</v>
      </c>
      <c r="B104" s="111" t="s">
        <v>377</v>
      </c>
      <c r="C104" s="111">
        <v>21.95</v>
      </c>
      <c r="D104" s="111">
        <v>24.3</v>
      </c>
      <c r="E104" s="111">
        <v>21.1</v>
      </c>
      <c r="F104" s="111">
        <v>21.5</v>
      </c>
      <c r="G104" s="111">
        <v>22.4</v>
      </c>
      <c r="H104" s="111">
        <v>22.1</v>
      </c>
      <c r="I104" s="111">
        <v>1124</v>
      </c>
      <c r="J104" s="111">
        <v>24726</v>
      </c>
      <c r="K104" s="113">
        <v>43665</v>
      </c>
      <c r="L104" s="111">
        <v>25</v>
      </c>
      <c r="M104" s="111" t="s">
        <v>3313</v>
      </c>
      <c r="N104" s="439"/>
    </row>
    <row r="105" spans="1:14">
      <c r="A105" s="111" t="s">
        <v>1980</v>
      </c>
      <c r="B105" s="111" t="s">
        <v>377</v>
      </c>
      <c r="C105" s="111">
        <v>37.25</v>
      </c>
      <c r="D105" s="111">
        <v>40.299999999999997</v>
      </c>
      <c r="E105" s="111">
        <v>37</v>
      </c>
      <c r="F105" s="111">
        <v>37.85</v>
      </c>
      <c r="G105" s="111">
        <v>39.200000000000003</v>
      </c>
      <c r="H105" s="111">
        <v>38.9</v>
      </c>
      <c r="I105" s="111">
        <v>25898</v>
      </c>
      <c r="J105" s="111">
        <v>1004754.3</v>
      </c>
      <c r="K105" s="113">
        <v>43665</v>
      </c>
      <c r="L105" s="111">
        <v>1054</v>
      </c>
      <c r="M105" s="111" t="s">
        <v>1981</v>
      </c>
      <c r="N105" s="439"/>
    </row>
    <row r="106" spans="1:14">
      <c r="A106" s="111" t="s">
        <v>2537</v>
      </c>
      <c r="B106" s="111" t="s">
        <v>377</v>
      </c>
      <c r="C106" s="111">
        <v>406.85</v>
      </c>
      <c r="D106" s="111">
        <v>406.85</v>
      </c>
      <c r="E106" s="111">
        <v>375.5</v>
      </c>
      <c r="F106" s="111">
        <v>391.05</v>
      </c>
      <c r="G106" s="111">
        <v>387</v>
      </c>
      <c r="H106" s="111">
        <v>406.75</v>
      </c>
      <c r="I106" s="111">
        <v>4589</v>
      </c>
      <c r="J106" s="111">
        <v>1827312.6</v>
      </c>
      <c r="K106" s="113">
        <v>43665</v>
      </c>
      <c r="L106" s="111">
        <v>239</v>
      </c>
      <c r="M106" s="111" t="s">
        <v>2538</v>
      </c>
      <c r="N106" s="439"/>
    </row>
    <row r="107" spans="1:14">
      <c r="A107" s="111" t="s">
        <v>449</v>
      </c>
      <c r="B107" s="111" t="s">
        <v>377</v>
      </c>
      <c r="C107" s="111">
        <v>41.8</v>
      </c>
      <c r="D107" s="111">
        <v>41.8</v>
      </c>
      <c r="E107" s="111">
        <v>40.15</v>
      </c>
      <c r="F107" s="111">
        <v>40.200000000000003</v>
      </c>
      <c r="G107" s="111">
        <v>40.25</v>
      </c>
      <c r="H107" s="111">
        <v>40.799999999999997</v>
      </c>
      <c r="I107" s="111">
        <v>5476</v>
      </c>
      <c r="J107" s="111">
        <v>222677.9</v>
      </c>
      <c r="K107" s="113">
        <v>43665</v>
      </c>
      <c r="L107" s="111">
        <v>84</v>
      </c>
      <c r="M107" s="111" t="s">
        <v>450</v>
      </c>
      <c r="N107" s="439"/>
    </row>
    <row r="108" spans="1:14">
      <c r="A108" s="111" t="s">
        <v>451</v>
      </c>
      <c r="B108" s="111" t="s">
        <v>3049</v>
      </c>
      <c r="C108" s="111">
        <v>61.95</v>
      </c>
      <c r="D108" s="111">
        <v>63</v>
      </c>
      <c r="E108" s="111">
        <v>58.9</v>
      </c>
      <c r="F108" s="111">
        <v>58.9</v>
      </c>
      <c r="G108" s="111">
        <v>58.9</v>
      </c>
      <c r="H108" s="111">
        <v>61.95</v>
      </c>
      <c r="I108" s="111">
        <v>11242</v>
      </c>
      <c r="J108" s="111">
        <v>679908.4</v>
      </c>
      <c r="K108" s="113">
        <v>43665</v>
      </c>
      <c r="L108" s="111">
        <v>99</v>
      </c>
      <c r="M108" s="111" t="s">
        <v>452</v>
      </c>
      <c r="N108" s="439"/>
    </row>
    <row r="109" spans="1:14">
      <c r="A109" s="111" t="s">
        <v>453</v>
      </c>
      <c r="B109" s="111" t="s">
        <v>377</v>
      </c>
      <c r="C109" s="111">
        <v>11.95</v>
      </c>
      <c r="D109" s="111">
        <v>11.95</v>
      </c>
      <c r="E109" s="111">
        <v>10.6</v>
      </c>
      <c r="F109" s="111">
        <v>10.95</v>
      </c>
      <c r="G109" s="111">
        <v>11.1</v>
      </c>
      <c r="H109" s="111">
        <v>11.5</v>
      </c>
      <c r="I109" s="111">
        <v>9515</v>
      </c>
      <c r="J109" s="111">
        <v>105821.9</v>
      </c>
      <c r="K109" s="113">
        <v>43665</v>
      </c>
      <c r="L109" s="111">
        <v>137</v>
      </c>
      <c r="M109" s="111" t="s">
        <v>454</v>
      </c>
      <c r="N109" s="439"/>
    </row>
    <row r="110" spans="1:14">
      <c r="A110" s="111" t="s">
        <v>2009</v>
      </c>
      <c r="B110" s="111" t="s">
        <v>377</v>
      </c>
      <c r="C110" s="111">
        <v>18.75</v>
      </c>
      <c r="D110" s="111">
        <v>20.149999999999999</v>
      </c>
      <c r="E110" s="111">
        <v>17.45</v>
      </c>
      <c r="F110" s="111">
        <v>17.600000000000001</v>
      </c>
      <c r="G110" s="111">
        <v>17.5</v>
      </c>
      <c r="H110" s="111">
        <v>19.25</v>
      </c>
      <c r="I110" s="111">
        <v>21040</v>
      </c>
      <c r="J110" s="111">
        <v>389356.9</v>
      </c>
      <c r="K110" s="113">
        <v>43665</v>
      </c>
      <c r="L110" s="111">
        <v>164</v>
      </c>
      <c r="M110" s="111" t="s">
        <v>2010</v>
      </c>
      <c r="N110" s="439"/>
    </row>
    <row r="111" spans="1:14">
      <c r="A111" s="111" t="s">
        <v>3058</v>
      </c>
      <c r="B111" s="111" t="s">
        <v>377</v>
      </c>
      <c r="C111" s="111">
        <v>33.15</v>
      </c>
      <c r="D111" s="111">
        <v>34.85</v>
      </c>
      <c r="E111" s="111">
        <v>32.549999999999997</v>
      </c>
      <c r="F111" s="111">
        <v>32.549999999999997</v>
      </c>
      <c r="G111" s="111">
        <v>32.549999999999997</v>
      </c>
      <c r="H111" s="111">
        <v>34.25</v>
      </c>
      <c r="I111" s="111">
        <v>5877</v>
      </c>
      <c r="J111" s="111">
        <v>192761.45</v>
      </c>
      <c r="K111" s="113">
        <v>43665</v>
      </c>
      <c r="L111" s="111">
        <v>64</v>
      </c>
      <c r="M111" s="111" t="s">
        <v>3059</v>
      </c>
      <c r="N111" s="439"/>
    </row>
    <row r="112" spans="1:14">
      <c r="A112" s="111" t="s">
        <v>37</v>
      </c>
      <c r="B112" s="111" t="s">
        <v>377</v>
      </c>
      <c r="C112" s="111">
        <v>59.75</v>
      </c>
      <c r="D112" s="111">
        <v>60.85</v>
      </c>
      <c r="E112" s="111">
        <v>56.15</v>
      </c>
      <c r="F112" s="111">
        <v>57.4</v>
      </c>
      <c r="G112" s="111">
        <v>57.6</v>
      </c>
      <c r="H112" s="111">
        <v>59.7</v>
      </c>
      <c r="I112" s="111">
        <v>5848454</v>
      </c>
      <c r="J112" s="111">
        <v>340212296.55000001</v>
      </c>
      <c r="K112" s="113">
        <v>43665</v>
      </c>
      <c r="L112" s="111">
        <v>15774</v>
      </c>
      <c r="M112" s="111" t="s">
        <v>455</v>
      </c>
      <c r="N112" s="439"/>
    </row>
    <row r="113" spans="1:14">
      <c r="A113" s="111" t="s">
        <v>3246</v>
      </c>
      <c r="B113" s="111" t="s">
        <v>377</v>
      </c>
      <c r="C113" s="111">
        <v>651.04999999999995</v>
      </c>
      <c r="D113" s="111">
        <v>655.6</v>
      </c>
      <c r="E113" s="111">
        <v>645.04999999999995</v>
      </c>
      <c r="F113" s="111">
        <v>649.95000000000005</v>
      </c>
      <c r="G113" s="111">
        <v>650</v>
      </c>
      <c r="H113" s="111">
        <v>651</v>
      </c>
      <c r="I113" s="111">
        <v>42235</v>
      </c>
      <c r="J113" s="111">
        <v>27558213.149999999</v>
      </c>
      <c r="K113" s="113">
        <v>43665</v>
      </c>
      <c r="L113" s="111">
        <v>1520</v>
      </c>
      <c r="M113" s="111" t="s">
        <v>3247</v>
      </c>
      <c r="N113" s="439"/>
    </row>
    <row r="114" spans="1:14">
      <c r="A114" s="111" t="s">
        <v>1916</v>
      </c>
      <c r="B114" s="111" t="s">
        <v>377</v>
      </c>
      <c r="C114" s="111">
        <v>92</v>
      </c>
      <c r="D114" s="111">
        <v>96</v>
      </c>
      <c r="E114" s="111">
        <v>91.5</v>
      </c>
      <c r="F114" s="111">
        <v>92.85</v>
      </c>
      <c r="G114" s="111">
        <v>94.5</v>
      </c>
      <c r="H114" s="111">
        <v>93.15</v>
      </c>
      <c r="I114" s="111">
        <v>8662</v>
      </c>
      <c r="J114" s="111">
        <v>802647</v>
      </c>
      <c r="K114" s="113">
        <v>43665</v>
      </c>
      <c r="L114" s="111">
        <v>301</v>
      </c>
      <c r="M114" s="111" t="s">
        <v>456</v>
      </c>
      <c r="N114" s="439"/>
    </row>
    <row r="115" spans="1:14">
      <c r="A115" s="111" t="s">
        <v>457</v>
      </c>
      <c r="B115" s="111" t="s">
        <v>377</v>
      </c>
      <c r="C115" s="111">
        <v>200.2</v>
      </c>
      <c r="D115" s="111">
        <v>202.15</v>
      </c>
      <c r="E115" s="111">
        <v>200</v>
      </c>
      <c r="F115" s="111">
        <v>200.25</v>
      </c>
      <c r="G115" s="111">
        <v>200.25</v>
      </c>
      <c r="H115" s="111">
        <v>200.15</v>
      </c>
      <c r="I115" s="111">
        <v>26645</v>
      </c>
      <c r="J115" s="111">
        <v>5341997.8499999996</v>
      </c>
      <c r="K115" s="113">
        <v>43665</v>
      </c>
      <c r="L115" s="111">
        <v>1034</v>
      </c>
      <c r="M115" s="111" t="s">
        <v>458</v>
      </c>
      <c r="N115" s="439"/>
    </row>
    <row r="116" spans="1:14">
      <c r="A116" s="111" t="s">
        <v>459</v>
      </c>
      <c r="B116" s="111" t="s">
        <v>377</v>
      </c>
      <c r="C116" s="111">
        <v>133.94999999999999</v>
      </c>
      <c r="D116" s="111">
        <v>133.94999999999999</v>
      </c>
      <c r="E116" s="111">
        <v>127</v>
      </c>
      <c r="F116" s="111">
        <v>131</v>
      </c>
      <c r="G116" s="111">
        <v>130</v>
      </c>
      <c r="H116" s="111">
        <v>127.25</v>
      </c>
      <c r="I116" s="111">
        <v>1346</v>
      </c>
      <c r="J116" s="111">
        <v>173531.75</v>
      </c>
      <c r="K116" s="113">
        <v>43665</v>
      </c>
      <c r="L116" s="111">
        <v>199</v>
      </c>
      <c r="M116" s="111" t="s">
        <v>460</v>
      </c>
      <c r="N116" s="439"/>
    </row>
    <row r="117" spans="1:14">
      <c r="A117" s="111" t="s">
        <v>1925</v>
      </c>
      <c r="B117" s="111" t="s">
        <v>377</v>
      </c>
      <c r="C117" s="111">
        <v>40.4</v>
      </c>
      <c r="D117" s="111">
        <v>41.9</v>
      </c>
      <c r="E117" s="111">
        <v>38.5</v>
      </c>
      <c r="F117" s="111">
        <v>40</v>
      </c>
      <c r="G117" s="111">
        <v>40.5</v>
      </c>
      <c r="H117" s="111">
        <v>41.75</v>
      </c>
      <c r="I117" s="111">
        <v>12598</v>
      </c>
      <c r="J117" s="111">
        <v>505951.5</v>
      </c>
      <c r="K117" s="113">
        <v>43665</v>
      </c>
      <c r="L117" s="111">
        <v>169</v>
      </c>
      <c r="M117" s="111" t="s">
        <v>1926</v>
      </c>
      <c r="N117" s="439"/>
    </row>
    <row r="118" spans="1:14">
      <c r="A118" s="111" t="s">
        <v>461</v>
      </c>
      <c r="B118" s="111" t="s">
        <v>377</v>
      </c>
      <c r="C118" s="111">
        <v>18.600000000000001</v>
      </c>
      <c r="D118" s="111">
        <v>18.95</v>
      </c>
      <c r="E118" s="111">
        <v>18.600000000000001</v>
      </c>
      <c r="F118" s="111">
        <v>18.95</v>
      </c>
      <c r="G118" s="111">
        <v>18.95</v>
      </c>
      <c r="H118" s="111">
        <v>18.05</v>
      </c>
      <c r="I118" s="111">
        <v>131328</v>
      </c>
      <c r="J118" s="111">
        <v>2485712.5</v>
      </c>
      <c r="K118" s="113">
        <v>43665</v>
      </c>
      <c r="L118" s="111">
        <v>133</v>
      </c>
      <c r="M118" s="111" t="s">
        <v>462</v>
      </c>
      <c r="N118" s="439"/>
    </row>
    <row r="119" spans="1:14">
      <c r="A119" s="111" t="s">
        <v>463</v>
      </c>
      <c r="B119" s="111" t="s">
        <v>377</v>
      </c>
      <c r="C119" s="111">
        <v>117.75</v>
      </c>
      <c r="D119" s="111">
        <v>119.65</v>
      </c>
      <c r="E119" s="111">
        <v>114.2</v>
      </c>
      <c r="F119" s="111">
        <v>114.85</v>
      </c>
      <c r="G119" s="111">
        <v>115</v>
      </c>
      <c r="H119" s="111">
        <v>117.75</v>
      </c>
      <c r="I119" s="111">
        <v>55626</v>
      </c>
      <c r="J119" s="111">
        <v>6421697.2000000002</v>
      </c>
      <c r="K119" s="113">
        <v>43665</v>
      </c>
      <c r="L119" s="111">
        <v>951</v>
      </c>
      <c r="M119" s="111" t="s">
        <v>464</v>
      </c>
      <c r="N119" s="439"/>
    </row>
    <row r="120" spans="1:14" hidden="1">
      <c r="A120" s="111" t="s">
        <v>465</v>
      </c>
      <c r="B120" s="111" t="s">
        <v>377</v>
      </c>
      <c r="C120" s="111">
        <v>9.15</v>
      </c>
      <c r="D120" s="111">
        <v>9.35</v>
      </c>
      <c r="E120" s="111">
        <v>8.75</v>
      </c>
      <c r="F120" s="111">
        <v>8.9</v>
      </c>
      <c r="G120" s="111">
        <v>9</v>
      </c>
      <c r="H120" s="111">
        <v>9.35</v>
      </c>
      <c r="I120" s="111">
        <v>34015</v>
      </c>
      <c r="J120" s="111">
        <v>307836.09999999998</v>
      </c>
      <c r="K120" s="113">
        <v>43665</v>
      </c>
      <c r="L120" s="111">
        <v>175</v>
      </c>
      <c r="M120" s="111" t="s">
        <v>466</v>
      </c>
      <c r="N120" s="439"/>
    </row>
    <row r="121" spans="1:14">
      <c r="A121" s="111" t="s">
        <v>467</v>
      </c>
      <c r="B121" s="111" t="s">
        <v>377</v>
      </c>
      <c r="C121" s="111">
        <v>127.5</v>
      </c>
      <c r="D121" s="111">
        <v>127.5</v>
      </c>
      <c r="E121" s="111">
        <v>121.55</v>
      </c>
      <c r="F121" s="111">
        <v>122.4</v>
      </c>
      <c r="G121" s="111">
        <v>122.85</v>
      </c>
      <c r="H121" s="111">
        <v>126.9</v>
      </c>
      <c r="I121" s="111">
        <v>126106</v>
      </c>
      <c r="J121" s="111">
        <v>15541325.1</v>
      </c>
      <c r="K121" s="113">
        <v>43665</v>
      </c>
      <c r="L121" s="111">
        <v>3279</v>
      </c>
      <c r="M121" s="111" t="s">
        <v>468</v>
      </c>
      <c r="N121" s="439"/>
    </row>
    <row r="122" spans="1:14">
      <c r="A122" s="111" t="s">
        <v>38</v>
      </c>
      <c r="B122" s="111" t="s">
        <v>377</v>
      </c>
      <c r="C122" s="111">
        <v>82</v>
      </c>
      <c r="D122" s="111">
        <v>82.45</v>
      </c>
      <c r="E122" s="111">
        <v>79</v>
      </c>
      <c r="F122" s="111">
        <v>79.349999999999994</v>
      </c>
      <c r="G122" s="111">
        <v>79.5</v>
      </c>
      <c r="H122" s="111">
        <v>81.45</v>
      </c>
      <c r="I122" s="111">
        <v>22863618</v>
      </c>
      <c r="J122" s="111">
        <v>1829681504.8</v>
      </c>
      <c r="K122" s="113">
        <v>43665</v>
      </c>
      <c r="L122" s="111">
        <v>102306</v>
      </c>
      <c r="M122" s="111" t="s">
        <v>469</v>
      </c>
      <c r="N122" s="439"/>
    </row>
    <row r="123" spans="1:14">
      <c r="A123" s="111" t="s">
        <v>2492</v>
      </c>
      <c r="B123" s="111" t="s">
        <v>377</v>
      </c>
      <c r="C123" s="111">
        <v>117</v>
      </c>
      <c r="D123" s="111">
        <v>123.45</v>
      </c>
      <c r="E123" s="111">
        <v>117</v>
      </c>
      <c r="F123" s="111">
        <v>120.2</v>
      </c>
      <c r="G123" s="111">
        <v>120.55</v>
      </c>
      <c r="H123" s="111">
        <v>119.15</v>
      </c>
      <c r="I123" s="111">
        <v>1426</v>
      </c>
      <c r="J123" s="111">
        <v>170707.85</v>
      </c>
      <c r="K123" s="113">
        <v>43665</v>
      </c>
      <c r="L123" s="111">
        <v>431</v>
      </c>
      <c r="M123" s="111" t="s">
        <v>2493</v>
      </c>
      <c r="N123" s="439"/>
    </row>
    <row r="124" spans="1:14">
      <c r="A124" s="111" t="s">
        <v>39</v>
      </c>
      <c r="B124" s="111" t="s">
        <v>377</v>
      </c>
      <c r="C124" s="111">
        <v>1390.1</v>
      </c>
      <c r="D124" s="111">
        <v>1399.4</v>
      </c>
      <c r="E124" s="111">
        <v>1365</v>
      </c>
      <c r="F124" s="111">
        <v>1369.1</v>
      </c>
      <c r="G124" s="111">
        <v>1373.95</v>
      </c>
      <c r="H124" s="111">
        <v>1384.95</v>
      </c>
      <c r="I124" s="111">
        <v>842552</v>
      </c>
      <c r="J124" s="111">
        <v>1159928889.3</v>
      </c>
      <c r="K124" s="113">
        <v>43665</v>
      </c>
      <c r="L124" s="111">
        <v>47644</v>
      </c>
      <c r="M124" s="111" t="s">
        <v>470</v>
      </c>
      <c r="N124" s="439"/>
    </row>
    <row r="125" spans="1:14">
      <c r="A125" s="111" t="s">
        <v>471</v>
      </c>
      <c r="B125" s="111" t="s">
        <v>377</v>
      </c>
      <c r="C125" s="111">
        <v>219</v>
      </c>
      <c r="D125" s="111">
        <v>223.35</v>
      </c>
      <c r="E125" s="111">
        <v>215.6</v>
      </c>
      <c r="F125" s="111">
        <v>222.5</v>
      </c>
      <c r="G125" s="111">
        <v>222.6</v>
      </c>
      <c r="H125" s="111">
        <v>219.3</v>
      </c>
      <c r="I125" s="111">
        <v>104647</v>
      </c>
      <c r="J125" s="111">
        <v>23053740</v>
      </c>
      <c r="K125" s="113">
        <v>43665</v>
      </c>
      <c r="L125" s="111">
        <v>3640</v>
      </c>
      <c r="M125" s="111" t="s">
        <v>472</v>
      </c>
      <c r="N125" s="439"/>
    </row>
    <row r="126" spans="1:14">
      <c r="A126" s="111" t="s">
        <v>2099</v>
      </c>
      <c r="B126" s="111" t="s">
        <v>377</v>
      </c>
      <c r="C126" s="111">
        <v>141.6</v>
      </c>
      <c r="D126" s="111">
        <v>145.69999999999999</v>
      </c>
      <c r="E126" s="111">
        <v>141.6</v>
      </c>
      <c r="F126" s="111">
        <v>144.80000000000001</v>
      </c>
      <c r="G126" s="111">
        <v>144.9</v>
      </c>
      <c r="H126" s="111">
        <v>145.69999999999999</v>
      </c>
      <c r="I126" s="111">
        <v>31</v>
      </c>
      <c r="J126" s="111">
        <v>4475.5</v>
      </c>
      <c r="K126" s="113">
        <v>43665</v>
      </c>
      <c r="L126" s="111">
        <v>12</v>
      </c>
      <c r="M126" s="111" t="s">
        <v>2100</v>
      </c>
      <c r="N126" s="439"/>
    </row>
    <row r="127" spans="1:14">
      <c r="A127" s="111" t="s">
        <v>3060</v>
      </c>
      <c r="B127" s="111" t="s">
        <v>3049</v>
      </c>
      <c r="C127" s="111">
        <v>1.25</v>
      </c>
      <c r="D127" s="111">
        <v>1.3</v>
      </c>
      <c r="E127" s="111">
        <v>1.2</v>
      </c>
      <c r="F127" s="111">
        <v>1.2</v>
      </c>
      <c r="G127" s="111">
        <v>1.2</v>
      </c>
      <c r="H127" s="111">
        <v>1.25</v>
      </c>
      <c r="I127" s="111">
        <v>99282</v>
      </c>
      <c r="J127" s="111">
        <v>119511.7</v>
      </c>
      <c r="K127" s="113">
        <v>43665</v>
      </c>
      <c r="L127" s="111">
        <v>70</v>
      </c>
      <c r="M127" s="111" t="s">
        <v>3061</v>
      </c>
      <c r="N127" s="439"/>
    </row>
    <row r="128" spans="1:14">
      <c r="A128" s="111" t="s">
        <v>473</v>
      </c>
      <c r="B128" s="111" t="s">
        <v>377</v>
      </c>
      <c r="C128" s="111">
        <v>324.39999999999998</v>
      </c>
      <c r="D128" s="111">
        <v>334.65</v>
      </c>
      <c r="E128" s="111">
        <v>315</v>
      </c>
      <c r="F128" s="111">
        <v>324.5</v>
      </c>
      <c r="G128" s="111">
        <v>326.89999999999998</v>
      </c>
      <c r="H128" s="111">
        <v>324.39999999999998</v>
      </c>
      <c r="I128" s="111">
        <v>13552</v>
      </c>
      <c r="J128" s="111">
        <v>4414850.7</v>
      </c>
      <c r="K128" s="113">
        <v>43665</v>
      </c>
      <c r="L128" s="111">
        <v>581</v>
      </c>
      <c r="M128" s="111" t="s">
        <v>474</v>
      </c>
      <c r="N128" s="439"/>
    </row>
    <row r="129" spans="1:14">
      <c r="A129" s="111" t="s">
        <v>2441</v>
      </c>
      <c r="B129" s="111" t="s">
        <v>377</v>
      </c>
      <c r="C129" s="111">
        <v>126</v>
      </c>
      <c r="D129" s="111">
        <v>127.75</v>
      </c>
      <c r="E129" s="111">
        <v>123.5</v>
      </c>
      <c r="F129" s="111">
        <v>126.45</v>
      </c>
      <c r="G129" s="111">
        <v>125.5</v>
      </c>
      <c r="H129" s="111">
        <v>126.15</v>
      </c>
      <c r="I129" s="111">
        <v>254271</v>
      </c>
      <c r="J129" s="111">
        <v>31978785.25</v>
      </c>
      <c r="K129" s="113">
        <v>43665</v>
      </c>
      <c r="L129" s="111">
        <v>3666</v>
      </c>
      <c r="M129" s="111" t="s">
        <v>2442</v>
      </c>
      <c r="N129" s="439"/>
    </row>
    <row r="130" spans="1:14">
      <c r="A130" s="111" t="s">
        <v>475</v>
      </c>
      <c r="B130" s="111" t="s">
        <v>377</v>
      </c>
      <c r="C130" s="111">
        <v>1292.25</v>
      </c>
      <c r="D130" s="111">
        <v>1301</v>
      </c>
      <c r="E130" s="111">
        <v>1262.8499999999999</v>
      </c>
      <c r="F130" s="111">
        <v>1278.1500000000001</v>
      </c>
      <c r="G130" s="111">
        <v>1270</v>
      </c>
      <c r="H130" s="111">
        <v>1298.7</v>
      </c>
      <c r="I130" s="111">
        <v>19086</v>
      </c>
      <c r="J130" s="111">
        <v>24386884.050000001</v>
      </c>
      <c r="K130" s="113">
        <v>43665</v>
      </c>
      <c r="L130" s="111">
        <v>1491</v>
      </c>
      <c r="M130" s="111" t="s">
        <v>476</v>
      </c>
      <c r="N130" s="439"/>
    </row>
    <row r="131" spans="1:14">
      <c r="A131" s="111" t="s">
        <v>477</v>
      </c>
      <c r="B131" s="111" t="s">
        <v>377</v>
      </c>
      <c r="C131" s="111">
        <v>78.95</v>
      </c>
      <c r="D131" s="111">
        <v>79.55</v>
      </c>
      <c r="E131" s="111">
        <v>77.25</v>
      </c>
      <c r="F131" s="111">
        <v>77.900000000000006</v>
      </c>
      <c r="G131" s="111">
        <v>78.650000000000006</v>
      </c>
      <c r="H131" s="111">
        <v>78.900000000000006</v>
      </c>
      <c r="I131" s="111">
        <v>74149</v>
      </c>
      <c r="J131" s="111">
        <v>5778670.25</v>
      </c>
      <c r="K131" s="113">
        <v>43665</v>
      </c>
      <c r="L131" s="111">
        <v>421</v>
      </c>
      <c r="M131" s="111" t="s">
        <v>478</v>
      </c>
      <c r="N131" s="439"/>
    </row>
    <row r="132" spans="1:14">
      <c r="A132" s="111" t="s">
        <v>479</v>
      </c>
      <c r="B132" s="111" t="s">
        <v>377</v>
      </c>
      <c r="C132" s="111">
        <v>1984</v>
      </c>
      <c r="D132" s="111">
        <v>1984</v>
      </c>
      <c r="E132" s="111">
        <v>1881</v>
      </c>
      <c r="F132" s="111">
        <v>1891.45</v>
      </c>
      <c r="G132" s="111">
        <v>1890</v>
      </c>
      <c r="H132" s="111">
        <v>1950.5</v>
      </c>
      <c r="I132" s="111">
        <v>5911</v>
      </c>
      <c r="J132" s="111">
        <v>11314499.199999999</v>
      </c>
      <c r="K132" s="113">
        <v>43665</v>
      </c>
      <c r="L132" s="111">
        <v>905</v>
      </c>
      <c r="M132" s="111" t="s">
        <v>480</v>
      </c>
      <c r="N132" s="439"/>
    </row>
    <row r="133" spans="1:14">
      <c r="A133" s="111" t="s">
        <v>2266</v>
      </c>
      <c r="B133" s="111" t="s">
        <v>377</v>
      </c>
      <c r="C133" s="111">
        <v>101.15</v>
      </c>
      <c r="D133" s="111">
        <v>105</v>
      </c>
      <c r="E133" s="111">
        <v>98</v>
      </c>
      <c r="F133" s="111">
        <v>101.3</v>
      </c>
      <c r="G133" s="111">
        <v>98.5</v>
      </c>
      <c r="H133" s="111">
        <v>102.05</v>
      </c>
      <c r="I133" s="111">
        <v>378601</v>
      </c>
      <c r="J133" s="111">
        <v>38492571.350000001</v>
      </c>
      <c r="K133" s="113">
        <v>43665</v>
      </c>
      <c r="L133" s="111">
        <v>2420</v>
      </c>
      <c r="M133" s="111" t="s">
        <v>2267</v>
      </c>
      <c r="N133" s="439"/>
    </row>
    <row r="134" spans="1:14">
      <c r="A134" s="111" t="s">
        <v>481</v>
      </c>
      <c r="B134" s="111" t="s">
        <v>377</v>
      </c>
      <c r="C134" s="111">
        <v>490</v>
      </c>
      <c r="D134" s="111">
        <v>493.95</v>
      </c>
      <c r="E134" s="111">
        <v>480</v>
      </c>
      <c r="F134" s="111">
        <v>482.3</v>
      </c>
      <c r="G134" s="111">
        <v>480.2</v>
      </c>
      <c r="H134" s="111">
        <v>490.55</v>
      </c>
      <c r="I134" s="111">
        <v>5655</v>
      </c>
      <c r="J134" s="111">
        <v>2772043.75</v>
      </c>
      <c r="K134" s="113">
        <v>43665</v>
      </c>
      <c r="L134" s="111">
        <v>214</v>
      </c>
      <c r="M134" s="111" t="s">
        <v>482</v>
      </c>
      <c r="N134" s="439"/>
    </row>
    <row r="135" spans="1:14">
      <c r="A135" s="111" t="s">
        <v>483</v>
      </c>
      <c r="B135" s="111" t="s">
        <v>377</v>
      </c>
      <c r="C135" s="111">
        <v>8.9</v>
      </c>
      <c r="D135" s="111">
        <v>9.15</v>
      </c>
      <c r="E135" s="111">
        <v>8.5</v>
      </c>
      <c r="F135" s="111">
        <v>8.5500000000000007</v>
      </c>
      <c r="G135" s="111">
        <v>8.6</v>
      </c>
      <c r="H135" s="111">
        <v>8.9</v>
      </c>
      <c r="I135" s="111">
        <v>20988</v>
      </c>
      <c r="J135" s="111">
        <v>179986.15</v>
      </c>
      <c r="K135" s="113">
        <v>43665</v>
      </c>
      <c r="L135" s="111">
        <v>131</v>
      </c>
      <c r="M135" s="111" t="s">
        <v>484</v>
      </c>
      <c r="N135" s="439"/>
    </row>
    <row r="136" spans="1:14">
      <c r="A136" s="111" t="s">
        <v>3062</v>
      </c>
      <c r="B136" s="111" t="s">
        <v>3049</v>
      </c>
      <c r="C136" s="111">
        <v>42</v>
      </c>
      <c r="D136" s="111">
        <v>43</v>
      </c>
      <c r="E136" s="111">
        <v>41.3</v>
      </c>
      <c r="F136" s="111">
        <v>42</v>
      </c>
      <c r="G136" s="111">
        <v>42.95</v>
      </c>
      <c r="H136" s="111">
        <v>41.65</v>
      </c>
      <c r="I136" s="111">
        <v>11284</v>
      </c>
      <c r="J136" s="111">
        <v>475593.1</v>
      </c>
      <c r="K136" s="113">
        <v>43665</v>
      </c>
      <c r="L136" s="111">
        <v>124</v>
      </c>
      <c r="M136" s="111" t="s">
        <v>3063</v>
      </c>
      <c r="N136" s="439"/>
    </row>
    <row r="137" spans="1:14">
      <c r="A137" s="111" t="s">
        <v>3552</v>
      </c>
      <c r="B137" s="111" t="s">
        <v>3049</v>
      </c>
      <c r="C137" s="111">
        <v>0.3</v>
      </c>
      <c r="D137" s="111">
        <v>0.3</v>
      </c>
      <c r="E137" s="111">
        <v>0.2</v>
      </c>
      <c r="F137" s="111">
        <v>0.2</v>
      </c>
      <c r="G137" s="111">
        <v>0.25</v>
      </c>
      <c r="H137" s="111">
        <v>0.25</v>
      </c>
      <c r="I137" s="111">
        <v>21962</v>
      </c>
      <c r="J137" s="111">
        <v>5509.4</v>
      </c>
      <c r="K137" s="113">
        <v>43665</v>
      </c>
      <c r="L137" s="111">
        <v>18</v>
      </c>
      <c r="M137" s="111" t="s">
        <v>3553</v>
      </c>
      <c r="N137" s="439"/>
    </row>
    <row r="138" spans="1:14">
      <c r="A138" s="111" t="s">
        <v>485</v>
      </c>
      <c r="B138" s="111" t="s">
        <v>377</v>
      </c>
      <c r="C138" s="111">
        <v>3803.35</v>
      </c>
      <c r="D138" s="111">
        <v>3819.5</v>
      </c>
      <c r="E138" s="111">
        <v>3586</v>
      </c>
      <c r="F138" s="111">
        <v>3670.2</v>
      </c>
      <c r="G138" s="111">
        <v>3670</v>
      </c>
      <c r="H138" s="111">
        <v>3798.15</v>
      </c>
      <c r="I138" s="111">
        <v>47137</v>
      </c>
      <c r="J138" s="111">
        <v>174744320.19999999</v>
      </c>
      <c r="K138" s="113">
        <v>43665</v>
      </c>
      <c r="L138" s="111">
        <v>6452</v>
      </c>
      <c r="M138" s="111" t="s">
        <v>486</v>
      </c>
      <c r="N138" s="439"/>
    </row>
    <row r="139" spans="1:14">
      <c r="A139" s="111" t="s">
        <v>487</v>
      </c>
      <c r="B139" s="111" t="s">
        <v>377</v>
      </c>
      <c r="C139" s="111">
        <v>270</v>
      </c>
      <c r="D139" s="111">
        <v>274.35000000000002</v>
      </c>
      <c r="E139" s="111">
        <v>259.10000000000002</v>
      </c>
      <c r="F139" s="111">
        <v>262.7</v>
      </c>
      <c r="G139" s="111">
        <v>260</v>
      </c>
      <c r="H139" s="111">
        <v>270</v>
      </c>
      <c r="I139" s="111">
        <v>14577</v>
      </c>
      <c r="J139" s="111">
        <v>3852890.25</v>
      </c>
      <c r="K139" s="113">
        <v>43665</v>
      </c>
      <c r="L139" s="111">
        <v>631</v>
      </c>
      <c r="M139" s="111" t="s">
        <v>488</v>
      </c>
      <c r="N139" s="439"/>
    </row>
    <row r="140" spans="1:14">
      <c r="A140" s="111" t="s">
        <v>2056</v>
      </c>
      <c r="B140" s="111" t="s">
        <v>377</v>
      </c>
      <c r="C140" s="111">
        <v>672</v>
      </c>
      <c r="D140" s="111">
        <v>676.95</v>
      </c>
      <c r="E140" s="111">
        <v>655</v>
      </c>
      <c r="F140" s="111">
        <v>659.35</v>
      </c>
      <c r="G140" s="111">
        <v>666</v>
      </c>
      <c r="H140" s="111">
        <v>669.35</v>
      </c>
      <c r="I140" s="111">
        <v>109645</v>
      </c>
      <c r="J140" s="111">
        <v>72817786.599999994</v>
      </c>
      <c r="K140" s="113">
        <v>43665</v>
      </c>
      <c r="L140" s="111">
        <v>11417</v>
      </c>
      <c r="M140" s="111" t="s">
        <v>2057</v>
      </c>
      <c r="N140" s="439"/>
    </row>
    <row r="141" spans="1:14">
      <c r="A141" s="111" t="s">
        <v>489</v>
      </c>
      <c r="B141" s="111" t="s">
        <v>377</v>
      </c>
      <c r="C141" s="111">
        <v>107.05</v>
      </c>
      <c r="D141" s="111">
        <v>107.8</v>
      </c>
      <c r="E141" s="111">
        <v>101.6</v>
      </c>
      <c r="F141" s="111">
        <v>102.4</v>
      </c>
      <c r="G141" s="111">
        <v>101.75</v>
      </c>
      <c r="H141" s="111">
        <v>107.05</v>
      </c>
      <c r="I141" s="111">
        <v>22197</v>
      </c>
      <c r="J141" s="111">
        <v>2321999.4</v>
      </c>
      <c r="K141" s="113">
        <v>43665</v>
      </c>
      <c r="L141" s="111">
        <v>166</v>
      </c>
      <c r="M141" s="111" t="s">
        <v>490</v>
      </c>
      <c r="N141" s="439"/>
    </row>
    <row r="142" spans="1:14">
      <c r="A142" s="111" t="s">
        <v>40</v>
      </c>
      <c r="B142" s="111" t="s">
        <v>377</v>
      </c>
      <c r="C142" s="111">
        <v>574</v>
      </c>
      <c r="D142" s="111">
        <v>575.65</v>
      </c>
      <c r="E142" s="111">
        <v>550</v>
      </c>
      <c r="F142" s="111">
        <v>552.4</v>
      </c>
      <c r="G142" s="111">
        <v>551</v>
      </c>
      <c r="H142" s="111">
        <v>569.9</v>
      </c>
      <c r="I142" s="111">
        <v>2521008</v>
      </c>
      <c r="J142" s="111">
        <v>1408538129.0999999</v>
      </c>
      <c r="K142" s="113">
        <v>43665</v>
      </c>
      <c r="L142" s="111">
        <v>59564</v>
      </c>
      <c r="M142" s="111" t="s">
        <v>491</v>
      </c>
      <c r="N142" s="439"/>
    </row>
    <row r="143" spans="1:14">
      <c r="A143" s="111" t="s">
        <v>1975</v>
      </c>
      <c r="B143" s="111" t="s">
        <v>377</v>
      </c>
      <c r="C143" s="111">
        <v>36.799999999999997</v>
      </c>
      <c r="D143" s="111">
        <v>36.799999999999997</v>
      </c>
      <c r="E143" s="111">
        <v>33.85</v>
      </c>
      <c r="F143" s="111">
        <v>33.85</v>
      </c>
      <c r="G143" s="111">
        <v>33.85</v>
      </c>
      <c r="H143" s="111">
        <v>35.450000000000003</v>
      </c>
      <c r="I143" s="111">
        <v>806</v>
      </c>
      <c r="J143" s="111">
        <v>28218.400000000001</v>
      </c>
      <c r="K143" s="113">
        <v>43665</v>
      </c>
      <c r="L143" s="111">
        <v>48</v>
      </c>
      <c r="M143" s="111" t="s">
        <v>1976</v>
      </c>
      <c r="N143" s="439"/>
    </row>
    <row r="144" spans="1:14">
      <c r="A144" s="111" t="s">
        <v>492</v>
      </c>
      <c r="B144" s="111" t="s">
        <v>377</v>
      </c>
      <c r="C144" s="111">
        <v>925.95</v>
      </c>
      <c r="D144" s="111">
        <v>925.95</v>
      </c>
      <c r="E144" s="111">
        <v>880.1</v>
      </c>
      <c r="F144" s="111">
        <v>884.45</v>
      </c>
      <c r="G144" s="111">
        <v>884.85</v>
      </c>
      <c r="H144" s="111">
        <v>925.95</v>
      </c>
      <c r="I144" s="111">
        <v>10080</v>
      </c>
      <c r="J144" s="111">
        <v>9084183.25</v>
      </c>
      <c r="K144" s="113">
        <v>43665</v>
      </c>
      <c r="L144" s="111">
        <v>985</v>
      </c>
      <c r="M144" s="111" t="s">
        <v>493</v>
      </c>
      <c r="N144" s="439"/>
    </row>
    <row r="145" spans="1:14">
      <c r="A145" s="111" t="s">
        <v>2297</v>
      </c>
      <c r="B145" s="111" t="s">
        <v>377</v>
      </c>
      <c r="C145" s="111">
        <v>47.1</v>
      </c>
      <c r="D145" s="111">
        <v>47.5</v>
      </c>
      <c r="E145" s="111">
        <v>46.55</v>
      </c>
      <c r="F145" s="111">
        <v>46.85</v>
      </c>
      <c r="G145" s="111">
        <v>46.9</v>
      </c>
      <c r="H145" s="111">
        <v>47.1</v>
      </c>
      <c r="I145" s="111">
        <v>12732</v>
      </c>
      <c r="J145" s="111">
        <v>597568.05000000005</v>
      </c>
      <c r="K145" s="113">
        <v>43665</v>
      </c>
      <c r="L145" s="111">
        <v>179</v>
      </c>
      <c r="M145" s="111" t="s">
        <v>2298</v>
      </c>
      <c r="N145" s="439"/>
    </row>
    <row r="146" spans="1:14">
      <c r="A146" s="111" t="s">
        <v>2237</v>
      </c>
      <c r="B146" s="111" t="s">
        <v>377</v>
      </c>
      <c r="C146" s="111">
        <v>278.10000000000002</v>
      </c>
      <c r="D146" s="111">
        <v>279.89999999999998</v>
      </c>
      <c r="E146" s="111">
        <v>261</v>
      </c>
      <c r="F146" s="111">
        <v>262.64999999999998</v>
      </c>
      <c r="G146" s="111">
        <v>264</v>
      </c>
      <c r="H146" s="111">
        <v>277.10000000000002</v>
      </c>
      <c r="I146" s="111">
        <v>80641</v>
      </c>
      <c r="J146" s="111">
        <v>21687249.199999999</v>
      </c>
      <c r="K146" s="113">
        <v>43665</v>
      </c>
      <c r="L146" s="111">
        <v>2094</v>
      </c>
      <c r="M146" s="111" t="s">
        <v>2238</v>
      </c>
      <c r="N146" s="439"/>
    </row>
    <row r="147" spans="1:14">
      <c r="A147" s="111" t="s">
        <v>494</v>
      </c>
      <c r="B147" s="111" t="s">
        <v>377</v>
      </c>
      <c r="C147" s="111">
        <v>332</v>
      </c>
      <c r="D147" s="111">
        <v>333.4</v>
      </c>
      <c r="E147" s="111">
        <v>312.64999999999998</v>
      </c>
      <c r="F147" s="111">
        <v>313.85000000000002</v>
      </c>
      <c r="G147" s="111">
        <v>316</v>
      </c>
      <c r="H147" s="111">
        <v>330.2</v>
      </c>
      <c r="I147" s="111">
        <v>426646</v>
      </c>
      <c r="J147" s="111">
        <v>136090467.05000001</v>
      </c>
      <c r="K147" s="113">
        <v>43665</v>
      </c>
      <c r="L147" s="111">
        <v>11379</v>
      </c>
      <c r="M147" s="111" t="s">
        <v>2626</v>
      </c>
      <c r="N147" s="439"/>
    </row>
    <row r="148" spans="1:14">
      <c r="A148" s="111" t="s">
        <v>495</v>
      </c>
      <c r="B148" s="111" t="s">
        <v>377</v>
      </c>
      <c r="C148" s="111">
        <v>22.9</v>
      </c>
      <c r="D148" s="111">
        <v>23.3</v>
      </c>
      <c r="E148" s="111">
        <v>22.05</v>
      </c>
      <c r="F148" s="111">
        <v>22.35</v>
      </c>
      <c r="G148" s="111">
        <v>22.5</v>
      </c>
      <c r="H148" s="111">
        <v>22.75</v>
      </c>
      <c r="I148" s="111">
        <v>47025</v>
      </c>
      <c r="J148" s="111">
        <v>1059394.6000000001</v>
      </c>
      <c r="K148" s="113">
        <v>43665</v>
      </c>
      <c r="L148" s="111">
        <v>227</v>
      </c>
      <c r="M148" s="111" t="s">
        <v>496</v>
      </c>
      <c r="N148" s="439"/>
    </row>
    <row r="149" spans="1:14">
      <c r="A149" s="111" t="s">
        <v>41</v>
      </c>
      <c r="B149" s="111" t="s">
        <v>377</v>
      </c>
      <c r="C149" s="111">
        <v>743.55</v>
      </c>
      <c r="D149" s="111">
        <v>746.8</v>
      </c>
      <c r="E149" s="111">
        <v>723.3</v>
      </c>
      <c r="F149" s="111">
        <v>729.25</v>
      </c>
      <c r="G149" s="111">
        <v>730.1</v>
      </c>
      <c r="H149" s="111">
        <v>740.4</v>
      </c>
      <c r="I149" s="111">
        <v>8091007</v>
      </c>
      <c r="J149" s="111">
        <v>5931205673.1499996</v>
      </c>
      <c r="K149" s="113">
        <v>43665</v>
      </c>
      <c r="L149" s="111">
        <v>185588</v>
      </c>
      <c r="M149" s="111" t="s">
        <v>497</v>
      </c>
      <c r="N149" s="439"/>
    </row>
    <row r="150" spans="1:14">
      <c r="A150" s="111" t="s">
        <v>498</v>
      </c>
      <c r="B150" s="111" t="s">
        <v>377</v>
      </c>
      <c r="C150" s="111">
        <v>66.400000000000006</v>
      </c>
      <c r="D150" s="111">
        <v>68</v>
      </c>
      <c r="E150" s="111">
        <v>65.05</v>
      </c>
      <c r="F150" s="111">
        <v>67.55</v>
      </c>
      <c r="G150" s="111">
        <v>67.45</v>
      </c>
      <c r="H150" s="111">
        <v>66.900000000000006</v>
      </c>
      <c r="I150" s="111">
        <v>524824</v>
      </c>
      <c r="J150" s="111">
        <v>34998761.850000001</v>
      </c>
      <c r="K150" s="113">
        <v>43665</v>
      </c>
      <c r="L150" s="111">
        <v>3334</v>
      </c>
      <c r="M150" s="111" t="s">
        <v>499</v>
      </c>
      <c r="N150" s="439"/>
    </row>
    <row r="151" spans="1:14">
      <c r="A151" s="111" t="s">
        <v>3317</v>
      </c>
      <c r="B151" s="111" t="s">
        <v>377</v>
      </c>
      <c r="C151" s="111">
        <v>3072</v>
      </c>
      <c r="D151" s="111">
        <v>3100</v>
      </c>
      <c r="E151" s="111">
        <v>3070</v>
      </c>
      <c r="F151" s="111">
        <v>3075.9</v>
      </c>
      <c r="G151" s="111">
        <v>3076.15</v>
      </c>
      <c r="H151" s="111">
        <v>3050.85</v>
      </c>
      <c r="I151" s="111">
        <v>289</v>
      </c>
      <c r="J151" s="111">
        <v>891594.5</v>
      </c>
      <c r="K151" s="113">
        <v>43665</v>
      </c>
      <c r="L151" s="111">
        <v>58</v>
      </c>
      <c r="M151" s="111" t="s">
        <v>3318</v>
      </c>
      <c r="N151" s="439"/>
    </row>
    <row r="152" spans="1:14">
      <c r="A152" s="111" t="s">
        <v>3225</v>
      </c>
      <c r="B152" s="111" t="s">
        <v>377</v>
      </c>
      <c r="C152" s="111">
        <v>1188.3699999999999</v>
      </c>
      <c r="D152" s="111">
        <v>1188.3699999999999</v>
      </c>
      <c r="E152" s="111">
        <v>1174.5999999999999</v>
      </c>
      <c r="F152" s="111">
        <v>1176.3499999999999</v>
      </c>
      <c r="G152" s="111">
        <v>1176.7</v>
      </c>
      <c r="H152" s="111">
        <v>1196</v>
      </c>
      <c r="I152" s="111">
        <v>72</v>
      </c>
      <c r="J152" s="111">
        <v>84845.53</v>
      </c>
      <c r="K152" s="113">
        <v>43665</v>
      </c>
      <c r="L152" s="111">
        <v>12</v>
      </c>
      <c r="M152" s="111" t="s">
        <v>3226</v>
      </c>
      <c r="N152" s="439"/>
    </row>
    <row r="153" spans="1:14">
      <c r="A153" s="111" t="s">
        <v>500</v>
      </c>
      <c r="B153" s="111" t="s">
        <v>377</v>
      </c>
      <c r="C153" s="111">
        <v>33.1</v>
      </c>
      <c r="D153" s="111">
        <v>35.950000000000003</v>
      </c>
      <c r="E153" s="111">
        <v>29.9</v>
      </c>
      <c r="F153" s="111">
        <v>32.950000000000003</v>
      </c>
      <c r="G153" s="111">
        <v>32.950000000000003</v>
      </c>
      <c r="H153" s="111">
        <v>33.950000000000003</v>
      </c>
      <c r="I153" s="111">
        <v>28921</v>
      </c>
      <c r="J153" s="111">
        <v>920002.4</v>
      </c>
      <c r="K153" s="113">
        <v>43665</v>
      </c>
      <c r="L153" s="111">
        <v>239</v>
      </c>
      <c r="M153" s="111" t="s">
        <v>501</v>
      </c>
      <c r="N153" s="439"/>
    </row>
    <row r="154" spans="1:14">
      <c r="A154" s="111" t="s">
        <v>2206</v>
      </c>
      <c r="B154" s="111" t="s">
        <v>3049</v>
      </c>
      <c r="C154" s="111">
        <v>6.4</v>
      </c>
      <c r="D154" s="111">
        <v>6.65</v>
      </c>
      <c r="E154" s="111">
        <v>6.4</v>
      </c>
      <c r="F154" s="111">
        <v>6.4</v>
      </c>
      <c r="G154" s="111">
        <v>6.4</v>
      </c>
      <c r="H154" s="111">
        <v>6.7</v>
      </c>
      <c r="I154" s="111">
        <v>1976</v>
      </c>
      <c r="J154" s="111">
        <v>12647.9</v>
      </c>
      <c r="K154" s="113">
        <v>43665</v>
      </c>
      <c r="L154" s="111">
        <v>6</v>
      </c>
      <c r="M154" s="111" t="s">
        <v>2207</v>
      </c>
      <c r="N154" s="439"/>
    </row>
    <row r="155" spans="1:14">
      <c r="A155" s="111" t="s">
        <v>2299</v>
      </c>
      <c r="B155" s="111" t="s">
        <v>377</v>
      </c>
      <c r="C155" s="111">
        <v>3.2</v>
      </c>
      <c r="D155" s="111">
        <v>3.2</v>
      </c>
      <c r="E155" s="111">
        <v>3.05</v>
      </c>
      <c r="F155" s="111">
        <v>3.05</v>
      </c>
      <c r="G155" s="111">
        <v>3.1</v>
      </c>
      <c r="H155" s="111">
        <v>3.1</v>
      </c>
      <c r="I155" s="111">
        <v>48446</v>
      </c>
      <c r="J155" s="111">
        <v>149006.95000000001</v>
      </c>
      <c r="K155" s="113">
        <v>43665</v>
      </c>
      <c r="L155" s="111">
        <v>111</v>
      </c>
      <c r="M155" s="111" t="s">
        <v>2300</v>
      </c>
      <c r="N155" s="439"/>
    </row>
    <row r="156" spans="1:14">
      <c r="A156" s="111" t="s">
        <v>42</v>
      </c>
      <c r="B156" s="111" t="s">
        <v>377</v>
      </c>
      <c r="C156" s="111">
        <v>2640</v>
      </c>
      <c r="D156" s="111">
        <v>2654.95</v>
      </c>
      <c r="E156" s="111">
        <v>2550</v>
      </c>
      <c r="F156" s="111">
        <v>2558.25</v>
      </c>
      <c r="G156" s="111">
        <v>2563</v>
      </c>
      <c r="H156" s="111">
        <v>2630.8</v>
      </c>
      <c r="I156" s="111">
        <v>456542</v>
      </c>
      <c r="J156" s="111">
        <v>1179133069.3499999</v>
      </c>
      <c r="K156" s="113">
        <v>43665</v>
      </c>
      <c r="L156" s="111">
        <v>34569</v>
      </c>
      <c r="M156" s="111" t="s">
        <v>502</v>
      </c>
      <c r="N156" s="439"/>
    </row>
    <row r="157" spans="1:14">
      <c r="A157" s="111" t="s">
        <v>3185</v>
      </c>
      <c r="B157" s="111" t="s">
        <v>377</v>
      </c>
      <c r="C157" s="111">
        <v>310.39999999999998</v>
      </c>
      <c r="D157" s="111">
        <v>310.39999999999998</v>
      </c>
      <c r="E157" s="111">
        <v>295.25</v>
      </c>
      <c r="F157" s="111">
        <v>298.7</v>
      </c>
      <c r="G157" s="111">
        <v>300.5</v>
      </c>
      <c r="H157" s="111">
        <v>309.95</v>
      </c>
      <c r="I157" s="111">
        <v>277495</v>
      </c>
      <c r="J157" s="111">
        <v>83154784.400000006</v>
      </c>
      <c r="K157" s="113">
        <v>43665</v>
      </c>
      <c r="L157" s="111">
        <v>8339</v>
      </c>
      <c r="M157" s="111" t="s">
        <v>503</v>
      </c>
      <c r="N157" s="439"/>
    </row>
    <row r="158" spans="1:14">
      <c r="A158" s="111" t="s">
        <v>504</v>
      </c>
      <c r="B158" s="111" t="s">
        <v>377</v>
      </c>
      <c r="C158" s="111">
        <v>453.35</v>
      </c>
      <c r="D158" s="111">
        <v>464.6</v>
      </c>
      <c r="E158" s="111">
        <v>446.2</v>
      </c>
      <c r="F158" s="111">
        <v>451.85</v>
      </c>
      <c r="G158" s="111">
        <v>453.5</v>
      </c>
      <c r="H158" s="111">
        <v>458.7</v>
      </c>
      <c r="I158" s="111">
        <v>57116</v>
      </c>
      <c r="J158" s="111">
        <v>25845141.199999999</v>
      </c>
      <c r="K158" s="113">
        <v>43665</v>
      </c>
      <c r="L158" s="111">
        <v>2503</v>
      </c>
      <c r="M158" s="111" t="s">
        <v>505</v>
      </c>
      <c r="N158" s="439"/>
    </row>
    <row r="159" spans="1:14">
      <c r="A159" s="111" t="s">
        <v>186</v>
      </c>
      <c r="B159" s="111" t="s">
        <v>377</v>
      </c>
      <c r="C159" s="111">
        <v>7900</v>
      </c>
      <c r="D159" s="111">
        <v>7900</v>
      </c>
      <c r="E159" s="111">
        <v>7506</v>
      </c>
      <c r="F159" s="111">
        <v>7566.35</v>
      </c>
      <c r="G159" s="111">
        <v>7544</v>
      </c>
      <c r="H159" s="111">
        <v>7847.65</v>
      </c>
      <c r="I159" s="111">
        <v>406851</v>
      </c>
      <c r="J159" s="111">
        <v>3097988130.9000001</v>
      </c>
      <c r="K159" s="113">
        <v>43665</v>
      </c>
      <c r="L159" s="111">
        <v>48311</v>
      </c>
      <c r="M159" s="111" t="s">
        <v>506</v>
      </c>
      <c r="N159" s="439"/>
    </row>
    <row r="160" spans="1:14">
      <c r="A160" s="111" t="s">
        <v>507</v>
      </c>
      <c r="B160" s="111" t="s">
        <v>377</v>
      </c>
      <c r="C160" s="111">
        <v>7.15</v>
      </c>
      <c r="D160" s="111">
        <v>7.2</v>
      </c>
      <c r="E160" s="111">
        <v>7</v>
      </c>
      <c r="F160" s="111">
        <v>7.05</v>
      </c>
      <c r="G160" s="111">
        <v>7.1</v>
      </c>
      <c r="H160" s="111">
        <v>7.15</v>
      </c>
      <c r="I160" s="111">
        <v>1050472</v>
      </c>
      <c r="J160" s="111">
        <v>7448045.4000000004</v>
      </c>
      <c r="K160" s="113">
        <v>43665</v>
      </c>
      <c r="L160" s="111">
        <v>946</v>
      </c>
      <c r="M160" s="111" t="s">
        <v>2759</v>
      </c>
      <c r="N160" s="439"/>
    </row>
    <row r="161" spans="1:14">
      <c r="A161" s="111" t="s">
        <v>508</v>
      </c>
      <c r="B161" s="111" t="s">
        <v>377</v>
      </c>
      <c r="C161" s="111">
        <v>3530.15</v>
      </c>
      <c r="D161" s="111">
        <v>3583.55</v>
      </c>
      <c r="E161" s="111">
        <v>3445.85</v>
      </c>
      <c r="F161" s="111">
        <v>3500.05</v>
      </c>
      <c r="G161" s="111">
        <v>3505</v>
      </c>
      <c r="H161" s="111">
        <v>3523.4</v>
      </c>
      <c r="I161" s="111">
        <v>31091</v>
      </c>
      <c r="J161" s="111">
        <v>108917774</v>
      </c>
      <c r="K161" s="113">
        <v>43665</v>
      </c>
      <c r="L161" s="111">
        <v>4903</v>
      </c>
      <c r="M161" s="111" t="s">
        <v>2760</v>
      </c>
      <c r="N161" s="439"/>
    </row>
    <row r="162" spans="1:14">
      <c r="A162" s="111" t="s">
        <v>185</v>
      </c>
      <c r="B162" s="111" t="s">
        <v>377</v>
      </c>
      <c r="C162" s="111">
        <v>3476</v>
      </c>
      <c r="D162" s="111">
        <v>3501.25</v>
      </c>
      <c r="E162" s="111">
        <v>3263.1</v>
      </c>
      <c r="F162" s="111">
        <v>3323.1</v>
      </c>
      <c r="G162" s="111">
        <v>3322</v>
      </c>
      <c r="H162" s="111">
        <v>3467.65</v>
      </c>
      <c r="I162" s="111">
        <v>3033909</v>
      </c>
      <c r="J162" s="111">
        <v>10121333228.85</v>
      </c>
      <c r="K162" s="113">
        <v>43665</v>
      </c>
      <c r="L162" s="111">
        <v>184245</v>
      </c>
      <c r="M162" s="111" t="s">
        <v>1849</v>
      </c>
      <c r="N162" s="439"/>
    </row>
    <row r="163" spans="1:14" hidden="1">
      <c r="A163" s="111" t="s">
        <v>509</v>
      </c>
      <c r="B163" s="111" t="s">
        <v>377</v>
      </c>
      <c r="C163" s="111">
        <v>52.5</v>
      </c>
      <c r="D163" s="111">
        <v>53.5</v>
      </c>
      <c r="E163" s="111">
        <v>52.5</v>
      </c>
      <c r="F163" s="111">
        <v>53.15</v>
      </c>
      <c r="G163" s="111">
        <v>53.3</v>
      </c>
      <c r="H163" s="111">
        <v>52.8</v>
      </c>
      <c r="I163" s="111">
        <v>27001</v>
      </c>
      <c r="J163" s="111">
        <v>1433619.85</v>
      </c>
      <c r="K163" s="113">
        <v>43665</v>
      </c>
      <c r="L163" s="111">
        <v>274</v>
      </c>
      <c r="M163" s="111" t="s">
        <v>510</v>
      </c>
      <c r="N163" s="439"/>
    </row>
    <row r="164" spans="1:14">
      <c r="A164" s="111" t="s">
        <v>511</v>
      </c>
      <c r="B164" s="111" t="s">
        <v>377</v>
      </c>
      <c r="C164" s="111">
        <v>300</v>
      </c>
      <c r="D164" s="111">
        <v>306.95</v>
      </c>
      <c r="E164" s="111">
        <v>280</v>
      </c>
      <c r="F164" s="111">
        <v>284.10000000000002</v>
      </c>
      <c r="G164" s="111">
        <v>285</v>
      </c>
      <c r="H164" s="111">
        <v>299.60000000000002</v>
      </c>
      <c r="I164" s="111">
        <v>33197</v>
      </c>
      <c r="J164" s="111">
        <v>9563726.0999999996</v>
      </c>
      <c r="K164" s="113">
        <v>43665</v>
      </c>
      <c r="L164" s="111">
        <v>1838</v>
      </c>
      <c r="M164" s="111" t="s">
        <v>512</v>
      </c>
      <c r="N164" s="439"/>
    </row>
    <row r="165" spans="1:14">
      <c r="A165" s="111" t="s">
        <v>3253</v>
      </c>
      <c r="B165" s="111" t="s">
        <v>3049</v>
      </c>
      <c r="C165" s="111">
        <v>83</v>
      </c>
      <c r="D165" s="111">
        <v>83</v>
      </c>
      <c r="E165" s="111">
        <v>75.8</v>
      </c>
      <c r="F165" s="111">
        <v>75.8</v>
      </c>
      <c r="G165" s="111">
        <v>75.8</v>
      </c>
      <c r="H165" s="111">
        <v>79.75</v>
      </c>
      <c r="I165" s="111">
        <v>582</v>
      </c>
      <c r="J165" s="111">
        <v>44218.15</v>
      </c>
      <c r="K165" s="113">
        <v>43665</v>
      </c>
      <c r="L165" s="111">
        <v>15</v>
      </c>
      <c r="M165" s="111" t="s">
        <v>3254</v>
      </c>
      <c r="N165" s="439"/>
    </row>
    <row r="166" spans="1:14">
      <c r="A166" s="111" t="s">
        <v>2301</v>
      </c>
      <c r="B166" s="111" t="s">
        <v>377</v>
      </c>
      <c r="C166" s="111">
        <v>26.1</v>
      </c>
      <c r="D166" s="111">
        <v>27.85</v>
      </c>
      <c r="E166" s="111">
        <v>24.45</v>
      </c>
      <c r="F166" s="111">
        <v>24.75</v>
      </c>
      <c r="G166" s="111">
        <v>25</v>
      </c>
      <c r="H166" s="111">
        <v>26.15</v>
      </c>
      <c r="I166" s="111">
        <v>7123</v>
      </c>
      <c r="J166" s="111">
        <v>181481.25</v>
      </c>
      <c r="K166" s="113">
        <v>43665</v>
      </c>
      <c r="L166" s="111">
        <v>135</v>
      </c>
      <c r="M166" s="111" t="s">
        <v>2302</v>
      </c>
      <c r="N166" s="439"/>
    </row>
    <row r="167" spans="1:14">
      <c r="A167" s="111" t="s">
        <v>513</v>
      </c>
      <c r="B167" s="111" t="s">
        <v>377</v>
      </c>
      <c r="C167" s="111">
        <v>752</v>
      </c>
      <c r="D167" s="111">
        <v>759</v>
      </c>
      <c r="E167" s="111">
        <v>725.55</v>
      </c>
      <c r="F167" s="111">
        <v>728.65</v>
      </c>
      <c r="G167" s="111">
        <v>728</v>
      </c>
      <c r="H167" s="111">
        <v>751</v>
      </c>
      <c r="I167" s="111">
        <v>474180</v>
      </c>
      <c r="J167" s="111">
        <v>351405627.19999999</v>
      </c>
      <c r="K167" s="113">
        <v>43665</v>
      </c>
      <c r="L167" s="111">
        <v>18672</v>
      </c>
      <c r="M167" s="111" t="s">
        <v>514</v>
      </c>
      <c r="N167" s="439"/>
    </row>
    <row r="168" spans="1:14">
      <c r="A168" s="111" t="s">
        <v>515</v>
      </c>
      <c r="B168" s="111" t="s">
        <v>377</v>
      </c>
      <c r="C168" s="111">
        <v>1.2</v>
      </c>
      <c r="D168" s="111">
        <v>1.25</v>
      </c>
      <c r="E168" s="111">
        <v>1.1499999999999999</v>
      </c>
      <c r="F168" s="111">
        <v>1.1499999999999999</v>
      </c>
      <c r="G168" s="111">
        <v>1.1499999999999999</v>
      </c>
      <c r="H168" s="111">
        <v>1.2</v>
      </c>
      <c r="I168" s="111">
        <v>921145</v>
      </c>
      <c r="J168" s="111">
        <v>1069543.75</v>
      </c>
      <c r="K168" s="113">
        <v>43665</v>
      </c>
      <c r="L168" s="111">
        <v>191</v>
      </c>
      <c r="M168" s="111" t="s">
        <v>516</v>
      </c>
      <c r="N168" s="439"/>
    </row>
    <row r="169" spans="1:14">
      <c r="A169" s="111" t="s">
        <v>517</v>
      </c>
      <c r="B169" s="111" t="s">
        <v>377</v>
      </c>
      <c r="C169" s="111">
        <v>177</v>
      </c>
      <c r="D169" s="111">
        <v>178.7</v>
      </c>
      <c r="E169" s="111">
        <v>175.3</v>
      </c>
      <c r="F169" s="111">
        <v>175.75</v>
      </c>
      <c r="G169" s="111">
        <v>175.3</v>
      </c>
      <c r="H169" s="111">
        <v>176.85</v>
      </c>
      <c r="I169" s="111">
        <v>51993</v>
      </c>
      <c r="J169" s="111">
        <v>9190189.1999999993</v>
      </c>
      <c r="K169" s="113">
        <v>43665</v>
      </c>
      <c r="L169" s="111">
        <v>1297</v>
      </c>
      <c r="M169" s="111" t="s">
        <v>518</v>
      </c>
      <c r="N169" s="439"/>
    </row>
    <row r="170" spans="1:14">
      <c r="A170" s="111" t="s">
        <v>519</v>
      </c>
      <c r="B170" s="111" t="s">
        <v>377</v>
      </c>
      <c r="C170" s="111">
        <v>53</v>
      </c>
      <c r="D170" s="111">
        <v>53</v>
      </c>
      <c r="E170" s="111">
        <v>48.45</v>
      </c>
      <c r="F170" s="111">
        <v>49.25</v>
      </c>
      <c r="G170" s="111">
        <v>49.25</v>
      </c>
      <c r="H170" s="111">
        <v>51.05</v>
      </c>
      <c r="I170" s="111">
        <v>7746</v>
      </c>
      <c r="J170" s="111">
        <v>382732.65</v>
      </c>
      <c r="K170" s="113">
        <v>43665</v>
      </c>
      <c r="L170" s="111">
        <v>177</v>
      </c>
      <c r="M170" s="111" t="s">
        <v>520</v>
      </c>
      <c r="N170" s="439"/>
    </row>
    <row r="171" spans="1:14">
      <c r="A171" s="111" t="s">
        <v>521</v>
      </c>
      <c r="B171" s="111" t="s">
        <v>377</v>
      </c>
      <c r="C171" s="111">
        <v>150.1</v>
      </c>
      <c r="D171" s="111">
        <v>150.80000000000001</v>
      </c>
      <c r="E171" s="111">
        <v>146.35</v>
      </c>
      <c r="F171" s="111">
        <v>146.80000000000001</v>
      </c>
      <c r="G171" s="111">
        <v>147.9</v>
      </c>
      <c r="H171" s="111">
        <v>149.80000000000001</v>
      </c>
      <c r="I171" s="111">
        <v>919768</v>
      </c>
      <c r="J171" s="111">
        <v>136293844</v>
      </c>
      <c r="K171" s="113">
        <v>43665</v>
      </c>
      <c r="L171" s="111">
        <v>16619</v>
      </c>
      <c r="M171" s="111" t="s">
        <v>522</v>
      </c>
      <c r="N171" s="439"/>
    </row>
    <row r="172" spans="1:14">
      <c r="A172" s="111" t="s">
        <v>3248</v>
      </c>
      <c r="B172" s="111" t="s">
        <v>377</v>
      </c>
      <c r="C172" s="111">
        <v>44.1</v>
      </c>
      <c r="D172" s="111">
        <v>45.5</v>
      </c>
      <c r="E172" s="111">
        <v>44</v>
      </c>
      <c r="F172" s="111">
        <v>44</v>
      </c>
      <c r="G172" s="111">
        <v>44</v>
      </c>
      <c r="H172" s="111">
        <v>44</v>
      </c>
      <c r="I172" s="111">
        <v>1430</v>
      </c>
      <c r="J172" s="111">
        <v>63100.2</v>
      </c>
      <c r="K172" s="113">
        <v>43665</v>
      </c>
      <c r="L172" s="111">
        <v>31</v>
      </c>
      <c r="M172" s="111" t="s">
        <v>3249</v>
      </c>
      <c r="N172" s="439"/>
    </row>
    <row r="173" spans="1:14">
      <c r="A173" s="111" t="s">
        <v>3440</v>
      </c>
      <c r="B173" s="111" t="s">
        <v>377</v>
      </c>
      <c r="C173" s="111">
        <v>1405.05</v>
      </c>
      <c r="D173" s="111">
        <v>1410.05</v>
      </c>
      <c r="E173" s="111">
        <v>1400</v>
      </c>
      <c r="F173" s="111">
        <v>1405</v>
      </c>
      <c r="G173" s="111">
        <v>1405</v>
      </c>
      <c r="H173" s="111">
        <v>1405.35</v>
      </c>
      <c r="I173" s="111">
        <v>634</v>
      </c>
      <c r="J173" s="111">
        <v>890145.9</v>
      </c>
      <c r="K173" s="113">
        <v>43665</v>
      </c>
      <c r="L173" s="111">
        <v>54</v>
      </c>
      <c r="M173" s="111" t="s">
        <v>3441</v>
      </c>
      <c r="N173" s="439"/>
    </row>
    <row r="174" spans="1:14">
      <c r="A174" s="111" t="s">
        <v>523</v>
      </c>
      <c r="B174" s="111" t="s">
        <v>377</v>
      </c>
      <c r="C174" s="111">
        <v>107.95</v>
      </c>
      <c r="D174" s="111">
        <v>109.5</v>
      </c>
      <c r="E174" s="111">
        <v>103.55</v>
      </c>
      <c r="F174" s="111">
        <v>105.4</v>
      </c>
      <c r="G174" s="111">
        <v>105.1</v>
      </c>
      <c r="H174" s="111">
        <v>108.65</v>
      </c>
      <c r="I174" s="111">
        <v>26936</v>
      </c>
      <c r="J174" s="111">
        <v>2844045.6</v>
      </c>
      <c r="K174" s="113">
        <v>43665</v>
      </c>
      <c r="L174" s="111">
        <v>622</v>
      </c>
      <c r="M174" s="111" t="s">
        <v>524</v>
      </c>
      <c r="N174" s="439"/>
    </row>
    <row r="175" spans="1:14">
      <c r="A175" s="111" t="s">
        <v>2452</v>
      </c>
      <c r="B175" s="111" t="s">
        <v>377</v>
      </c>
      <c r="C175" s="111">
        <v>535</v>
      </c>
      <c r="D175" s="111">
        <v>541.79999999999995</v>
      </c>
      <c r="E175" s="111">
        <v>507.2</v>
      </c>
      <c r="F175" s="111">
        <v>527.35</v>
      </c>
      <c r="G175" s="111">
        <v>530.04999999999995</v>
      </c>
      <c r="H175" s="111">
        <v>528.79999999999995</v>
      </c>
      <c r="I175" s="111">
        <v>2074439</v>
      </c>
      <c r="J175" s="111">
        <v>1083393879.75</v>
      </c>
      <c r="K175" s="113">
        <v>43665</v>
      </c>
      <c r="L175" s="111">
        <v>69519</v>
      </c>
      <c r="M175" s="111" t="s">
        <v>2453</v>
      </c>
      <c r="N175" s="439"/>
    </row>
    <row r="176" spans="1:14">
      <c r="A176" s="111" t="s">
        <v>2011</v>
      </c>
      <c r="B176" s="111" t="s">
        <v>377</v>
      </c>
      <c r="C176" s="111">
        <v>38.200000000000003</v>
      </c>
      <c r="D176" s="111">
        <v>39</v>
      </c>
      <c r="E176" s="111">
        <v>35.6</v>
      </c>
      <c r="F176" s="111">
        <v>37.15</v>
      </c>
      <c r="G176" s="111">
        <v>38.5</v>
      </c>
      <c r="H176" s="111">
        <v>38.450000000000003</v>
      </c>
      <c r="I176" s="111">
        <v>18352</v>
      </c>
      <c r="J176" s="111">
        <v>684272.3</v>
      </c>
      <c r="K176" s="113">
        <v>43665</v>
      </c>
      <c r="L176" s="111">
        <v>577</v>
      </c>
      <c r="M176" s="111" t="s">
        <v>2012</v>
      </c>
      <c r="N176" s="439"/>
    </row>
    <row r="177" spans="1:14">
      <c r="A177" s="111" t="s">
        <v>43</v>
      </c>
      <c r="B177" s="111" t="s">
        <v>377</v>
      </c>
      <c r="C177" s="111">
        <v>122.25</v>
      </c>
      <c r="D177" s="111">
        <v>122.7</v>
      </c>
      <c r="E177" s="111">
        <v>116.85</v>
      </c>
      <c r="F177" s="111">
        <v>118</v>
      </c>
      <c r="G177" s="111">
        <v>118</v>
      </c>
      <c r="H177" s="111">
        <v>121.35</v>
      </c>
      <c r="I177" s="111">
        <v>19834528</v>
      </c>
      <c r="J177" s="111">
        <v>2361634449.5999999</v>
      </c>
      <c r="K177" s="113">
        <v>43665</v>
      </c>
      <c r="L177" s="111">
        <v>72017</v>
      </c>
      <c r="M177" s="111" t="s">
        <v>525</v>
      </c>
      <c r="N177" s="439"/>
    </row>
    <row r="178" spans="1:14">
      <c r="A178" s="111" t="s">
        <v>526</v>
      </c>
      <c r="B178" s="111" t="s">
        <v>377</v>
      </c>
      <c r="C178" s="111">
        <v>3162.1</v>
      </c>
      <c r="D178" s="111">
        <v>3224.1</v>
      </c>
      <c r="E178" s="111">
        <v>3028.25</v>
      </c>
      <c r="F178" s="111">
        <v>3031.59</v>
      </c>
      <c r="G178" s="111">
        <v>3038.5</v>
      </c>
      <c r="H178" s="111">
        <v>3100.1</v>
      </c>
      <c r="I178" s="111">
        <v>9173</v>
      </c>
      <c r="J178" s="111">
        <v>28160727.5</v>
      </c>
      <c r="K178" s="113">
        <v>43665</v>
      </c>
      <c r="L178" s="111">
        <v>1136</v>
      </c>
      <c r="M178" s="111" t="s">
        <v>527</v>
      </c>
      <c r="N178" s="439"/>
    </row>
    <row r="179" spans="1:14">
      <c r="A179" s="111" t="s">
        <v>44</v>
      </c>
      <c r="B179" s="111" t="s">
        <v>377</v>
      </c>
      <c r="C179" s="111">
        <v>82.9</v>
      </c>
      <c r="D179" s="111">
        <v>83.3</v>
      </c>
      <c r="E179" s="111">
        <v>80</v>
      </c>
      <c r="F179" s="111">
        <v>80.150000000000006</v>
      </c>
      <c r="G179" s="111">
        <v>80.2</v>
      </c>
      <c r="H179" s="111">
        <v>82.15</v>
      </c>
      <c r="I179" s="111">
        <v>7077546</v>
      </c>
      <c r="J179" s="111">
        <v>572998540.25</v>
      </c>
      <c r="K179" s="113">
        <v>43665</v>
      </c>
      <c r="L179" s="111">
        <v>24275</v>
      </c>
      <c r="M179" s="111" t="s">
        <v>528</v>
      </c>
      <c r="N179" s="439"/>
    </row>
    <row r="180" spans="1:14">
      <c r="A180" s="111" t="s">
        <v>529</v>
      </c>
      <c r="B180" s="111" t="s">
        <v>377</v>
      </c>
      <c r="C180" s="111">
        <v>65.3</v>
      </c>
      <c r="D180" s="111">
        <v>67.25</v>
      </c>
      <c r="E180" s="111">
        <v>65.3</v>
      </c>
      <c r="F180" s="111">
        <v>67</v>
      </c>
      <c r="G180" s="111">
        <v>66.599999999999994</v>
      </c>
      <c r="H180" s="111">
        <v>66.7</v>
      </c>
      <c r="I180" s="111">
        <v>1960</v>
      </c>
      <c r="J180" s="111">
        <v>131305.04999999999</v>
      </c>
      <c r="K180" s="113">
        <v>43665</v>
      </c>
      <c r="L180" s="111">
        <v>47</v>
      </c>
      <c r="M180" s="111" t="s">
        <v>530</v>
      </c>
      <c r="N180" s="439"/>
    </row>
    <row r="181" spans="1:14">
      <c r="A181" s="111" t="s">
        <v>2539</v>
      </c>
      <c r="B181" s="111" t="s">
        <v>377</v>
      </c>
      <c r="C181" s="111">
        <v>3.3</v>
      </c>
      <c r="D181" s="111">
        <v>3.35</v>
      </c>
      <c r="E181" s="111">
        <v>3.05</v>
      </c>
      <c r="F181" s="111">
        <v>3.2</v>
      </c>
      <c r="G181" s="111">
        <v>3.2</v>
      </c>
      <c r="H181" s="111">
        <v>3.3</v>
      </c>
      <c r="I181" s="111">
        <v>18688</v>
      </c>
      <c r="J181" s="111">
        <v>58806.55</v>
      </c>
      <c r="K181" s="113">
        <v>43665</v>
      </c>
      <c r="L181" s="111">
        <v>45</v>
      </c>
      <c r="M181" s="111" t="s">
        <v>2540</v>
      </c>
      <c r="N181" s="439"/>
    </row>
    <row r="182" spans="1:14">
      <c r="A182" s="111" t="s">
        <v>531</v>
      </c>
      <c r="B182" s="111" t="s">
        <v>377</v>
      </c>
      <c r="C182" s="111">
        <v>1132.55</v>
      </c>
      <c r="D182" s="111">
        <v>1152.95</v>
      </c>
      <c r="E182" s="111">
        <v>1115</v>
      </c>
      <c r="F182" s="111">
        <v>1122.2</v>
      </c>
      <c r="G182" s="111">
        <v>1116.0999999999999</v>
      </c>
      <c r="H182" s="111">
        <v>1127.4000000000001</v>
      </c>
      <c r="I182" s="111">
        <v>11605</v>
      </c>
      <c r="J182" s="111">
        <v>13168451.949999999</v>
      </c>
      <c r="K182" s="113">
        <v>43665</v>
      </c>
      <c r="L182" s="111">
        <v>770</v>
      </c>
      <c r="M182" s="111" t="s">
        <v>532</v>
      </c>
      <c r="N182" s="439"/>
    </row>
    <row r="183" spans="1:14">
      <c r="A183" s="111" t="s">
        <v>3033</v>
      </c>
      <c r="B183" s="111" t="s">
        <v>377</v>
      </c>
      <c r="C183" s="111">
        <v>150</v>
      </c>
      <c r="D183" s="111">
        <v>150</v>
      </c>
      <c r="E183" s="111">
        <v>136</v>
      </c>
      <c r="F183" s="111">
        <v>138.15</v>
      </c>
      <c r="G183" s="111">
        <v>137.30000000000001</v>
      </c>
      <c r="H183" s="111">
        <v>150.19999999999999</v>
      </c>
      <c r="I183" s="111">
        <v>4835</v>
      </c>
      <c r="J183" s="111">
        <v>683125.25</v>
      </c>
      <c r="K183" s="113">
        <v>43665</v>
      </c>
      <c r="L183" s="111">
        <v>221</v>
      </c>
      <c r="M183" s="111" t="s">
        <v>3034</v>
      </c>
      <c r="N183" s="439"/>
    </row>
    <row r="184" spans="1:14">
      <c r="A184" s="111" t="s">
        <v>45</v>
      </c>
      <c r="B184" s="111" t="s">
        <v>377</v>
      </c>
      <c r="C184" s="111">
        <v>1348.65</v>
      </c>
      <c r="D184" s="111">
        <v>1348.65</v>
      </c>
      <c r="E184" s="111">
        <v>1283.1500000000001</v>
      </c>
      <c r="F184" s="111">
        <v>1294.7</v>
      </c>
      <c r="G184" s="111">
        <v>1296</v>
      </c>
      <c r="H184" s="111">
        <v>1341.65</v>
      </c>
      <c r="I184" s="111">
        <v>1095539</v>
      </c>
      <c r="J184" s="111">
        <v>1434494273.25</v>
      </c>
      <c r="K184" s="113">
        <v>43665</v>
      </c>
      <c r="L184" s="111">
        <v>39515</v>
      </c>
      <c r="M184" s="111" t="s">
        <v>533</v>
      </c>
      <c r="N184" s="439"/>
    </row>
    <row r="185" spans="1:14">
      <c r="A185" s="111" t="s">
        <v>534</v>
      </c>
      <c r="B185" s="111" t="s">
        <v>377</v>
      </c>
      <c r="C185" s="111">
        <v>3339.9</v>
      </c>
      <c r="D185" s="111">
        <v>3339.9</v>
      </c>
      <c r="E185" s="111">
        <v>3272</v>
      </c>
      <c r="F185" s="111">
        <v>3286.55</v>
      </c>
      <c r="G185" s="111">
        <v>3287.65</v>
      </c>
      <c r="H185" s="111">
        <v>3345.65</v>
      </c>
      <c r="I185" s="111">
        <v>2185</v>
      </c>
      <c r="J185" s="111">
        <v>7206905.0999999996</v>
      </c>
      <c r="K185" s="113">
        <v>43665</v>
      </c>
      <c r="L185" s="111">
        <v>944</v>
      </c>
      <c r="M185" s="111" t="s">
        <v>535</v>
      </c>
      <c r="N185" s="439"/>
    </row>
    <row r="186" spans="1:14">
      <c r="A186" s="111" t="s">
        <v>536</v>
      </c>
      <c r="B186" s="111" t="s">
        <v>377</v>
      </c>
      <c r="C186" s="111">
        <v>1013.9</v>
      </c>
      <c r="D186" s="111">
        <v>1013.9</v>
      </c>
      <c r="E186" s="111">
        <v>971</v>
      </c>
      <c r="F186" s="111">
        <v>976.85</v>
      </c>
      <c r="G186" s="111">
        <v>975</v>
      </c>
      <c r="H186" s="111">
        <v>991.95</v>
      </c>
      <c r="I186" s="111">
        <v>3357</v>
      </c>
      <c r="J186" s="111">
        <v>3284236.45</v>
      </c>
      <c r="K186" s="113">
        <v>43665</v>
      </c>
      <c r="L186" s="111">
        <v>413</v>
      </c>
      <c r="M186" s="111" t="s">
        <v>537</v>
      </c>
      <c r="N186" s="439"/>
    </row>
    <row r="187" spans="1:14">
      <c r="A187" s="111" t="s">
        <v>538</v>
      </c>
      <c r="B187" s="111" t="s">
        <v>377</v>
      </c>
      <c r="C187" s="111">
        <v>913.05</v>
      </c>
      <c r="D187" s="111">
        <v>926</v>
      </c>
      <c r="E187" s="111">
        <v>892</v>
      </c>
      <c r="F187" s="111">
        <v>896.85</v>
      </c>
      <c r="G187" s="111">
        <v>897</v>
      </c>
      <c r="H187" s="111">
        <v>912.75</v>
      </c>
      <c r="I187" s="111">
        <v>35251</v>
      </c>
      <c r="J187" s="111">
        <v>31954446.25</v>
      </c>
      <c r="K187" s="113">
        <v>43665</v>
      </c>
      <c r="L187" s="111">
        <v>2515</v>
      </c>
      <c r="M187" s="111" t="s">
        <v>539</v>
      </c>
      <c r="N187" s="439"/>
    </row>
    <row r="188" spans="1:14">
      <c r="A188" s="111" t="s">
        <v>3005</v>
      </c>
      <c r="B188" s="111" t="s">
        <v>377</v>
      </c>
      <c r="C188" s="111">
        <v>3.35</v>
      </c>
      <c r="D188" s="111">
        <v>3.5</v>
      </c>
      <c r="E188" s="111">
        <v>3.35</v>
      </c>
      <c r="F188" s="111">
        <v>3.5</v>
      </c>
      <c r="G188" s="111">
        <v>3.5</v>
      </c>
      <c r="H188" s="111">
        <v>3.35</v>
      </c>
      <c r="I188" s="111">
        <v>294700</v>
      </c>
      <c r="J188" s="111">
        <v>1029737.25</v>
      </c>
      <c r="K188" s="113">
        <v>43665</v>
      </c>
      <c r="L188" s="111">
        <v>174</v>
      </c>
      <c r="M188" s="111" t="s">
        <v>2508</v>
      </c>
      <c r="N188" s="439"/>
    </row>
    <row r="189" spans="1:14">
      <c r="A189" s="111" t="s">
        <v>2450</v>
      </c>
      <c r="B189" s="111" t="s">
        <v>377</v>
      </c>
      <c r="C189" s="111">
        <v>301.55</v>
      </c>
      <c r="D189" s="111">
        <v>314.89999999999998</v>
      </c>
      <c r="E189" s="111">
        <v>298</v>
      </c>
      <c r="F189" s="111">
        <v>304.7</v>
      </c>
      <c r="G189" s="111">
        <v>305</v>
      </c>
      <c r="H189" s="111">
        <v>301.55</v>
      </c>
      <c r="I189" s="111">
        <v>58641</v>
      </c>
      <c r="J189" s="111">
        <v>18016655.75</v>
      </c>
      <c r="K189" s="113">
        <v>43665</v>
      </c>
      <c r="L189" s="111">
        <v>2524</v>
      </c>
      <c r="M189" s="111" t="s">
        <v>2451</v>
      </c>
      <c r="N189" s="439"/>
    </row>
    <row r="190" spans="1:14" hidden="1">
      <c r="A190" s="111" t="s">
        <v>3390</v>
      </c>
      <c r="B190" s="111" t="s">
        <v>377</v>
      </c>
      <c r="C190" s="111">
        <v>15.2</v>
      </c>
      <c r="D190" s="111">
        <v>15.2</v>
      </c>
      <c r="E190" s="111">
        <v>13.6</v>
      </c>
      <c r="F190" s="111">
        <v>14.25</v>
      </c>
      <c r="G190" s="111">
        <v>14.5</v>
      </c>
      <c r="H190" s="111">
        <v>15.3</v>
      </c>
      <c r="I190" s="111">
        <v>604</v>
      </c>
      <c r="J190" s="111">
        <v>8601.6</v>
      </c>
      <c r="K190" s="113">
        <v>43665</v>
      </c>
      <c r="L190" s="111">
        <v>39</v>
      </c>
      <c r="M190" s="111" t="s">
        <v>3391</v>
      </c>
      <c r="N190" s="439"/>
    </row>
    <row r="191" spans="1:14">
      <c r="A191" s="111" t="s">
        <v>3064</v>
      </c>
      <c r="B191" s="111" t="s">
        <v>377</v>
      </c>
      <c r="C191" s="111">
        <v>17.8</v>
      </c>
      <c r="D191" s="111">
        <v>17.8</v>
      </c>
      <c r="E191" s="111">
        <v>15.65</v>
      </c>
      <c r="F191" s="111">
        <v>16.05</v>
      </c>
      <c r="G191" s="111">
        <v>15.85</v>
      </c>
      <c r="H191" s="111">
        <v>16.850000000000001</v>
      </c>
      <c r="I191" s="111">
        <v>7277</v>
      </c>
      <c r="J191" s="111">
        <v>117821.45</v>
      </c>
      <c r="K191" s="113">
        <v>43665</v>
      </c>
      <c r="L191" s="111">
        <v>52</v>
      </c>
      <c r="M191" s="111" t="s">
        <v>3065</v>
      </c>
      <c r="N191" s="439"/>
    </row>
    <row r="192" spans="1:14">
      <c r="A192" s="111" t="s">
        <v>187</v>
      </c>
      <c r="B192" s="111" t="s">
        <v>377</v>
      </c>
      <c r="C192" s="111">
        <v>97.5</v>
      </c>
      <c r="D192" s="111">
        <v>99.95</v>
      </c>
      <c r="E192" s="111">
        <v>93.8</v>
      </c>
      <c r="F192" s="111">
        <v>98.55</v>
      </c>
      <c r="G192" s="111">
        <v>98.5</v>
      </c>
      <c r="H192" s="111">
        <v>96.55</v>
      </c>
      <c r="I192" s="111">
        <v>21251089</v>
      </c>
      <c r="J192" s="111">
        <v>2068414906.0999999</v>
      </c>
      <c r="K192" s="113">
        <v>43665</v>
      </c>
      <c r="L192" s="111">
        <v>84906</v>
      </c>
      <c r="M192" s="111" t="s">
        <v>1970</v>
      </c>
      <c r="N192" s="439"/>
    </row>
    <row r="193" spans="1:14">
      <c r="A193" s="111" t="s">
        <v>236</v>
      </c>
      <c r="B193" s="111" t="s">
        <v>377</v>
      </c>
      <c r="C193" s="111">
        <v>920</v>
      </c>
      <c r="D193" s="111">
        <v>947.9</v>
      </c>
      <c r="E193" s="111">
        <v>910.35</v>
      </c>
      <c r="F193" s="111">
        <v>912.05</v>
      </c>
      <c r="G193" s="111">
        <v>911.85</v>
      </c>
      <c r="H193" s="111">
        <v>913.9</v>
      </c>
      <c r="I193" s="111">
        <v>2145912</v>
      </c>
      <c r="J193" s="111">
        <v>1996762784.3499999</v>
      </c>
      <c r="K193" s="113">
        <v>43665</v>
      </c>
      <c r="L193" s="111">
        <v>60282</v>
      </c>
      <c r="M193" s="111" t="s">
        <v>540</v>
      </c>
      <c r="N193" s="439"/>
    </row>
    <row r="194" spans="1:14">
      <c r="A194" s="111" t="s">
        <v>541</v>
      </c>
      <c r="B194" s="111" t="s">
        <v>377</v>
      </c>
      <c r="C194" s="111">
        <v>67.75</v>
      </c>
      <c r="D194" s="111">
        <v>69.400000000000006</v>
      </c>
      <c r="E194" s="111">
        <v>64.05</v>
      </c>
      <c r="F194" s="111">
        <v>64.45</v>
      </c>
      <c r="G194" s="111">
        <v>64.400000000000006</v>
      </c>
      <c r="H194" s="111">
        <v>67.7</v>
      </c>
      <c r="I194" s="111">
        <v>382077</v>
      </c>
      <c r="J194" s="111">
        <v>25056521.050000001</v>
      </c>
      <c r="K194" s="113">
        <v>43665</v>
      </c>
      <c r="L194" s="111">
        <v>3373</v>
      </c>
      <c r="M194" s="111" t="s">
        <v>542</v>
      </c>
      <c r="N194" s="439"/>
    </row>
    <row r="195" spans="1:14">
      <c r="A195" s="111" t="s">
        <v>543</v>
      </c>
      <c r="B195" s="111" t="s">
        <v>377</v>
      </c>
      <c r="C195" s="111">
        <v>313.3</v>
      </c>
      <c r="D195" s="111">
        <v>317.5</v>
      </c>
      <c r="E195" s="111">
        <v>308.5</v>
      </c>
      <c r="F195" s="111">
        <v>309.14999999999998</v>
      </c>
      <c r="G195" s="111">
        <v>310.75</v>
      </c>
      <c r="H195" s="111">
        <v>313.3</v>
      </c>
      <c r="I195" s="111">
        <v>554581</v>
      </c>
      <c r="J195" s="111">
        <v>172611447.80000001</v>
      </c>
      <c r="K195" s="113">
        <v>43665</v>
      </c>
      <c r="L195" s="111">
        <v>6996</v>
      </c>
      <c r="M195" s="111" t="s">
        <v>2761</v>
      </c>
      <c r="N195" s="439"/>
    </row>
    <row r="196" spans="1:14">
      <c r="A196" s="111" t="s">
        <v>544</v>
      </c>
      <c r="B196" s="111" t="s">
        <v>377</v>
      </c>
      <c r="C196" s="111">
        <v>272.05</v>
      </c>
      <c r="D196" s="111">
        <v>281.5</v>
      </c>
      <c r="E196" s="111">
        <v>268.5</v>
      </c>
      <c r="F196" s="111">
        <v>270.7</v>
      </c>
      <c r="G196" s="111">
        <v>270.10000000000002</v>
      </c>
      <c r="H196" s="111">
        <v>270.60000000000002</v>
      </c>
      <c r="I196" s="111">
        <v>305080</v>
      </c>
      <c r="J196" s="111">
        <v>84047926.450000003</v>
      </c>
      <c r="K196" s="113">
        <v>43665</v>
      </c>
      <c r="L196" s="111">
        <v>8057</v>
      </c>
      <c r="M196" s="111" t="s">
        <v>545</v>
      </c>
      <c r="N196" s="439"/>
    </row>
    <row r="197" spans="1:14">
      <c r="A197" s="111" t="s">
        <v>546</v>
      </c>
      <c r="B197" s="111" t="s">
        <v>377</v>
      </c>
      <c r="C197" s="111">
        <v>223.55</v>
      </c>
      <c r="D197" s="111">
        <v>238.5</v>
      </c>
      <c r="E197" s="111">
        <v>221.3</v>
      </c>
      <c r="F197" s="111">
        <v>225.2</v>
      </c>
      <c r="G197" s="111">
        <v>224.7</v>
      </c>
      <c r="H197" s="111">
        <v>221.1</v>
      </c>
      <c r="I197" s="111">
        <v>3982999</v>
      </c>
      <c r="J197" s="111">
        <v>919347637.85000002</v>
      </c>
      <c r="K197" s="113">
        <v>43665</v>
      </c>
      <c r="L197" s="111">
        <v>53149</v>
      </c>
      <c r="M197" s="111" t="s">
        <v>547</v>
      </c>
      <c r="N197" s="439"/>
    </row>
    <row r="198" spans="1:14">
      <c r="A198" s="111" t="s">
        <v>3066</v>
      </c>
      <c r="B198" s="111" t="s">
        <v>3049</v>
      </c>
      <c r="C198" s="111">
        <v>1.5</v>
      </c>
      <c r="D198" s="111">
        <v>1.5</v>
      </c>
      <c r="E198" s="111">
        <v>1.4</v>
      </c>
      <c r="F198" s="111">
        <v>1.4</v>
      </c>
      <c r="G198" s="111">
        <v>1.4</v>
      </c>
      <c r="H198" s="111">
        <v>1.45</v>
      </c>
      <c r="I198" s="111">
        <v>7035</v>
      </c>
      <c r="J198" s="111">
        <v>10037.25</v>
      </c>
      <c r="K198" s="113">
        <v>43665</v>
      </c>
      <c r="L198" s="111">
        <v>20</v>
      </c>
      <c r="M198" s="111" t="s">
        <v>3067</v>
      </c>
      <c r="N198" s="439"/>
    </row>
    <row r="199" spans="1:14" hidden="1">
      <c r="A199" s="111" t="s">
        <v>548</v>
      </c>
      <c r="B199" s="111" t="s">
        <v>377</v>
      </c>
      <c r="C199" s="111">
        <v>47.3</v>
      </c>
      <c r="D199" s="111">
        <v>47.95</v>
      </c>
      <c r="E199" s="111">
        <v>45.4</v>
      </c>
      <c r="F199" s="111">
        <v>46.2</v>
      </c>
      <c r="G199" s="111">
        <v>46.85</v>
      </c>
      <c r="H199" s="111">
        <v>47.95</v>
      </c>
      <c r="I199" s="111">
        <v>52528</v>
      </c>
      <c r="J199" s="111">
        <v>2434062.65</v>
      </c>
      <c r="K199" s="113">
        <v>43665</v>
      </c>
      <c r="L199" s="111">
        <v>658</v>
      </c>
      <c r="M199" s="111" t="s">
        <v>549</v>
      </c>
      <c r="N199" s="439"/>
    </row>
    <row r="200" spans="1:14">
      <c r="A200" s="111" t="s">
        <v>550</v>
      </c>
      <c r="B200" s="111" t="s">
        <v>377</v>
      </c>
      <c r="C200" s="111">
        <v>133.44999999999999</v>
      </c>
      <c r="D200" s="111">
        <v>133.44999999999999</v>
      </c>
      <c r="E200" s="111">
        <v>120.4</v>
      </c>
      <c r="F200" s="111">
        <v>121.8</v>
      </c>
      <c r="G200" s="111">
        <v>121.7</v>
      </c>
      <c r="H200" s="111">
        <v>126.85</v>
      </c>
      <c r="I200" s="111">
        <v>22555</v>
      </c>
      <c r="J200" s="111">
        <v>2790672.5</v>
      </c>
      <c r="K200" s="113">
        <v>43665</v>
      </c>
      <c r="L200" s="111">
        <v>607</v>
      </c>
      <c r="M200" s="111" t="s">
        <v>1880</v>
      </c>
      <c r="N200" s="439"/>
    </row>
    <row r="201" spans="1:14">
      <c r="A201" s="111" t="s">
        <v>2034</v>
      </c>
      <c r="B201" s="111" t="s">
        <v>377</v>
      </c>
      <c r="C201" s="111">
        <v>24</v>
      </c>
      <c r="D201" s="111">
        <v>24</v>
      </c>
      <c r="E201" s="111">
        <v>20.45</v>
      </c>
      <c r="F201" s="111">
        <v>21</v>
      </c>
      <c r="G201" s="111">
        <v>21</v>
      </c>
      <c r="H201" s="111">
        <v>22.45</v>
      </c>
      <c r="I201" s="111">
        <v>25112</v>
      </c>
      <c r="J201" s="111">
        <v>527332.5</v>
      </c>
      <c r="K201" s="113">
        <v>43665</v>
      </c>
      <c r="L201" s="111">
        <v>96</v>
      </c>
      <c r="M201" s="111" t="s">
        <v>2035</v>
      </c>
      <c r="N201" s="439"/>
    </row>
    <row r="202" spans="1:14">
      <c r="A202" s="111" t="s">
        <v>3250</v>
      </c>
      <c r="B202" s="111" t="s">
        <v>377</v>
      </c>
      <c r="C202" s="111">
        <v>22.2</v>
      </c>
      <c r="D202" s="111">
        <v>23</v>
      </c>
      <c r="E202" s="111">
        <v>22.15</v>
      </c>
      <c r="F202" s="111">
        <v>22.15</v>
      </c>
      <c r="G202" s="111">
        <v>22.15</v>
      </c>
      <c r="H202" s="111">
        <v>22.5</v>
      </c>
      <c r="I202" s="111">
        <v>223</v>
      </c>
      <c r="J202" s="111">
        <v>4941.1499999999996</v>
      </c>
      <c r="K202" s="113">
        <v>43665</v>
      </c>
      <c r="L202" s="111">
        <v>8</v>
      </c>
      <c r="M202" s="111" t="s">
        <v>3251</v>
      </c>
      <c r="N202" s="439"/>
    </row>
    <row r="203" spans="1:14">
      <c r="A203" s="111" t="s">
        <v>2303</v>
      </c>
      <c r="B203" s="111" t="s">
        <v>377</v>
      </c>
      <c r="C203" s="111">
        <v>1.7</v>
      </c>
      <c r="D203" s="111">
        <v>1.7</v>
      </c>
      <c r="E203" s="111">
        <v>1.6</v>
      </c>
      <c r="F203" s="111">
        <v>1.65</v>
      </c>
      <c r="G203" s="111">
        <v>1.65</v>
      </c>
      <c r="H203" s="111">
        <v>1.7</v>
      </c>
      <c r="I203" s="111">
        <v>82635</v>
      </c>
      <c r="J203" s="111">
        <v>136058.85</v>
      </c>
      <c r="K203" s="113">
        <v>43665</v>
      </c>
      <c r="L203" s="111">
        <v>37</v>
      </c>
      <c r="M203" s="111" t="s">
        <v>2304</v>
      </c>
      <c r="N203" s="439"/>
    </row>
    <row r="204" spans="1:14">
      <c r="A204" s="111" t="s">
        <v>46</v>
      </c>
      <c r="B204" s="111" t="s">
        <v>377</v>
      </c>
      <c r="C204" s="111">
        <v>441.35</v>
      </c>
      <c r="D204" s="111">
        <v>447.85</v>
      </c>
      <c r="E204" s="111">
        <v>432.55</v>
      </c>
      <c r="F204" s="111">
        <v>437.2</v>
      </c>
      <c r="G204" s="111">
        <v>438.05</v>
      </c>
      <c r="H204" s="111">
        <v>440.85</v>
      </c>
      <c r="I204" s="111">
        <v>1516928</v>
      </c>
      <c r="J204" s="111">
        <v>665840402.60000002</v>
      </c>
      <c r="K204" s="113">
        <v>43665</v>
      </c>
      <c r="L204" s="111">
        <v>40776</v>
      </c>
      <c r="M204" s="111" t="s">
        <v>551</v>
      </c>
      <c r="N204" s="439"/>
    </row>
    <row r="205" spans="1:14">
      <c r="A205" s="111" t="s">
        <v>552</v>
      </c>
      <c r="B205" s="111" t="s">
        <v>377</v>
      </c>
      <c r="C205" s="111">
        <v>92.9</v>
      </c>
      <c r="D205" s="111">
        <v>92.9</v>
      </c>
      <c r="E205" s="111">
        <v>83</v>
      </c>
      <c r="F205" s="111">
        <v>85.5</v>
      </c>
      <c r="G205" s="111">
        <v>86.8</v>
      </c>
      <c r="H205" s="111">
        <v>89.75</v>
      </c>
      <c r="I205" s="111">
        <v>12721</v>
      </c>
      <c r="J205" s="111">
        <v>1101194.3999999999</v>
      </c>
      <c r="K205" s="113">
        <v>43665</v>
      </c>
      <c r="L205" s="111">
        <v>559</v>
      </c>
      <c r="M205" s="111" t="s">
        <v>553</v>
      </c>
      <c r="N205" s="439"/>
    </row>
    <row r="206" spans="1:14">
      <c r="A206" s="111" t="s">
        <v>554</v>
      </c>
      <c r="B206" s="111" t="s">
        <v>377</v>
      </c>
      <c r="C206" s="111">
        <v>4250</v>
      </c>
      <c r="D206" s="111">
        <v>4250</v>
      </c>
      <c r="E206" s="111">
        <v>4050</v>
      </c>
      <c r="F206" s="111">
        <v>4065</v>
      </c>
      <c r="G206" s="111">
        <v>4098</v>
      </c>
      <c r="H206" s="111">
        <v>4209</v>
      </c>
      <c r="I206" s="111">
        <v>2049</v>
      </c>
      <c r="J206" s="111">
        <v>8473446.0500000007</v>
      </c>
      <c r="K206" s="113">
        <v>43665</v>
      </c>
      <c r="L206" s="111">
        <v>764</v>
      </c>
      <c r="M206" s="111" t="s">
        <v>555</v>
      </c>
      <c r="N206" s="439"/>
    </row>
    <row r="207" spans="1:14">
      <c r="A207" s="111" t="s">
        <v>1959</v>
      </c>
      <c r="B207" s="111" t="s">
        <v>377</v>
      </c>
      <c r="C207" s="111">
        <v>33.1</v>
      </c>
      <c r="D207" s="111">
        <v>33.5</v>
      </c>
      <c r="E207" s="111">
        <v>33</v>
      </c>
      <c r="F207" s="111">
        <v>33.25</v>
      </c>
      <c r="G207" s="111">
        <v>33.5</v>
      </c>
      <c r="H207" s="111">
        <v>33.1</v>
      </c>
      <c r="I207" s="111">
        <v>6651</v>
      </c>
      <c r="J207" s="111">
        <v>219763.1</v>
      </c>
      <c r="K207" s="113">
        <v>43665</v>
      </c>
      <c r="L207" s="111">
        <v>44</v>
      </c>
      <c r="M207" s="111" t="s">
        <v>1960</v>
      </c>
      <c r="N207" s="439"/>
    </row>
    <row r="208" spans="1:14" hidden="1">
      <c r="A208" s="111" t="s">
        <v>47</v>
      </c>
      <c r="B208" s="111" t="s">
        <v>377</v>
      </c>
      <c r="C208" s="111">
        <v>343.5</v>
      </c>
      <c r="D208" s="111">
        <v>346</v>
      </c>
      <c r="E208" s="111">
        <v>336.1</v>
      </c>
      <c r="F208" s="111">
        <v>339.95</v>
      </c>
      <c r="G208" s="111">
        <v>340.6</v>
      </c>
      <c r="H208" s="111">
        <v>342.5</v>
      </c>
      <c r="I208" s="111">
        <v>2470956</v>
      </c>
      <c r="J208" s="111">
        <v>840777393.39999998</v>
      </c>
      <c r="K208" s="113">
        <v>43665</v>
      </c>
      <c r="L208" s="111">
        <v>46180</v>
      </c>
      <c r="M208" s="111" t="s">
        <v>556</v>
      </c>
      <c r="N208" s="439"/>
    </row>
    <row r="209" spans="1:14">
      <c r="A209" s="111" t="s">
        <v>48</v>
      </c>
      <c r="B209" s="111" t="s">
        <v>377</v>
      </c>
      <c r="C209" s="111">
        <v>64.25</v>
      </c>
      <c r="D209" s="111">
        <v>64.45</v>
      </c>
      <c r="E209" s="111">
        <v>63.4</v>
      </c>
      <c r="F209" s="111">
        <v>63.7</v>
      </c>
      <c r="G209" s="111">
        <v>63.5</v>
      </c>
      <c r="H209" s="111">
        <v>64</v>
      </c>
      <c r="I209" s="111">
        <v>7321238</v>
      </c>
      <c r="J209" s="111">
        <v>468157443.39999998</v>
      </c>
      <c r="K209" s="113">
        <v>43665</v>
      </c>
      <c r="L209" s="111">
        <v>25174</v>
      </c>
      <c r="M209" s="111" t="s">
        <v>557</v>
      </c>
      <c r="N209" s="439"/>
    </row>
    <row r="210" spans="1:14">
      <c r="A210" s="111" t="s">
        <v>2762</v>
      </c>
      <c r="B210" s="111" t="s">
        <v>377</v>
      </c>
      <c r="C210" s="111">
        <v>28.1</v>
      </c>
      <c r="D210" s="111">
        <v>28.1</v>
      </c>
      <c r="E210" s="111">
        <v>26.8</v>
      </c>
      <c r="F210" s="111">
        <v>27.95</v>
      </c>
      <c r="G210" s="111">
        <v>27.95</v>
      </c>
      <c r="H210" s="111">
        <v>28.1</v>
      </c>
      <c r="I210" s="111">
        <v>143</v>
      </c>
      <c r="J210" s="111">
        <v>3980.2</v>
      </c>
      <c r="K210" s="113">
        <v>43665</v>
      </c>
      <c r="L210" s="111">
        <v>9</v>
      </c>
      <c r="M210" s="111" t="s">
        <v>2763</v>
      </c>
      <c r="N210" s="439"/>
    </row>
    <row r="211" spans="1:14">
      <c r="A211" s="111" t="s">
        <v>3188</v>
      </c>
      <c r="B211" s="111" t="s">
        <v>3049</v>
      </c>
      <c r="C211" s="111">
        <v>284.10000000000002</v>
      </c>
      <c r="D211" s="111">
        <v>299.95</v>
      </c>
      <c r="E211" s="111">
        <v>284</v>
      </c>
      <c r="F211" s="111">
        <v>295.45</v>
      </c>
      <c r="G211" s="111">
        <v>295.45</v>
      </c>
      <c r="H211" s="111">
        <v>298.89999999999998</v>
      </c>
      <c r="I211" s="111">
        <v>51</v>
      </c>
      <c r="J211" s="111">
        <v>14563.35</v>
      </c>
      <c r="K211" s="113">
        <v>43665</v>
      </c>
      <c r="L211" s="111">
        <v>10</v>
      </c>
      <c r="M211" s="111" t="s">
        <v>3189</v>
      </c>
      <c r="N211" s="439"/>
    </row>
    <row r="212" spans="1:14">
      <c r="A212" s="111" t="s">
        <v>2541</v>
      </c>
      <c r="B212" s="111" t="s">
        <v>377</v>
      </c>
      <c r="C212" s="111">
        <v>2.5</v>
      </c>
      <c r="D212" s="111">
        <v>2.5</v>
      </c>
      <c r="E212" s="111">
        <v>2.5</v>
      </c>
      <c r="F212" s="111">
        <v>2.5</v>
      </c>
      <c r="G212" s="111">
        <v>2.5</v>
      </c>
      <c r="H212" s="111">
        <v>2.6</v>
      </c>
      <c r="I212" s="111">
        <v>69190</v>
      </c>
      <c r="J212" s="111">
        <v>172975</v>
      </c>
      <c r="K212" s="113">
        <v>43665</v>
      </c>
      <c r="L212" s="111">
        <v>84</v>
      </c>
      <c r="M212" s="111" t="s">
        <v>2542</v>
      </c>
      <c r="N212" s="439"/>
    </row>
    <row r="213" spans="1:14">
      <c r="A213" s="111" t="s">
        <v>559</v>
      </c>
      <c r="B213" s="111" t="s">
        <v>377</v>
      </c>
      <c r="C213" s="111">
        <v>12.1</v>
      </c>
      <c r="D213" s="111">
        <v>12.35</v>
      </c>
      <c r="E213" s="111">
        <v>11.6</v>
      </c>
      <c r="F213" s="111">
        <v>11.95</v>
      </c>
      <c r="G213" s="111">
        <v>12</v>
      </c>
      <c r="H213" s="111">
        <v>12.15</v>
      </c>
      <c r="I213" s="111">
        <v>14004</v>
      </c>
      <c r="J213" s="111">
        <v>166391.5</v>
      </c>
      <c r="K213" s="113">
        <v>43665</v>
      </c>
      <c r="L213" s="111">
        <v>177</v>
      </c>
      <c r="M213" s="111" t="s">
        <v>560</v>
      </c>
      <c r="N213" s="439"/>
    </row>
    <row r="214" spans="1:14">
      <c r="A214" s="111" t="s">
        <v>49</v>
      </c>
      <c r="B214" s="111" t="s">
        <v>377</v>
      </c>
      <c r="C214" s="111">
        <v>263.25</v>
      </c>
      <c r="D214" s="111">
        <v>264.7</v>
      </c>
      <c r="E214" s="111">
        <v>238</v>
      </c>
      <c r="F214" s="111">
        <v>240.3</v>
      </c>
      <c r="G214" s="111">
        <v>240.45</v>
      </c>
      <c r="H214" s="111">
        <v>263.05</v>
      </c>
      <c r="I214" s="111">
        <v>17950305</v>
      </c>
      <c r="J214" s="111">
        <v>4537264825.5</v>
      </c>
      <c r="K214" s="113">
        <v>43665</v>
      </c>
      <c r="L214" s="111">
        <v>90327</v>
      </c>
      <c r="M214" s="111" t="s">
        <v>561</v>
      </c>
      <c r="N214" s="439"/>
    </row>
    <row r="215" spans="1:14">
      <c r="A215" s="111" t="s">
        <v>3535</v>
      </c>
      <c r="B215" s="111" t="s">
        <v>3049</v>
      </c>
      <c r="C215" s="111">
        <v>6.3</v>
      </c>
      <c r="D215" s="111">
        <v>6.6</v>
      </c>
      <c r="E215" s="111">
        <v>6.3</v>
      </c>
      <c r="F215" s="111">
        <v>6.55</v>
      </c>
      <c r="G215" s="111">
        <v>6.6</v>
      </c>
      <c r="H215" s="111">
        <v>6.3</v>
      </c>
      <c r="I215" s="111">
        <v>50</v>
      </c>
      <c r="J215" s="111">
        <v>322.5</v>
      </c>
      <c r="K215" s="113">
        <v>43665</v>
      </c>
      <c r="L215" s="111">
        <v>3</v>
      </c>
      <c r="M215" s="111" t="s">
        <v>3536</v>
      </c>
      <c r="N215" s="439"/>
    </row>
    <row r="216" spans="1:14">
      <c r="A216" s="111" t="s">
        <v>2543</v>
      </c>
      <c r="B216" s="111" t="s">
        <v>377</v>
      </c>
      <c r="C216" s="111">
        <v>88.5</v>
      </c>
      <c r="D216" s="111">
        <v>91</v>
      </c>
      <c r="E216" s="111">
        <v>84</v>
      </c>
      <c r="F216" s="111">
        <v>85.1</v>
      </c>
      <c r="G216" s="111">
        <v>84.85</v>
      </c>
      <c r="H216" s="111">
        <v>88.7</v>
      </c>
      <c r="I216" s="111">
        <v>45928</v>
      </c>
      <c r="J216" s="111">
        <v>4002855.4</v>
      </c>
      <c r="K216" s="113">
        <v>43665</v>
      </c>
      <c r="L216" s="111">
        <v>1093</v>
      </c>
      <c r="M216" s="111" t="s">
        <v>2544</v>
      </c>
      <c r="N216" s="439"/>
    </row>
    <row r="217" spans="1:14">
      <c r="A217" s="111" t="s">
        <v>562</v>
      </c>
      <c r="B217" s="111" t="s">
        <v>377</v>
      </c>
      <c r="C217" s="111">
        <v>601.4</v>
      </c>
      <c r="D217" s="111">
        <v>619.5</v>
      </c>
      <c r="E217" s="111">
        <v>593</v>
      </c>
      <c r="F217" s="111">
        <v>597</v>
      </c>
      <c r="G217" s="111">
        <v>599.25</v>
      </c>
      <c r="H217" s="111">
        <v>596.5</v>
      </c>
      <c r="I217" s="111">
        <v>57208</v>
      </c>
      <c r="J217" s="111">
        <v>34714518.450000003</v>
      </c>
      <c r="K217" s="113">
        <v>43665</v>
      </c>
      <c r="L217" s="111">
        <v>4027</v>
      </c>
      <c r="M217" s="111" t="s">
        <v>563</v>
      </c>
      <c r="N217" s="439"/>
    </row>
    <row r="218" spans="1:14">
      <c r="A218" s="111" t="s">
        <v>2545</v>
      </c>
      <c r="B218" s="111" t="s">
        <v>377</v>
      </c>
      <c r="C218" s="111">
        <v>44.35</v>
      </c>
      <c r="D218" s="111">
        <v>44.7</v>
      </c>
      <c r="E218" s="111">
        <v>42.2</v>
      </c>
      <c r="F218" s="111">
        <v>42.55</v>
      </c>
      <c r="G218" s="111">
        <v>42.25</v>
      </c>
      <c r="H218" s="111">
        <v>43.95</v>
      </c>
      <c r="I218" s="111">
        <v>51411</v>
      </c>
      <c r="J218" s="111">
        <v>2215477.65</v>
      </c>
      <c r="K218" s="113">
        <v>43665</v>
      </c>
      <c r="L218" s="111">
        <v>760</v>
      </c>
      <c r="M218" s="111" t="s">
        <v>2546</v>
      </c>
      <c r="N218" s="439"/>
    </row>
    <row r="219" spans="1:14">
      <c r="A219" s="111" t="s">
        <v>2239</v>
      </c>
      <c r="B219" s="111" t="s">
        <v>377</v>
      </c>
      <c r="C219" s="111">
        <v>2.5499999999999998</v>
      </c>
      <c r="D219" s="111">
        <v>2.65</v>
      </c>
      <c r="E219" s="111">
        <v>2.5499999999999998</v>
      </c>
      <c r="F219" s="111">
        <v>2.65</v>
      </c>
      <c r="G219" s="111">
        <v>2.65</v>
      </c>
      <c r="H219" s="111">
        <v>2.65</v>
      </c>
      <c r="I219" s="111">
        <v>226</v>
      </c>
      <c r="J219" s="111">
        <v>592.4</v>
      </c>
      <c r="K219" s="113">
        <v>43665</v>
      </c>
      <c r="L219" s="111">
        <v>8</v>
      </c>
      <c r="M219" s="111" t="s">
        <v>2111</v>
      </c>
      <c r="N219" s="439"/>
    </row>
    <row r="220" spans="1:14">
      <c r="A220" s="111" t="s">
        <v>3263</v>
      </c>
      <c r="B220" s="111" t="s">
        <v>3049</v>
      </c>
      <c r="C220" s="111">
        <v>3.8</v>
      </c>
      <c r="D220" s="111">
        <v>3.95</v>
      </c>
      <c r="E220" s="111">
        <v>3.65</v>
      </c>
      <c r="F220" s="111">
        <v>3.95</v>
      </c>
      <c r="G220" s="111">
        <v>3.95</v>
      </c>
      <c r="H220" s="111">
        <v>3.8</v>
      </c>
      <c r="I220" s="111">
        <v>6311</v>
      </c>
      <c r="J220" s="111">
        <v>24623.15</v>
      </c>
      <c r="K220" s="113">
        <v>43665</v>
      </c>
      <c r="L220" s="111">
        <v>16</v>
      </c>
      <c r="M220" s="111" t="s">
        <v>3264</v>
      </c>
      <c r="N220" s="439"/>
    </row>
    <row r="221" spans="1:14">
      <c r="A221" s="111" t="s">
        <v>564</v>
      </c>
      <c r="B221" s="111" t="s">
        <v>377</v>
      </c>
      <c r="C221" s="111">
        <v>158.15</v>
      </c>
      <c r="D221" s="111">
        <v>159</v>
      </c>
      <c r="E221" s="111">
        <v>156</v>
      </c>
      <c r="F221" s="111">
        <v>157.15</v>
      </c>
      <c r="G221" s="111">
        <v>158.9</v>
      </c>
      <c r="H221" s="111">
        <v>157.69999999999999</v>
      </c>
      <c r="I221" s="111">
        <v>583517</v>
      </c>
      <c r="J221" s="111">
        <v>91844585.650000006</v>
      </c>
      <c r="K221" s="113">
        <v>43665</v>
      </c>
      <c r="L221" s="111">
        <v>1893</v>
      </c>
      <c r="M221" s="111" t="s">
        <v>2764</v>
      </c>
      <c r="N221" s="439"/>
    </row>
    <row r="222" spans="1:14">
      <c r="A222" s="111" t="s">
        <v>565</v>
      </c>
      <c r="B222" s="111" t="s">
        <v>377</v>
      </c>
      <c r="C222" s="111">
        <v>9.6</v>
      </c>
      <c r="D222" s="111">
        <v>10.1</v>
      </c>
      <c r="E222" s="111">
        <v>9.25</v>
      </c>
      <c r="F222" s="111">
        <v>9.3000000000000007</v>
      </c>
      <c r="G222" s="111">
        <v>9.25</v>
      </c>
      <c r="H222" s="111">
        <v>9.65</v>
      </c>
      <c r="I222" s="111">
        <v>86741</v>
      </c>
      <c r="J222" s="111">
        <v>814692.05</v>
      </c>
      <c r="K222" s="113">
        <v>43665</v>
      </c>
      <c r="L222" s="111">
        <v>254</v>
      </c>
      <c r="M222" s="111" t="s">
        <v>566</v>
      </c>
      <c r="N222" s="439"/>
    </row>
    <row r="223" spans="1:14">
      <c r="A223" s="111" t="s">
        <v>1887</v>
      </c>
      <c r="B223" s="111" t="s">
        <v>377</v>
      </c>
      <c r="C223" s="111">
        <v>80.8</v>
      </c>
      <c r="D223" s="111">
        <v>85.5</v>
      </c>
      <c r="E223" s="111">
        <v>78</v>
      </c>
      <c r="F223" s="111">
        <v>84</v>
      </c>
      <c r="G223" s="111">
        <v>84.7</v>
      </c>
      <c r="H223" s="111">
        <v>80.8</v>
      </c>
      <c r="I223" s="111">
        <v>138719</v>
      </c>
      <c r="J223" s="111">
        <v>11336022.050000001</v>
      </c>
      <c r="K223" s="113">
        <v>43665</v>
      </c>
      <c r="L223" s="111">
        <v>1166</v>
      </c>
      <c r="M223" s="111" t="s">
        <v>1995</v>
      </c>
      <c r="N223" s="439"/>
    </row>
    <row r="224" spans="1:14">
      <c r="A224" s="111" t="s">
        <v>3240</v>
      </c>
      <c r="B224" s="111" t="s">
        <v>3049</v>
      </c>
      <c r="C224" s="111">
        <v>5.0999999999999996</v>
      </c>
      <c r="D224" s="111">
        <v>5.35</v>
      </c>
      <c r="E224" s="111">
        <v>5.05</v>
      </c>
      <c r="F224" s="111">
        <v>5.05</v>
      </c>
      <c r="G224" s="111">
        <v>5.05</v>
      </c>
      <c r="H224" s="111">
        <v>5.0999999999999996</v>
      </c>
      <c r="I224" s="111">
        <v>7242</v>
      </c>
      <c r="J224" s="111">
        <v>38375.949999999997</v>
      </c>
      <c r="K224" s="113">
        <v>43665</v>
      </c>
      <c r="L224" s="111">
        <v>38</v>
      </c>
      <c r="M224" s="111" t="s">
        <v>3241</v>
      </c>
      <c r="N224" s="439"/>
    </row>
    <row r="225" spans="1:14">
      <c r="A225" s="111" t="s">
        <v>567</v>
      </c>
      <c r="B225" s="111" t="s">
        <v>377</v>
      </c>
      <c r="C225" s="111">
        <v>2406</v>
      </c>
      <c r="D225" s="111">
        <v>2459.1</v>
      </c>
      <c r="E225" s="111">
        <v>2390.1</v>
      </c>
      <c r="F225" s="111">
        <v>2403.9</v>
      </c>
      <c r="G225" s="111">
        <v>2390.1</v>
      </c>
      <c r="H225" s="111">
        <v>2400.4499999999998</v>
      </c>
      <c r="I225" s="111">
        <v>6624</v>
      </c>
      <c r="J225" s="111">
        <v>15919273.699999999</v>
      </c>
      <c r="K225" s="113">
        <v>43665</v>
      </c>
      <c r="L225" s="111">
        <v>336</v>
      </c>
      <c r="M225" s="111" t="s">
        <v>568</v>
      </c>
      <c r="N225" s="439"/>
    </row>
    <row r="226" spans="1:14" hidden="1">
      <c r="A226" s="111" t="s">
        <v>569</v>
      </c>
      <c r="B226" s="111" t="s">
        <v>377</v>
      </c>
      <c r="C226" s="111">
        <v>732.4</v>
      </c>
      <c r="D226" s="111">
        <v>737</v>
      </c>
      <c r="E226" s="111">
        <v>708</v>
      </c>
      <c r="F226" s="111">
        <v>727.85</v>
      </c>
      <c r="G226" s="111">
        <v>730</v>
      </c>
      <c r="H226" s="111">
        <v>734.35</v>
      </c>
      <c r="I226" s="111">
        <v>47245</v>
      </c>
      <c r="J226" s="111">
        <v>34110735.350000001</v>
      </c>
      <c r="K226" s="113">
        <v>43665</v>
      </c>
      <c r="L226" s="111">
        <v>12158</v>
      </c>
      <c r="M226" s="111" t="s">
        <v>570</v>
      </c>
      <c r="N226" s="439"/>
    </row>
    <row r="227" spans="1:14">
      <c r="A227" s="111" t="s">
        <v>571</v>
      </c>
      <c r="B227" s="111" t="s">
        <v>377</v>
      </c>
      <c r="C227" s="111">
        <v>86.95</v>
      </c>
      <c r="D227" s="111">
        <v>86.95</v>
      </c>
      <c r="E227" s="111">
        <v>82</v>
      </c>
      <c r="F227" s="111">
        <v>82.85</v>
      </c>
      <c r="G227" s="111">
        <v>82.65</v>
      </c>
      <c r="H227" s="111">
        <v>86.65</v>
      </c>
      <c r="I227" s="111">
        <v>167444</v>
      </c>
      <c r="J227" s="111">
        <v>14032046.1</v>
      </c>
      <c r="K227" s="113">
        <v>43665</v>
      </c>
      <c r="L227" s="111">
        <v>1987</v>
      </c>
      <c r="M227" s="111" t="s">
        <v>572</v>
      </c>
      <c r="N227" s="439"/>
    </row>
    <row r="228" spans="1:14">
      <c r="A228" s="111" t="s">
        <v>573</v>
      </c>
      <c r="B228" s="111" t="s">
        <v>377</v>
      </c>
      <c r="C228" s="111">
        <v>96.7</v>
      </c>
      <c r="D228" s="111">
        <v>97.25</v>
      </c>
      <c r="E228" s="111">
        <v>90.9</v>
      </c>
      <c r="F228" s="111">
        <v>94.1</v>
      </c>
      <c r="G228" s="111">
        <v>94.95</v>
      </c>
      <c r="H228" s="111">
        <v>96.3</v>
      </c>
      <c r="I228" s="111">
        <v>1145181</v>
      </c>
      <c r="J228" s="111">
        <v>106729224.40000001</v>
      </c>
      <c r="K228" s="113">
        <v>43665</v>
      </c>
      <c r="L228" s="111">
        <v>8486</v>
      </c>
      <c r="M228" s="111" t="s">
        <v>574</v>
      </c>
      <c r="N228" s="439"/>
    </row>
    <row r="229" spans="1:14">
      <c r="A229" s="111" t="s">
        <v>2160</v>
      </c>
      <c r="B229" s="111" t="s">
        <v>377</v>
      </c>
      <c r="C229" s="111">
        <v>154.80000000000001</v>
      </c>
      <c r="D229" s="111">
        <v>154.80000000000001</v>
      </c>
      <c r="E229" s="111">
        <v>142.6</v>
      </c>
      <c r="F229" s="111">
        <v>145.30000000000001</v>
      </c>
      <c r="G229" s="111">
        <v>144.69999999999999</v>
      </c>
      <c r="H229" s="111">
        <v>152.94999999999999</v>
      </c>
      <c r="I229" s="111">
        <v>55500</v>
      </c>
      <c r="J229" s="111">
        <v>8089456.5999999996</v>
      </c>
      <c r="K229" s="113">
        <v>43665</v>
      </c>
      <c r="L229" s="111">
        <v>1744</v>
      </c>
      <c r="M229" s="111" t="s">
        <v>2765</v>
      </c>
      <c r="N229" s="439"/>
    </row>
    <row r="230" spans="1:14">
      <c r="A230" s="111" t="s">
        <v>50</v>
      </c>
      <c r="B230" s="111" t="s">
        <v>377</v>
      </c>
      <c r="C230" s="111">
        <v>15697</v>
      </c>
      <c r="D230" s="111">
        <v>15697</v>
      </c>
      <c r="E230" s="111">
        <v>15051</v>
      </c>
      <c r="F230" s="111">
        <v>15163.1</v>
      </c>
      <c r="G230" s="111">
        <v>15130</v>
      </c>
      <c r="H230" s="111">
        <v>15570.35</v>
      </c>
      <c r="I230" s="111">
        <v>12744</v>
      </c>
      <c r="J230" s="111">
        <v>194181749.40000001</v>
      </c>
      <c r="K230" s="113">
        <v>43665</v>
      </c>
      <c r="L230" s="111">
        <v>5494</v>
      </c>
      <c r="M230" s="111" t="s">
        <v>575</v>
      </c>
      <c r="N230" s="439"/>
    </row>
    <row r="231" spans="1:14">
      <c r="A231" s="111" t="s">
        <v>51</v>
      </c>
      <c r="B231" s="111" t="s">
        <v>377</v>
      </c>
      <c r="C231" s="111">
        <v>351.3</v>
      </c>
      <c r="D231" s="111">
        <v>353.4</v>
      </c>
      <c r="E231" s="111">
        <v>346.7</v>
      </c>
      <c r="F231" s="111">
        <v>351</v>
      </c>
      <c r="G231" s="111">
        <v>349.4</v>
      </c>
      <c r="H231" s="111">
        <v>349.25</v>
      </c>
      <c r="I231" s="111">
        <v>3602823</v>
      </c>
      <c r="J231" s="111">
        <v>1262182629.05</v>
      </c>
      <c r="K231" s="113">
        <v>43665</v>
      </c>
      <c r="L231" s="111">
        <v>48120</v>
      </c>
      <c r="M231" s="111" t="s">
        <v>576</v>
      </c>
      <c r="N231" s="439"/>
    </row>
    <row r="232" spans="1:14">
      <c r="A232" s="111" t="s">
        <v>577</v>
      </c>
      <c r="B232" s="111" t="s">
        <v>377</v>
      </c>
      <c r="C232" s="111">
        <v>19.95</v>
      </c>
      <c r="D232" s="111">
        <v>20</v>
      </c>
      <c r="E232" s="111">
        <v>19.25</v>
      </c>
      <c r="F232" s="111">
        <v>19.45</v>
      </c>
      <c r="G232" s="111">
        <v>19.3</v>
      </c>
      <c r="H232" s="111">
        <v>20</v>
      </c>
      <c r="I232" s="111">
        <v>51063</v>
      </c>
      <c r="J232" s="111">
        <v>999182.15</v>
      </c>
      <c r="K232" s="113">
        <v>43665</v>
      </c>
      <c r="L232" s="111">
        <v>888</v>
      </c>
      <c r="M232" s="111" t="s">
        <v>578</v>
      </c>
      <c r="N232" s="439"/>
    </row>
    <row r="233" spans="1:14">
      <c r="A233" s="111" t="s">
        <v>2529</v>
      </c>
      <c r="B233" s="111" t="s">
        <v>377</v>
      </c>
      <c r="C233" s="111">
        <v>6.05</v>
      </c>
      <c r="D233" s="111">
        <v>6.05</v>
      </c>
      <c r="E233" s="111">
        <v>5.75</v>
      </c>
      <c r="F233" s="111">
        <v>5.75</v>
      </c>
      <c r="G233" s="111">
        <v>5.75</v>
      </c>
      <c r="H233" s="111">
        <v>6.05</v>
      </c>
      <c r="I233" s="111">
        <v>48074</v>
      </c>
      <c r="J233" s="111">
        <v>279561.05</v>
      </c>
      <c r="K233" s="113">
        <v>43665</v>
      </c>
      <c r="L233" s="111">
        <v>87</v>
      </c>
      <c r="M233" s="111" t="s">
        <v>2547</v>
      </c>
      <c r="N233" s="439"/>
    </row>
    <row r="234" spans="1:14">
      <c r="A234" s="111" t="s">
        <v>579</v>
      </c>
      <c r="B234" s="111" t="s">
        <v>377</v>
      </c>
      <c r="C234" s="111">
        <v>276.5</v>
      </c>
      <c r="D234" s="111">
        <v>277.64999999999998</v>
      </c>
      <c r="E234" s="111">
        <v>269.89999999999998</v>
      </c>
      <c r="F234" s="111">
        <v>273.60000000000002</v>
      </c>
      <c r="G234" s="111">
        <v>272.75</v>
      </c>
      <c r="H234" s="111">
        <v>276.2</v>
      </c>
      <c r="I234" s="111">
        <v>43401</v>
      </c>
      <c r="J234" s="111">
        <v>11935601.199999999</v>
      </c>
      <c r="K234" s="113">
        <v>43665</v>
      </c>
      <c r="L234" s="111">
        <v>1591</v>
      </c>
      <c r="M234" s="111" t="s">
        <v>580</v>
      </c>
      <c r="N234" s="439"/>
    </row>
    <row r="235" spans="1:14">
      <c r="A235" s="111" t="s">
        <v>189</v>
      </c>
      <c r="B235" s="111" t="s">
        <v>377</v>
      </c>
      <c r="C235" s="111">
        <v>2836.35</v>
      </c>
      <c r="D235" s="111">
        <v>2836.65</v>
      </c>
      <c r="E235" s="111">
        <v>2712.1</v>
      </c>
      <c r="F235" s="111">
        <v>2749.15</v>
      </c>
      <c r="G235" s="111">
        <v>2758.75</v>
      </c>
      <c r="H235" s="111">
        <v>2820.85</v>
      </c>
      <c r="I235" s="111">
        <v>403725</v>
      </c>
      <c r="J235" s="111">
        <v>1116940526.05</v>
      </c>
      <c r="K235" s="113">
        <v>43665</v>
      </c>
      <c r="L235" s="111">
        <v>35545</v>
      </c>
      <c r="M235" s="111" t="s">
        <v>3037</v>
      </c>
      <c r="N235" s="439"/>
    </row>
    <row r="236" spans="1:14">
      <c r="A236" s="111" t="s">
        <v>2133</v>
      </c>
      <c r="B236" s="111" t="s">
        <v>377</v>
      </c>
      <c r="C236" s="111">
        <v>81.849999999999994</v>
      </c>
      <c r="D236" s="111">
        <v>81.900000000000006</v>
      </c>
      <c r="E236" s="111">
        <v>75.2</v>
      </c>
      <c r="F236" s="111">
        <v>76.95</v>
      </c>
      <c r="G236" s="111">
        <v>75.2</v>
      </c>
      <c r="H236" s="111">
        <v>80.7</v>
      </c>
      <c r="I236" s="111">
        <v>3362</v>
      </c>
      <c r="J236" s="111">
        <v>263646.2</v>
      </c>
      <c r="K236" s="113">
        <v>43665</v>
      </c>
      <c r="L236" s="111">
        <v>195</v>
      </c>
      <c r="M236" s="111" t="s">
        <v>2137</v>
      </c>
      <c r="N236" s="439"/>
    </row>
    <row r="237" spans="1:14">
      <c r="A237" s="111" t="s">
        <v>581</v>
      </c>
      <c r="B237" s="111" t="s">
        <v>377</v>
      </c>
      <c r="C237" s="111">
        <v>41</v>
      </c>
      <c r="D237" s="111">
        <v>43.9</v>
      </c>
      <c r="E237" s="111">
        <v>39</v>
      </c>
      <c r="F237" s="111">
        <v>39.299999999999997</v>
      </c>
      <c r="G237" s="111">
        <v>39.6</v>
      </c>
      <c r="H237" s="111">
        <v>41.2</v>
      </c>
      <c r="I237" s="111">
        <v>16234</v>
      </c>
      <c r="J237" s="111">
        <v>660897.75</v>
      </c>
      <c r="K237" s="113">
        <v>43665</v>
      </c>
      <c r="L237" s="111">
        <v>344</v>
      </c>
      <c r="M237" s="111" t="s">
        <v>582</v>
      </c>
      <c r="N237" s="439"/>
    </row>
    <row r="238" spans="1:14">
      <c r="A238" s="111" t="s">
        <v>248</v>
      </c>
      <c r="B238" s="111" t="s">
        <v>377</v>
      </c>
      <c r="C238" s="111">
        <v>577.6</v>
      </c>
      <c r="D238" s="111">
        <v>578.1</v>
      </c>
      <c r="E238" s="111">
        <v>570</v>
      </c>
      <c r="F238" s="111">
        <v>570.65</v>
      </c>
      <c r="G238" s="111">
        <v>571</v>
      </c>
      <c r="H238" s="111">
        <v>575.79999999999995</v>
      </c>
      <c r="I238" s="111">
        <v>74769</v>
      </c>
      <c r="J238" s="111">
        <v>42828573.149999999</v>
      </c>
      <c r="K238" s="113">
        <v>43665</v>
      </c>
      <c r="L238" s="111">
        <v>6845</v>
      </c>
      <c r="M238" s="111" t="s">
        <v>1948</v>
      </c>
      <c r="N238" s="439"/>
    </row>
    <row r="239" spans="1:14">
      <c r="A239" s="111" t="s">
        <v>2305</v>
      </c>
      <c r="B239" s="111" t="s">
        <v>377</v>
      </c>
      <c r="C239" s="111">
        <v>1.3</v>
      </c>
      <c r="D239" s="111">
        <v>1.35</v>
      </c>
      <c r="E239" s="111">
        <v>1.1000000000000001</v>
      </c>
      <c r="F239" s="111">
        <v>1.1499999999999999</v>
      </c>
      <c r="G239" s="111">
        <v>1.2</v>
      </c>
      <c r="H239" s="111">
        <v>1.35</v>
      </c>
      <c r="I239" s="111">
        <v>133740</v>
      </c>
      <c r="J239" s="111">
        <v>160693.35</v>
      </c>
      <c r="K239" s="113">
        <v>43665</v>
      </c>
      <c r="L239" s="111">
        <v>110</v>
      </c>
      <c r="M239" s="111" t="s">
        <v>2306</v>
      </c>
      <c r="N239" s="439"/>
    </row>
    <row r="240" spans="1:14" hidden="1">
      <c r="A240" s="111" t="s">
        <v>583</v>
      </c>
      <c r="B240" s="111" t="s">
        <v>377</v>
      </c>
      <c r="C240" s="111">
        <v>28.75</v>
      </c>
      <c r="D240" s="111">
        <v>28.75</v>
      </c>
      <c r="E240" s="111">
        <v>26.7</v>
      </c>
      <c r="F240" s="111">
        <v>27.3</v>
      </c>
      <c r="G240" s="111">
        <v>28.15</v>
      </c>
      <c r="H240" s="111">
        <v>27.9</v>
      </c>
      <c r="I240" s="111">
        <v>11194</v>
      </c>
      <c r="J240" s="111">
        <v>305527.5</v>
      </c>
      <c r="K240" s="113">
        <v>43665</v>
      </c>
      <c r="L240" s="111">
        <v>176</v>
      </c>
      <c r="M240" s="111" t="s">
        <v>584</v>
      </c>
      <c r="N240" s="439"/>
    </row>
    <row r="241" spans="1:14">
      <c r="A241" s="111" t="s">
        <v>3319</v>
      </c>
      <c r="B241" s="111" t="s">
        <v>377</v>
      </c>
      <c r="C241" s="111">
        <v>3230</v>
      </c>
      <c r="D241" s="111">
        <v>3294</v>
      </c>
      <c r="E241" s="111">
        <v>3211</v>
      </c>
      <c r="F241" s="111">
        <v>3240.5</v>
      </c>
      <c r="G241" s="111">
        <v>3231</v>
      </c>
      <c r="H241" s="111">
        <v>3229</v>
      </c>
      <c r="I241" s="111">
        <v>16</v>
      </c>
      <c r="J241" s="111">
        <v>52074.1</v>
      </c>
      <c r="K241" s="113">
        <v>43665</v>
      </c>
      <c r="L241" s="111">
        <v>12</v>
      </c>
      <c r="M241" s="111" t="s">
        <v>3320</v>
      </c>
      <c r="N241" s="439"/>
    </row>
    <row r="242" spans="1:14">
      <c r="A242" s="111" t="s">
        <v>3227</v>
      </c>
      <c r="B242" s="111" t="s">
        <v>377</v>
      </c>
      <c r="C242" s="111">
        <v>125.56</v>
      </c>
      <c r="D242" s="111">
        <v>125.56</v>
      </c>
      <c r="E242" s="111">
        <v>124.85</v>
      </c>
      <c r="F242" s="111">
        <v>124.85</v>
      </c>
      <c r="G242" s="111">
        <v>124.85</v>
      </c>
      <c r="H242" s="111">
        <v>126.1</v>
      </c>
      <c r="I242" s="111">
        <v>39</v>
      </c>
      <c r="J242" s="111">
        <v>4871.7</v>
      </c>
      <c r="K242" s="113">
        <v>43665</v>
      </c>
      <c r="L242" s="111">
        <v>7</v>
      </c>
      <c r="M242" s="111" t="s">
        <v>3228</v>
      </c>
      <c r="N242" s="439"/>
    </row>
    <row r="243" spans="1:14" hidden="1">
      <c r="A243" s="111" t="s">
        <v>3235</v>
      </c>
      <c r="B243" s="111" t="s">
        <v>377</v>
      </c>
      <c r="C243" s="111">
        <v>75.45</v>
      </c>
      <c r="D243" s="111">
        <v>75.8</v>
      </c>
      <c r="E243" s="111">
        <v>72.349999999999994</v>
      </c>
      <c r="F243" s="111">
        <v>73.75</v>
      </c>
      <c r="G243" s="111">
        <v>73.8</v>
      </c>
      <c r="H243" s="111">
        <v>75.45</v>
      </c>
      <c r="I243" s="111">
        <v>1494238</v>
      </c>
      <c r="J243" s="111">
        <v>109752765.05</v>
      </c>
      <c r="K243" s="113">
        <v>43665</v>
      </c>
      <c r="L243" s="111">
        <v>13067</v>
      </c>
      <c r="M243" s="111" t="s">
        <v>1034</v>
      </c>
      <c r="N243" s="439"/>
    </row>
    <row r="244" spans="1:14">
      <c r="A244" s="111" t="s">
        <v>2548</v>
      </c>
      <c r="B244" s="111" t="s">
        <v>3049</v>
      </c>
      <c r="C244" s="111">
        <v>1.5</v>
      </c>
      <c r="D244" s="111">
        <v>1.5</v>
      </c>
      <c r="E244" s="111">
        <v>1.45</v>
      </c>
      <c r="F244" s="111">
        <v>1.45</v>
      </c>
      <c r="G244" s="111">
        <v>1.45</v>
      </c>
      <c r="H244" s="111">
        <v>1.5</v>
      </c>
      <c r="I244" s="111">
        <v>29069</v>
      </c>
      <c r="J244" s="111">
        <v>43160.05</v>
      </c>
      <c r="K244" s="113">
        <v>43665</v>
      </c>
      <c r="L244" s="111">
        <v>31</v>
      </c>
      <c r="M244" s="111" t="s">
        <v>2549</v>
      </c>
      <c r="N244" s="439"/>
    </row>
    <row r="245" spans="1:14">
      <c r="A245" s="111" t="s">
        <v>2307</v>
      </c>
      <c r="B245" s="111" t="s">
        <v>377</v>
      </c>
      <c r="C245" s="111">
        <v>158.65</v>
      </c>
      <c r="D245" s="111">
        <v>158.9</v>
      </c>
      <c r="E245" s="111">
        <v>150</v>
      </c>
      <c r="F245" s="111">
        <v>151.4</v>
      </c>
      <c r="G245" s="111">
        <v>151.15</v>
      </c>
      <c r="H245" s="111">
        <v>158.69999999999999</v>
      </c>
      <c r="I245" s="111">
        <v>28002</v>
      </c>
      <c r="J245" s="111">
        <v>4272031.2</v>
      </c>
      <c r="K245" s="113">
        <v>43665</v>
      </c>
      <c r="L245" s="111">
        <v>1078</v>
      </c>
      <c r="M245" s="111" t="s">
        <v>2308</v>
      </c>
      <c r="N245" s="439"/>
    </row>
    <row r="246" spans="1:14">
      <c r="A246" s="111" t="s">
        <v>3346</v>
      </c>
      <c r="B246" s="111" t="s">
        <v>3049</v>
      </c>
      <c r="C246" s="111">
        <v>14.15</v>
      </c>
      <c r="D246" s="111">
        <v>14.5</v>
      </c>
      <c r="E246" s="111">
        <v>14.1</v>
      </c>
      <c r="F246" s="111">
        <v>14.5</v>
      </c>
      <c r="G246" s="111">
        <v>14.5</v>
      </c>
      <c r="H246" s="111">
        <v>14.8</v>
      </c>
      <c r="I246" s="111">
        <v>713</v>
      </c>
      <c r="J246" s="111">
        <v>10213.450000000001</v>
      </c>
      <c r="K246" s="113">
        <v>43665</v>
      </c>
      <c r="L246" s="111">
        <v>8</v>
      </c>
      <c r="M246" s="111" t="s">
        <v>3347</v>
      </c>
      <c r="N246" s="439"/>
    </row>
    <row r="247" spans="1:14">
      <c r="A247" s="111" t="s">
        <v>2766</v>
      </c>
      <c r="B247" s="111" t="s">
        <v>377</v>
      </c>
      <c r="C247" s="111">
        <v>22.65</v>
      </c>
      <c r="D247" s="111">
        <v>22.65</v>
      </c>
      <c r="E247" s="111">
        <v>22</v>
      </c>
      <c r="F247" s="111">
        <v>22.4</v>
      </c>
      <c r="G247" s="111">
        <v>22.15</v>
      </c>
      <c r="H247" s="111">
        <v>22.65</v>
      </c>
      <c r="I247" s="111">
        <v>16142</v>
      </c>
      <c r="J247" s="111">
        <v>360354.1</v>
      </c>
      <c r="K247" s="113">
        <v>43665</v>
      </c>
      <c r="L247" s="111">
        <v>137</v>
      </c>
      <c r="M247" s="111" t="s">
        <v>2767</v>
      </c>
      <c r="N247" s="439"/>
    </row>
    <row r="248" spans="1:14">
      <c r="A248" s="111" t="s">
        <v>191</v>
      </c>
      <c r="B248" s="111" t="s">
        <v>377</v>
      </c>
      <c r="C248" s="111">
        <v>234.7</v>
      </c>
      <c r="D248" s="111">
        <v>235.55</v>
      </c>
      <c r="E248" s="111">
        <v>227.3</v>
      </c>
      <c r="F248" s="111">
        <v>228.4</v>
      </c>
      <c r="G248" s="111">
        <v>228</v>
      </c>
      <c r="H248" s="111">
        <v>231.15</v>
      </c>
      <c r="I248" s="111">
        <v>1479637</v>
      </c>
      <c r="J248" s="111">
        <v>342051055.44999999</v>
      </c>
      <c r="K248" s="113">
        <v>43665</v>
      </c>
      <c r="L248" s="111">
        <v>21180</v>
      </c>
      <c r="M248" s="111" t="s">
        <v>585</v>
      </c>
      <c r="N248" s="439"/>
    </row>
    <row r="249" spans="1:14">
      <c r="A249" s="111" t="s">
        <v>2550</v>
      </c>
      <c r="B249" s="111" t="s">
        <v>377</v>
      </c>
      <c r="C249" s="111">
        <v>18.2</v>
      </c>
      <c r="D249" s="111">
        <v>18.5</v>
      </c>
      <c r="E249" s="111">
        <v>17.5</v>
      </c>
      <c r="F249" s="111">
        <v>18</v>
      </c>
      <c r="G249" s="111">
        <v>18</v>
      </c>
      <c r="H249" s="111">
        <v>17.7</v>
      </c>
      <c r="I249" s="111">
        <v>52964</v>
      </c>
      <c r="J249" s="111">
        <v>954493.25</v>
      </c>
      <c r="K249" s="113">
        <v>43665</v>
      </c>
      <c r="L249" s="111">
        <v>174</v>
      </c>
      <c r="M249" s="111" t="s">
        <v>2551</v>
      </c>
      <c r="N249" s="439"/>
    </row>
    <row r="250" spans="1:14">
      <c r="A250" s="111" t="s">
        <v>586</v>
      </c>
      <c r="B250" s="111" t="s">
        <v>377</v>
      </c>
      <c r="C250" s="111">
        <v>60.05</v>
      </c>
      <c r="D250" s="111">
        <v>61.7</v>
      </c>
      <c r="E250" s="111">
        <v>58.2</v>
      </c>
      <c r="F250" s="111">
        <v>58.9</v>
      </c>
      <c r="G250" s="111">
        <v>58.7</v>
      </c>
      <c r="H250" s="111">
        <v>60.05</v>
      </c>
      <c r="I250" s="111">
        <v>336052</v>
      </c>
      <c r="J250" s="111">
        <v>20072885.75</v>
      </c>
      <c r="K250" s="113">
        <v>43665</v>
      </c>
      <c r="L250" s="111">
        <v>2319</v>
      </c>
      <c r="M250" s="111" t="s">
        <v>587</v>
      </c>
      <c r="N250" s="439"/>
    </row>
    <row r="251" spans="1:14" hidden="1">
      <c r="A251" s="111" t="s">
        <v>52</v>
      </c>
      <c r="B251" s="111" t="s">
        <v>377</v>
      </c>
      <c r="C251" s="111">
        <v>270</v>
      </c>
      <c r="D251" s="111">
        <v>271.7</v>
      </c>
      <c r="E251" s="111">
        <v>264</v>
      </c>
      <c r="F251" s="111">
        <v>265.35000000000002</v>
      </c>
      <c r="G251" s="111">
        <v>264.89999999999998</v>
      </c>
      <c r="H251" s="111">
        <v>268.5</v>
      </c>
      <c r="I251" s="111">
        <v>4916132</v>
      </c>
      <c r="J251" s="111">
        <v>1312152240.0999999</v>
      </c>
      <c r="K251" s="113">
        <v>43665</v>
      </c>
      <c r="L251" s="111">
        <v>35485</v>
      </c>
      <c r="M251" s="111" t="s">
        <v>588</v>
      </c>
      <c r="N251" s="439"/>
    </row>
    <row r="252" spans="1:14">
      <c r="A252" s="111" t="s">
        <v>589</v>
      </c>
      <c r="B252" s="111" t="s">
        <v>377</v>
      </c>
      <c r="C252" s="111">
        <v>391.9</v>
      </c>
      <c r="D252" s="111">
        <v>398</v>
      </c>
      <c r="E252" s="111">
        <v>384</v>
      </c>
      <c r="F252" s="111">
        <v>388.15</v>
      </c>
      <c r="G252" s="111">
        <v>385</v>
      </c>
      <c r="H252" s="111">
        <v>390.25</v>
      </c>
      <c r="I252" s="111">
        <v>705818</v>
      </c>
      <c r="J252" s="111">
        <v>276160175.35000002</v>
      </c>
      <c r="K252" s="113">
        <v>43665</v>
      </c>
      <c r="L252" s="111">
        <v>18175</v>
      </c>
      <c r="M252" s="111" t="s">
        <v>2165</v>
      </c>
      <c r="N252" s="439"/>
    </row>
    <row r="253" spans="1:14">
      <c r="A253" s="111" t="s">
        <v>2552</v>
      </c>
      <c r="B253" s="111" t="s">
        <v>377</v>
      </c>
      <c r="C253" s="111">
        <v>235.1</v>
      </c>
      <c r="D253" s="111">
        <v>240</v>
      </c>
      <c r="E253" s="111">
        <v>233.85</v>
      </c>
      <c r="F253" s="111">
        <v>234.55</v>
      </c>
      <c r="G253" s="111">
        <v>234.4</v>
      </c>
      <c r="H253" s="111">
        <v>236.95</v>
      </c>
      <c r="I253" s="111">
        <v>5065</v>
      </c>
      <c r="J253" s="111">
        <v>1191265.75</v>
      </c>
      <c r="K253" s="113">
        <v>43665</v>
      </c>
      <c r="L253" s="111">
        <v>170</v>
      </c>
      <c r="M253" s="111" t="s">
        <v>2553</v>
      </c>
      <c r="N253" s="439"/>
    </row>
    <row r="254" spans="1:14">
      <c r="A254" s="111" t="s">
        <v>2143</v>
      </c>
      <c r="B254" s="111" t="s">
        <v>377</v>
      </c>
      <c r="C254" s="111">
        <v>268.14999999999998</v>
      </c>
      <c r="D254" s="111">
        <v>270.95</v>
      </c>
      <c r="E254" s="111">
        <v>268</v>
      </c>
      <c r="F254" s="111">
        <v>269</v>
      </c>
      <c r="G254" s="111">
        <v>269</v>
      </c>
      <c r="H254" s="111">
        <v>269.2</v>
      </c>
      <c r="I254" s="111">
        <v>49021</v>
      </c>
      <c r="J254" s="111">
        <v>13187184.199999999</v>
      </c>
      <c r="K254" s="113">
        <v>43665</v>
      </c>
      <c r="L254" s="111">
        <v>1967</v>
      </c>
      <c r="M254" s="111" t="s">
        <v>2144</v>
      </c>
      <c r="N254" s="439"/>
    </row>
    <row r="255" spans="1:14">
      <c r="A255" s="111" t="s">
        <v>590</v>
      </c>
      <c r="B255" s="111" t="s">
        <v>377</v>
      </c>
      <c r="C255" s="111">
        <v>423.9</v>
      </c>
      <c r="D255" s="111">
        <v>427.8</v>
      </c>
      <c r="E255" s="111">
        <v>404.55</v>
      </c>
      <c r="F255" s="111">
        <v>418.75</v>
      </c>
      <c r="G255" s="111">
        <v>420</v>
      </c>
      <c r="H255" s="111">
        <v>420.55</v>
      </c>
      <c r="I255" s="111">
        <v>45929</v>
      </c>
      <c r="J255" s="111">
        <v>18957825.449999999</v>
      </c>
      <c r="K255" s="113">
        <v>43665</v>
      </c>
      <c r="L255" s="111">
        <v>1406</v>
      </c>
      <c r="M255" s="111" t="s">
        <v>2768</v>
      </c>
      <c r="N255" s="439"/>
    </row>
    <row r="256" spans="1:14">
      <c r="A256" s="111" t="s">
        <v>1939</v>
      </c>
      <c r="B256" s="111" t="s">
        <v>377</v>
      </c>
      <c r="C256" s="111">
        <v>83</v>
      </c>
      <c r="D256" s="111">
        <v>83</v>
      </c>
      <c r="E256" s="111">
        <v>75</v>
      </c>
      <c r="F256" s="111">
        <v>75</v>
      </c>
      <c r="G256" s="111">
        <v>75</v>
      </c>
      <c r="H256" s="111">
        <v>83.3</v>
      </c>
      <c r="I256" s="111">
        <v>6034</v>
      </c>
      <c r="J256" s="111">
        <v>455488.2</v>
      </c>
      <c r="K256" s="113">
        <v>43665</v>
      </c>
      <c r="L256" s="111">
        <v>136</v>
      </c>
      <c r="M256" s="111" t="s">
        <v>1940</v>
      </c>
      <c r="N256" s="439"/>
    </row>
    <row r="257" spans="1:14" hidden="1">
      <c r="A257" s="111" t="s">
        <v>591</v>
      </c>
      <c r="B257" s="111" t="s">
        <v>377</v>
      </c>
      <c r="C257" s="111">
        <v>331</v>
      </c>
      <c r="D257" s="111">
        <v>333</v>
      </c>
      <c r="E257" s="111">
        <v>319</v>
      </c>
      <c r="F257" s="111">
        <v>322.8</v>
      </c>
      <c r="G257" s="111">
        <v>324.5</v>
      </c>
      <c r="H257" s="111">
        <v>331</v>
      </c>
      <c r="I257" s="111">
        <v>29736</v>
      </c>
      <c r="J257" s="111">
        <v>9603347.4000000004</v>
      </c>
      <c r="K257" s="113">
        <v>43665</v>
      </c>
      <c r="L257" s="111">
        <v>1184</v>
      </c>
      <c r="M257" s="111" t="s">
        <v>592</v>
      </c>
      <c r="N257" s="439"/>
    </row>
    <row r="258" spans="1:14">
      <c r="A258" s="111" t="s">
        <v>593</v>
      </c>
      <c r="B258" s="111" t="s">
        <v>377</v>
      </c>
      <c r="C258" s="111">
        <v>59.15</v>
      </c>
      <c r="D258" s="111">
        <v>59.15</v>
      </c>
      <c r="E258" s="111">
        <v>57.6</v>
      </c>
      <c r="F258" s="111">
        <v>58.85</v>
      </c>
      <c r="G258" s="111">
        <v>58.25</v>
      </c>
      <c r="H258" s="111">
        <v>60</v>
      </c>
      <c r="I258" s="111">
        <v>10170</v>
      </c>
      <c r="J258" s="111">
        <v>595086.9</v>
      </c>
      <c r="K258" s="113">
        <v>43665</v>
      </c>
      <c r="L258" s="111">
        <v>116</v>
      </c>
      <c r="M258" s="111" t="s">
        <v>594</v>
      </c>
      <c r="N258" s="439"/>
    </row>
    <row r="259" spans="1:14">
      <c r="A259" s="111" t="s">
        <v>595</v>
      </c>
      <c r="B259" s="111" t="s">
        <v>377</v>
      </c>
      <c r="C259" s="111">
        <v>864.05</v>
      </c>
      <c r="D259" s="111">
        <v>875.1</v>
      </c>
      <c r="E259" s="111">
        <v>850</v>
      </c>
      <c r="F259" s="111">
        <v>867.85</v>
      </c>
      <c r="G259" s="111">
        <v>865</v>
      </c>
      <c r="H259" s="111">
        <v>874.05</v>
      </c>
      <c r="I259" s="111">
        <v>26603</v>
      </c>
      <c r="J259" s="111">
        <v>22951557.5</v>
      </c>
      <c r="K259" s="113">
        <v>43665</v>
      </c>
      <c r="L259" s="111">
        <v>3334</v>
      </c>
      <c r="M259" s="111" t="s">
        <v>596</v>
      </c>
      <c r="N259" s="439"/>
    </row>
    <row r="260" spans="1:14">
      <c r="A260" s="111" t="s">
        <v>2309</v>
      </c>
      <c r="B260" s="111" t="s">
        <v>3049</v>
      </c>
      <c r="C260" s="111">
        <v>0.6</v>
      </c>
      <c r="D260" s="111">
        <v>0.6</v>
      </c>
      <c r="E260" s="111">
        <v>0.55000000000000004</v>
      </c>
      <c r="F260" s="111">
        <v>0.55000000000000004</v>
      </c>
      <c r="G260" s="111">
        <v>0.6</v>
      </c>
      <c r="H260" s="111">
        <v>0.55000000000000004</v>
      </c>
      <c r="I260" s="111">
        <v>69719</v>
      </c>
      <c r="J260" s="111">
        <v>40653.65</v>
      </c>
      <c r="K260" s="113">
        <v>43665</v>
      </c>
      <c r="L260" s="111">
        <v>46</v>
      </c>
      <c r="M260" s="111" t="s">
        <v>2310</v>
      </c>
      <c r="N260" s="439"/>
    </row>
    <row r="261" spans="1:14">
      <c r="A261" s="111" t="s">
        <v>228</v>
      </c>
      <c r="B261" s="111" t="s">
        <v>377</v>
      </c>
      <c r="C261" s="111">
        <v>130</v>
      </c>
      <c r="D261" s="111">
        <v>130.55000000000001</v>
      </c>
      <c r="E261" s="111">
        <v>125</v>
      </c>
      <c r="F261" s="111">
        <v>125.35</v>
      </c>
      <c r="G261" s="111">
        <v>125.4</v>
      </c>
      <c r="H261" s="111">
        <v>130.05000000000001</v>
      </c>
      <c r="I261" s="111">
        <v>893042</v>
      </c>
      <c r="J261" s="111">
        <v>113173188.34999999</v>
      </c>
      <c r="K261" s="113">
        <v>43665</v>
      </c>
      <c r="L261" s="111">
        <v>13444</v>
      </c>
      <c r="M261" s="111" t="s">
        <v>2769</v>
      </c>
      <c r="N261" s="439"/>
    </row>
    <row r="262" spans="1:14">
      <c r="A262" s="111" t="s">
        <v>2311</v>
      </c>
      <c r="B262" s="111" t="s">
        <v>3049</v>
      </c>
      <c r="C262" s="111">
        <v>4.6500000000000004</v>
      </c>
      <c r="D262" s="111">
        <v>4.6500000000000004</v>
      </c>
      <c r="E262" s="111">
        <v>4.3</v>
      </c>
      <c r="F262" s="111">
        <v>4.3</v>
      </c>
      <c r="G262" s="111">
        <v>4.3499999999999996</v>
      </c>
      <c r="H262" s="111">
        <v>4.5</v>
      </c>
      <c r="I262" s="111">
        <v>22250</v>
      </c>
      <c r="J262" s="111">
        <v>97299</v>
      </c>
      <c r="K262" s="113">
        <v>43665</v>
      </c>
      <c r="L262" s="111">
        <v>54</v>
      </c>
      <c r="M262" s="111" t="s">
        <v>2312</v>
      </c>
      <c r="N262" s="439"/>
    </row>
    <row r="263" spans="1:14">
      <c r="A263" s="111" t="s">
        <v>597</v>
      </c>
      <c r="B263" s="111" t="s">
        <v>377</v>
      </c>
      <c r="C263" s="111">
        <v>245.95</v>
      </c>
      <c r="D263" s="111">
        <v>247</v>
      </c>
      <c r="E263" s="111">
        <v>241.7</v>
      </c>
      <c r="F263" s="111">
        <v>245.95</v>
      </c>
      <c r="G263" s="111">
        <v>247</v>
      </c>
      <c r="H263" s="111">
        <v>246.35</v>
      </c>
      <c r="I263" s="111">
        <v>30460</v>
      </c>
      <c r="J263" s="111">
        <v>7438324.3499999996</v>
      </c>
      <c r="K263" s="113">
        <v>43665</v>
      </c>
      <c r="L263" s="111">
        <v>1345</v>
      </c>
      <c r="M263" s="111" t="s">
        <v>598</v>
      </c>
      <c r="N263" s="439"/>
    </row>
    <row r="264" spans="1:14">
      <c r="A264" s="111" t="s">
        <v>2044</v>
      </c>
      <c r="B264" s="111" t="s">
        <v>377</v>
      </c>
      <c r="C264" s="111">
        <v>203.5</v>
      </c>
      <c r="D264" s="111">
        <v>204.7</v>
      </c>
      <c r="E264" s="111">
        <v>198.35</v>
      </c>
      <c r="F264" s="111">
        <v>199.25</v>
      </c>
      <c r="G264" s="111">
        <v>199.05</v>
      </c>
      <c r="H264" s="111">
        <v>204.05</v>
      </c>
      <c r="I264" s="111">
        <v>200607</v>
      </c>
      <c r="J264" s="111">
        <v>40070312.799999997</v>
      </c>
      <c r="K264" s="113">
        <v>43665</v>
      </c>
      <c r="L264" s="111">
        <v>5746</v>
      </c>
      <c r="M264" s="111" t="s">
        <v>2045</v>
      </c>
      <c r="N264" s="439"/>
    </row>
    <row r="265" spans="1:14">
      <c r="A265" s="111" t="s">
        <v>227</v>
      </c>
      <c r="B265" s="111" t="s">
        <v>377</v>
      </c>
      <c r="C265" s="111">
        <v>886</v>
      </c>
      <c r="D265" s="111">
        <v>892.95</v>
      </c>
      <c r="E265" s="111">
        <v>861.35</v>
      </c>
      <c r="F265" s="111">
        <v>872.7</v>
      </c>
      <c r="G265" s="111">
        <v>872</v>
      </c>
      <c r="H265" s="111">
        <v>883.4</v>
      </c>
      <c r="I265" s="111">
        <v>134097</v>
      </c>
      <c r="J265" s="111">
        <v>117336733.45</v>
      </c>
      <c r="K265" s="113">
        <v>43665</v>
      </c>
      <c r="L265" s="111">
        <v>5594</v>
      </c>
      <c r="M265" s="111" t="s">
        <v>599</v>
      </c>
      <c r="N265" s="439"/>
    </row>
    <row r="266" spans="1:14">
      <c r="A266" s="111" t="s">
        <v>3068</v>
      </c>
      <c r="B266" s="111" t="s">
        <v>377</v>
      </c>
      <c r="C266" s="111">
        <v>16.55</v>
      </c>
      <c r="D266" s="111">
        <v>16.55</v>
      </c>
      <c r="E266" s="111">
        <v>15.5</v>
      </c>
      <c r="F266" s="111">
        <v>15.9</v>
      </c>
      <c r="G266" s="111">
        <v>16</v>
      </c>
      <c r="H266" s="111">
        <v>16.55</v>
      </c>
      <c r="I266" s="111">
        <v>69288</v>
      </c>
      <c r="J266" s="111">
        <v>1110136.7</v>
      </c>
      <c r="K266" s="113">
        <v>43665</v>
      </c>
      <c r="L266" s="111">
        <v>175</v>
      </c>
      <c r="M266" s="111" t="s">
        <v>3069</v>
      </c>
      <c r="N266" s="439"/>
    </row>
    <row r="267" spans="1:14">
      <c r="A267" s="111" t="s">
        <v>2208</v>
      </c>
      <c r="B267" s="111" t="s">
        <v>377</v>
      </c>
      <c r="C267" s="111">
        <v>6.05</v>
      </c>
      <c r="D267" s="111">
        <v>6.55</v>
      </c>
      <c r="E267" s="111">
        <v>6.05</v>
      </c>
      <c r="F267" s="111">
        <v>6.45</v>
      </c>
      <c r="G267" s="111">
        <v>6.55</v>
      </c>
      <c r="H267" s="111">
        <v>6.15</v>
      </c>
      <c r="I267" s="111">
        <v>72251</v>
      </c>
      <c r="J267" s="111">
        <v>456361.55</v>
      </c>
      <c r="K267" s="113">
        <v>43665</v>
      </c>
      <c r="L267" s="111">
        <v>234</v>
      </c>
      <c r="M267" s="111" t="s">
        <v>2209</v>
      </c>
      <c r="N267" s="439"/>
    </row>
    <row r="268" spans="1:14">
      <c r="A268" s="111" t="s">
        <v>2770</v>
      </c>
      <c r="B268" s="111" t="s">
        <v>377</v>
      </c>
      <c r="C268" s="111">
        <v>5.2</v>
      </c>
      <c r="D268" s="111">
        <v>5.2</v>
      </c>
      <c r="E268" s="111">
        <v>4.8</v>
      </c>
      <c r="F268" s="111">
        <v>4.8</v>
      </c>
      <c r="G268" s="111">
        <v>4.8</v>
      </c>
      <c r="H268" s="111">
        <v>5.2</v>
      </c>
      <c r="I268" s="111">
        <v>51992</v>
      </c>
      <c r="J268" s="111">
        <v>258719.8</v>
      </c>
      <c r="K268" s="113">
        <v>43665</v>
      </c>
      <c r="L268" s="111">
        <v>159</v>
      </c>
      <c r="M268" s="111" t="s">
        <v>2771</v>
      </c>
      <c r="N268" s="439"/>
    </row>
    <row r="269" spans="1:14">
      <c r="A269" s="111" t="s">
        <v>600</v>
      </c>
      <c r="B269" s="111" t="s">
        <v>377</v>
      </c>
      <c r="C269" s="111">
        <v>203.9</v>
      </c>
      <c r="D269" s="111">
        <v>204.05</v>
      </c>
      <c r="E269" s="111">
        <v>194</v>
      </c>
      <c r="F269" s="111">
        <v>197.2</v>
      </c>
      <c r="G269" s="111">
        <v>196.3</v>
      </c>
      <c r="H269" s="111">
        <v>202.9</v>
      </c>
      <c r="I269" s="111">
        <v>22437</v>
      </c>
      <c r="J269" s="111">
        <v>4434476.3499999996</v>
      </c>
      <c r="K269" s="113">
        <v>43665</v>
      </c>
      <c r="L269" s="111">
        <v>785</v>
      </c>
      <c r="M269" s="111" t="s">
        <v>601</v>
      </c>
      <c r="N269" s="439"/>
    </row>
    <row r="270" spans="1:14" hidden="1">
      <c r="A270" s="111" t="s">
        <v>2210</v>
      </c>
      <c r="B270" s="111" t="s">
        <v>377</v>
      </c>
      <c r="C270" s="111">
        <v>3.6</v>
      </c>
      <c r="D270" s="111">
        <v>3.6</v>
      </c>
      <c r="E270" s="111">
        <v>3.3</v>
      </c>
      <c r="F270" s="111">
        <v>3.5</v>
      </c>
      <c r="G270" s="111">
        <v>3.45</v>
      </c>
      <c r="H270" s="111">
        <v>3.5</v>
      </c>
      <c r="I270" s="111">
        <v>56573</v>
      </c>
      <c r="J270" s="111">
        <v>195426.05</v>
      </c>
      <c r="K270" s="113">
        <v>43665</v>
      </c>
      <c r="L270" s="111">
        <v>112</v>
      </c>
      <c r="M270" s="111" t="s">
        <v>2211</v>
      </c>
      <c r="N270" s="439"/>
    </row>
    <row r="271" spans="1:14">
      <c r="A271" s="111" t="s">
        <v>602</v>
      </c>
      <c r="B271" s="111" t="s">
        <v>377</v>
      </c>
      <c r="C271" s="111">
        <v>19.5</v>
      </c>
      <c r="D271" s="111">
        <v>19.55</v>
      </c>
      <c r="E271" s="111">
        <v>18.850000000000001</v>
      </c>
      <c r="F271" s="111">
        <v>18.95</v>
      </c>
      <c r="G271" s="111">
        <v>19</v>
      </c>
      <c r="H271" s="111">
        <v>19.45</v>
      </c>
      <c r="I271" s="111">
        <v>432374</v>
      </c>
      <c r="J271" s="111">
        <v>8260488.1500000004</v>
      </c>
      <c r="K271" s="113">
        <v>43665</v>
      </c>
      <c r="L271" s="111">
        <v>1541</v>
      </c>
      <c r="M271" s="111" t="s">
        <v>603</v>
      </c>
      <c r="N271" s="439"/>
    </row>
    <row r="272" spans="1:14">
      <c r="A272" s="111" t="s">
        <v>2460</v>
      </c>
      <c r="B272" s="111" t="s">
        <v>377</v>
      </c>
      <c r="C272" s="111">
        <v>24.7</v>
      </c>
      <c r="D272" s="111">
        <v>27.45</v>
      </c>
      <c r="E272" s="111">
        <v>23.7</v>
      </c>
      <c r="F272" s="111">
        <v>25.75</v>
      </c>
      <c r="G272" s="111">
        <v>26</v>
      </c>
      <c r="H272" s="111">
        <v>24.9</v>
      </c>
      <c r="I272" s="111">
        <v>265354</v>
      </c>
      <c r="J272" s="111">
        <v>6698549.7999999998</v>
      </c>
      <c r="K272" s="113">
        <v>43665</v>
      </c>
      <c r="L272" s="111">
        <v>1050</v>
      </c>
      <c r="M272" s="111" t="s">
        <v>2461</v>
      </c>
      <c r="N272" s="439"/>
    </row>
    <row r="273" spans="1:14">
      <c r="A273" s="111" t="s">
        <v>604</v>
      </c>
      <c r="B273" s="111" t="s">
        <v>377</v>
      </c>
      <c r="C273" s="111">
        <v>510</v>
      </c>
      <c r="D273" s="111">
        <v>518</v>
      </c>
      <c r="E273" s="111">
        <v>489.15</v>
      </c>
      <c r="F273" s="111">
        <v>491.25</v>
      </c>
      <c r="G273" s="111">
        <v>489.15</v>
      </c>
      <c r="H273" s="111">
        <v>512.9</v>
      </c>
      <c r="I273" s="111">
        <v>5943</v>
      </c>
      <c r="J273" s="111">
        <v>2983299.6</v>
      </c>
      <c r="K273" s="113">
        <v>43665</v>
      </c>
      <c r="L273" s="111">
        <v>231</v>
      </c>
      <c r="M273" s="111" t="s">
        <v>605</v>
      </c>
      <c r="N273" s="439"/>
    </row>
    <row r="274" spans="1:14">
      <c r="A274" s="111" t="s">
        <v>606</v>
      </c>
      <c r="B274" s="111" t="s">
        <v>377</v>
      </c>
      <c r="C274" s="111">
        <v>139.30000000000001</v>
      </c>
      <c r="D274" s="111">
        <v>139.30000000000001</v>
      </c>
      <c r="E274" s="111">
        <v>130.30000000000001</v>
      </c>
      <c r="F274" s="111">
        <v>130.94999999999999</v>
      </c>
      <c r="G274" s="111">
        <v>131</v>
      </c>
      <c r="H274" s="111">
        <v>137.19999999999999</v>
      </c>
      <c r="I274" s="111">
        <v>277370</v>
      </c>
      <c r="J274" s="111">
        <v>36847882.299999997</v>
      </c>
      <c r="K274" s="113">
        <v>43665</v>
      </c>
      <c r="L274" s="111">
        <v>6349</v>
      </c>
      <c r="M274" s="111" t="s">
        <v>607</v>
      </c>
      <c r="N274" s="439"/>
    </row>
    <row r="275" spans="1:14">
      <c r="A275" s="111" t="s">
        <v>53</v>
      </c>
      <c r="B275" s="111" t="s">
        <v>377</v>
      </c>
      <c r="C275" s="111">
        <v>934.95</v>
      </c>
      <c r="D275" s="111">
        <v>943.45</v>
      </c>
      <c r="E275" s="111">
        <v>911.35</v>
      </c>
      <c r="F275" s="111">
        <v>917.65</v>
      </c>
      <c r="G275" s="111">
        <v>918.45</v>
      </c>
      <c r="H275" s="111">
        <v>935.05</v>
      </c>
      <c r="I275" s="111">
        <v>687087</v>
      </c>
      <c r="J275" s="111">
        <v>636582177.20000005</v>
      </c>
      <c r="K275" s="113">
        <v>43665</v>
      </c>
      <c r="L275" s="111">
        <v>24576</v>
      </c>
      <c r="M275" s="111" t="s">
        <v>608</v>
      </c>
      <c r="N275" s="439"/>
    </row>
    <row r="276" spans="1:14">
      <c r="A276" s="111" t="s">
        <v>609</v>
      </c>
      <c r="B276" s="111" t="s">
        <v>377</v>
      </c>
      <c r="C276" s="111">
        <v>2719.85</v>
      </c>
      <c r="D276" s="111">
        <v>2725</v>
      </c>
      <c r="E276" s="111">
        <v>2641.25</v>
      </c>
      <c r="F276" s="111">
        <v>2688.5</v>
      </c>
      <c r="G276" s="111">
        <v>2717</v>
      </c>
      <c r="H276" s="111">
        <v>2719.85</v>
      </c>
      <c r="I276" s="111">
        <v>9673</v>
      </c>
      <c r="J276" s="111">
        <v>26051556.100000001</v>
      </c>
      <c r="K276" s="113">
        <v>43665</v>
      </c>
      <c r="L276" s="111">
        <v>1947</v>
      </c>
      <c r="M276" s="111" t="s">
        <v>610</v>
      </c>
      <c r="N276" s="439"/>
    </row>
    <row r="277" spans="1:14">
      <c r="A277" s="111" t="s">
        <v>2554</v>
      </c>
      <c r="B277" s="111" t="s">
        <v>377</v>
      </c>
      <c r="C277" s="111">
        <v>24</v>
      </c>
      <c r="D277" s="111">
        <v>24.4</v>
      </c>
      <c r="E277" s="111">
        <v>23.2</v>
      </c>
      <c r="F277" s="111">
        <v>23.6</v>
      </c>
      <c r="G277" s="111">
        <v>23.45</v>
      </c>
      <c r="H277" s="111">
        <v>24.25</v>
      </c>
      <c r="I277" s="111">
        <v>113333</v>
      </c>
      <c r="J277" s="111">
        <v>2694479</v>
      </c>
      <c r="K277" s="113">
        <v>43665</v>
      </c>
      <c r="L277" s="111">
        <v>299</v>
      </c>
      <c r="M277" s="111" t="s">
        <v>2555</v>
      </c>
      <c r="N277" s="439"/>
    </row>
    <row r="278" spans="1:14">
      <c r="A278" s="111" t="s">
        <v>54</v>
      </c>
      <c r="B278" s="111" t="s">
        <v>377</v>
      </c>
      <c r="C278" s="111">
        <v>782</v>
      </c>
      <c r="D278" s="111">
        <v>783.9</v>
      </c>
      <c r="E278" s="111">
        <v>752.55</v>
      </c>
      <c r="F278" s="111">
        <v>762.35</v>
      </c>
      <c r="G278" s="111">
        <v>758</v>
      </c>
      <c r="H278" s="111">
        <v>777.3</v>
      </c>
      <c r="I278" s="111">
        <v>183491</v>
      </c>
      <c r="J278" s="111">
        <v>141344628.90000001</v>
      </c>
      <c r="K278" s="113">
        <v>43665</v>
      </c>
      <c r="L278" s="111">
        <v>5605</v>
      </c>
      <c r="M278" s="111" t="s">
        <v>611</v>
      </c>
      <c r="N278" s="439"/>
    </row>
    <row r="279" spans="1:14">
      <c r="A279" s="111" t="s">
        <v>3192</v>
      </c>
      <c r="B279" s="111" t="s">
        <v>377</v>
      </c>
      <c r="C279" s="111">
        <v>417.2</v>
      </c>
      <c r="D279" s="111">
        <v>418.25</v>
      </c>
      <c r="E279" s="111">
        <v>400.1</v>
      </c>
      <c r="F279" s="111">
        <v>410.15</v>
      </c>
      <c r="G279" s="111">
        <v>412</v>
      </c>
      <c r="H279" s="111">
        <v>414.45</v>
      </c>
      <c r="I279" s="111">
        <v>34212</v>
      </c>
      <c r="J279" s="111">
        <v>13949427.85</v>
      </c>
      <c r="K279" s="113">
        <v>43665</v>
      </c>
      <c r="L279" s="111">
        <v>1803</v>
      </c>
      <c r="M279" s="111" t="s">
        <v>3193</v>
      </c>
      <c r="N279" s="439"/>
    </row>
    <row r="280" spans="1:14">
      <c r="A280" s="111" t="s">
        <v>612</v>
      </c>
      <c r="B280" s="111" t="s">
        <v>377</v>
      </c>
      <c r="C280" s="111">
        <v>161</v>
      </c>
      <c r="D280" s="111">
        <v>166.4</v>
      </c>
      <c r="E280" s="111">
        <v>160</v>
      </c>
      <c r="F280" s="111">
        <v>161.85</v>
      </c>
      <c r="G280" s="111">
        <v>161.1</v>
      </c>
      <c r="H280" s="111">
        <v>162.5</v>
      </c>
      <c r="I280" s="111">
        <v>345668</v>
      </c>
      <c r="J280" s="111">
        <v>56436358.100000001</v>
      </c>
      <c r="K280" s="113">
        <v>43665</v>
      </c>
      <c r="L280" s="111">
        <v>4050</v>
      </c>
      <c r="M280" s="111" t="s">
        <v>1890</v>
      </c>
      <c r="N280" s="439"/>
    </row>
    <row r="281" spans="1:14">
      <c r="A281" s="111" t="s">
        <v>1958</v>
      </c>
      <c r="B281" s="111" t="s">
        <v>377</v>
      </c>
      <c r="C281" s="111">
        <v>22.3</v>
      </c>
      <c r="D281" s="111">
        <v>22.95</v>
      </c>
      <c r="E281" s="111">
        <v>21.6</v>
      </c>
      <c r="F281" s="111">
        <v>22.05</v>
      </c>
      <c r="G281" s="111">
        <v>22.2</v>
      </c>
      <c r="H281" s="111">
        <v>21.5</v>
      </c>
      <c r="I281" s="111">
        <v>6436567</v>
      </c>
      <c r="J281" s="111">
        <v>143784833.5</v>
      </c>
      <c r="K281" s="113">
        <v>43665</v>
      </c>
      <c r="L281" s="111">
        <v>13690</v>
      </c>
      <c r="M281" s="111" t="s">
        <v>638</v>
      </c>
      <c r="N281" s="439"/>
    </row>
    <row r="282" spans="1:14">
      <c r="A282" s="111" t="s">
        <v>3213</v>
      </c>
      <c r="B282" s="111" t="s">
        <v>377</v>
      </c>
      <c r="C282" s="111">
        <v>311.2</v>
      </c>
      <c r="D282" s="111">
        <v>330</v>
      </c>
      <c r="E282" s="111">
        <v>311.2</v>
      </c>
      <c r="F282" s="111">
        <v>323.25</v>
      </c>
      <c r="G282" s="111">
        <v>322</v>
      </c>
      <c r="H282" s="111">
        <v>313.05</v>
      </c>
      <c r="I282" s="111">
        <v>48219</v>
      </c>
      <c r="J282" s="111">
        <v>15101477.300000001</v>
      </c>
      <c r="K282" s="113">
        <v>43665</v>
      </c>
      <c r="L282" s="111">
        <v>487</v>
      </c>
      <c r="M282" s="111" t="s">
        <v>3214</v>
      </c>
      <c r="N282" s="439"/>
    </row>
    <row r="283" spans="1:14">
      <c r="A283" s="111" t="s">
        <v>613</v>
      </c>
      <c r="B283" s="111" t="s">
        <v>377</v>
      </c>
      <c r="C283" s="111">
        <v>162</v>
      </c>
      <c r="D283" s="111">
        <v>163.69999999999999</v>
      </c>
      <c r="E283" s="111">
        <v>161.25</v>
      </c>
      <c r="F283" s="111">
        <v>162.05000000000001</v>
      </c>
      <c r="G283" s="111">
        <v>162</v>
      </c>
      <c r="H283" s="111">
        <v>162.05000000000001</v>
      </c>
      <c r="I283" s="111">
        <v>76939</v>
      </c>
      <c r="J283" s="111">
        <v>12483250.85</v>
      </c>
      <c r="K283" s="113">
        <v>43665</v>
      </c>
      <c r="L283" s="111">
        <v>1643</v>
      </c>
      <c r="M283" s="111" t="s">
        <v>614</v>
      </c>
      <c r="N283" s="439"/>
    </row>
    <row r="284" spans="1:14">
      <c r="A284" s="111" t="s">
        <v>2556</v>
      </c>
      <c r="B284" s="111" t="s">
        <v>377</v>
      </c>
      <c r="C284" s="111">
        <v>169</v>
      </c>
      <c r="D284" s="111">
        <v>174</v>
      </c>
      <c r="E284" s="111">
        <v>165.15</v>
      </c>
      <c r="F284" s="111">
        <v>167.5</v>
      </c>
      <c r="G284" s="111">
        <v>169.9</v>
      </c>
      <c r="H284" s="111">
        <v>166.45</v>
      </c>
      <c r="I284" s="111">
        <v>5348</v>
      </c>
      <c r="J284" s="111">
        <v>904659.4</v>
      </c>
      <c r="K284" s="113">
        <v>43665</v>
      </c>
      <c r="L284" s="111">
        <v>77</v>
      </c>
      <c r="M284" s="111" t="s">
        <v>2557</v>
      </c>
      <c r="N284" s="439"/>
    </row>
    <row r="285" spans="1:14">
      <c r="A285" s="111" t="s">
        <v>615</v>
      </c>
      <c r="B285" s="111" t="s">
        <v>377</v>
      </c>
      <c r="C285" s="111">
        <v>195</v>
      </c>
      <c r="D285" s="111">
        <v>195.4</v>
      </c>
      <c r="E285" s="111">
        <v>192.15</v>
      </c>
      <c r="F285" s="111">
        <v>194.15</v>
      </c>
      <c r="G285" s="111">
        <v>194</v>
      </c>
      <c r="H285" s="111">
        <v>194.55</v>
      </c>
      <c r="I285" s="111">
        <v>102890</v>
      </c>
      <c r="J285" s="111">
        <v>19981486.5</v>
      </c>
      <c r="K285" s="113">
        <v>43665</v>
      </c>
      <c r="L285" s="111">
        <v>7645</v>
      </c>
      <c r="M285" s="111" t="s">
        <v>616</v>
      </c>
      <c r="N285" s="439"/>
    </row>
    <row r="286" spans="1:14">
      <c r="A286" s="111" t="s">
        <v>617</v>
      </c>
      <c r="B286" s="111" t="s">
        <v>377</v>
      </c>
      <c r="C286" s="111">
        <v>270</v>
      </c>
      <c r="D286" s="111">
        <v>274.75</v>
      </c>
      <c r="E286" s="111">
        <v>259.3</v>
      </c>
      <c r="F286" s="111">
        <v>265</v>
      </c>
      <c r="G286" s="111">
        <v>265.5</v>
      </c>
      <c r="H286" s="111">
        <v>270.8</v>
      </c>
      <c r="I286" s="111">
        <v>1219212</v>
      </c>
      <c r="J286" s="111">
        <v>322612272.55000001</v>
      </c>
      <c r="K286" s="113">
        <v>43665</v>
      </c>
      <c r="L286" s="111">
        <v>55973</v>
      </c>
      <c r="M286" s="111" t="s">
        <v>3404</v>
      </c>
      <c r="N286" s="439"/>
    </row>
    <row r="287" spans="1:14">
      <c r="A287" s="111" t="s">
        <v>3272</v>
      </c>
      <c r="B287" s="111" t="s">
        <v>377</v>
      </c>
      <c r="C287" s="111">
        <v>484.5</v>
      </c>
      <c r="D287" s="111">
        <v>493.85</v>
      </c>
      <c r="E287" s="111">
        <v>475.3</v>
      </c>
      <c r="F287" s="111">
        <v>489.7</v>
      </c>
      <c r="G287" s="111">
        <v>493.65</v>
      </c>
      <c r="H287" s="111">
        <v>493.65</v>
      </c>
      <c r="I287" s="111">
        <v>920089</v>
      </c>
      <c r="J287" s="111">
        <v>441956008.80000001</v>
      </c>
      <c r="K287" s="113">
        <v>43665</v>
      </c>
      <c r="L287" s="111">
        <v>2015</v>
      </c>
      <c r="M287" s="111" t="s">
        <v>2163</v>
      </c>
      <c r="N287" s="439"/>
    </row>
    <row r="288" spans="1:14">
      <c r="A288" s="111" t="s">
        <v>2558</v>
      </c>
      <c r="B288" s="111" t="s">
        <v>377</v>
      </c>
      <c r="C288" s="111">
        <v>0.45</v>
      </c>
      <c r="D288" s="111">
        <v>0.5</v>
      </c>
      <c r="E288" s="111">
        <v>0.45</v>
      </c>
      <c r="F288" s="111">
        <v>0.5</v>
      </c>
      <c r="G288" s="111">
        <v>0.5</v>
      </c>
      <c r="H288" s="111">
        <v>0.55000000000000004</v>
      </c>
      <c r="I288" s="111">
        <v>10696</v>
      </c>
      <c r="J288" s="111">
        <v>5098.05</v>
      </c>
      <c r="K288" s="113">
        <v>43665</v>
      </c>
      <c r="L288" s="111">
        <v>9</v>
      </c>
      <c r="M288" s="111" t="s">
        <v>2559</v>
      </c>
      <c r="N288" s="439"/>
    </row>
    <row r="289" spans="1:14">
      <c r="A289" s="111" t="s">
        <v>2560</v>
      </c>
      <c r="B289" s="111" t="s">
        <v>377</v>
      </c>
      <c r="C289" s="111">
        <v>299.85000000000002</v>
      </c>
      <c r="D289" s="111">
        <v>299.85000000000002</v>
      </c>
      <c r="E289" s="111">
        <v>291</v>
      </c>
      <c r="F289" s="111">
        <v>294.25</v>
      </c>
      <c r="G289" s="111">
        <v>295.45</v>
      </c>
      <c r="H289" s="111">
        <v>295.7</v>
      </c>
      <c r="I289" s="111">
        <v>9144</v>
      </c>
      <c r="J289" s="111">
        <v>2706251.85</v>
      </c>
      <c r="K289" s="113">
        <v>43665</v>
      </c>
      <c r="L289" s="111">
        <v>157</v>
      </c>
      <c r="M289" s="111" t="s">
        <v>2561</v>
      </c>
      <c r="N289" s="439"/>
    </row>
    <row r="290" spans="1:14">
      <c r="A290" s="111" t="s">
        <v>2313</v>
      </c>
      <c r="B290" s="111" t="s">
        <v>377</v>
      </c>
      <c r="C290" s="111">
        <v>20.9</v>
      </c>
      <c r="D290" s="111">
        <v>21.3</v>
      </c>
      <c r="E290" s="111">
        <v>20.399999999999999</v>
      </c>
      <c r="F290" s="111">
        <v>20.9</v>
      </c>
      <c r="G290" s="111">
        <v>21.15</v>
      </c>
      <c r="H290" s="111">
        <v>21.15</v>
      </c>
      <c r="I290" s="111">
        <v>9690</v>
      </c>
      <c r="J290" s="111">
        <v>200676.05</v>
      </c>
      <c r="K290" s="113">
        <v>43665</v>
      </c>
      <c r="L290" s="111">
        <v>107</v>
      </c>
      <c r="M290" s="111" t="s">
        <v>2314</v>
      </c>
      <c r="N290" s="439"/>
    </row>
    <row r="291" spans="1:14">
      <c r="A291" s="111" t="s">
        <v>618</v>
      </c>
      <c r="B291" s="111" t="s">
        <v>377</v>
      </c>
      <c r="C291" s="111">
        <v>34.25</v>
      </c>
      <c r="D291" s="111">
        <v>34.5</v>
      </c>
      <c r="E291" s="111">
        <v>33.299999999999997</v>
      </c>
      <c r="F291" s="111">
        <v>33.549999999999997</v>
      </c>
      <c r="G291" s="111">
        <v>33.5</v>
      </c>
      <c r="H291" s="111">
        <v>34.4</v>
      </c>
      <c r="I291" s="111">
        <v>6763</v>
      </c>
      <c r="J291" s="111">
        <v>228699.6</v>
      </c>
      <c r="K291" s="113">
        <v>43665</v>
      </c>
      <c r="L291" s="111">
        <v>104</v>
      </c>
      <c r="M291" s="111" t="s">
        <v>619</v>
      </c>
      <c r="N291" s="439"/>
    </row>
    <row r="292" spans="1:14">
      <c r="A292" s="111" t="s">
        <v>3417</v>
      </c>
      <c r="B292" s="111" t="s">
        <v>377</v>
      </c>
      <c r="C292" s="111">
        <v>4.95</v>
      </c>
      <c r="D292" s="111">
        <v>5.35</v>
      </c>
      <c r="E292" s="111">
        <v>4.95</v>
      </c>
      <c r="F292" s="111">
        <v>5.2</v>
      </c>
      <c r="G292" s="111">
        <v>5.2</v>
      </c>
      <c r="H292" s="111">
        <v>5.15</v>
      </c>
      <c r="I292" s="111">
        <v>3142</v>
      </c>
      <c r="J292" s="111">
        <v>15904.6</v>
      </c>
      <c r="K292" s="113">
        <v>43665</v>
      </c>
      <c r="L292" s="111">
        <v>7</v>
      </c>
      <c r="M292" s="111" t="s">
        <v>3418</v>
      </c>
      <c r="N292" s="439"/>
    </row>
    <row r="293" spans="1:14">
      <c r="A293" s="111" t="s">
        <v>55</v>
      </c>
      <c r="B293" s="111" t="s">
        <v>377</v>
      </c>
      <c r="C293" s="111">
        <v>550.79999999999995</v>
      </c>
      <c r="D293" s="111">
        <v>552</v>
      </c>
      <c r="E293" s="111">
        <v>535.5</v>
      </c>
      <c r="F293" s="111">
        <v>536.70000000000005</v>
      </c>
      <c r="G293" s="111">
        <v>536.79999999999995</v>
      </c>
      <c r="H293" s="111">
        <v>547</v>
      </c>
      <c r="I293" s="111">
        <v>783708</v>
      </c>
      <c r="J293" s="111">
        <v>423555775.05000001</v>
      </c>
      <c r="K293" s="113">
        <v>43665</v>
      </c>
      <c r="L293" s="111">
        <v>24768</v>
      </c>
      <c r="M293" s="111" t="s">
        <v>620</v>
      </c>
      <c r="N293" s="439"/>
    </row>
    <row r="294" spans="1:14">
      <c r="A294" s="111" t="s">
        <v>3274</v>
      </c>
      <c r="B294" s="111" t="s">
        <v>377</v>
      </c>
      <c r="C294" s="111">
        <v>2.8</v>
      </c>
      <c r="D294" s="111">
        <v>2.8</v>
      </c>
      <c r="E294" s="111">
        <v>2.8</v>
      </c>
      <c r="F294" s="111">
        <v>2.8</v>
      </c>
      <c r="G294" s="111">
        <v>2.8</v>
      </c>
      <c r="H294" s="111">
        <v>2.9</v>
      </c>
      <c r="I294" s="111">
        <v>10688</v>
      </c>
      <c r="J294" s="111">
        <v>29926.400000000001</v>
      </c>
      <c r="K294" s="113">
        <v>43665</v>
      </c>
      <c r="L294" s="111">
        <v>28</v>
      </c>
      <c r="M294" s="111" t="s">
        <v>3275</v>
      </c>
      <c r="N294" s="439"/>
    </row>
    <row r="295" spans="1:14">
      <c r="A295" s="111" t="s">
        <v>1993</v>
      </c>
      <c r="B295" s="111" t="s">
        <v>377</v>
      </c>
      <c r="C295" s="111">
        <v>94.15</v>
      </c>
      <c r="D295" s="111">
        <v>100.5</v>
      </c>
      <c r="E295" s="111">
        <v>94.15</v>
      </c>
      <c r="F295" s="111">
        <v>96.7</v>
      </c>
      <c r="G295" s="111">
        <v>97.95</v>
      </c>
      <c r="H295" s="111">
        <v>94.6</v>
      </c>
      <c r="I295" s="111">
        <v>1542</v>
      </c>
      <c r="J295" s="111">
        <v>148929.25</v>
      </c>
      <c r="K295" s="113">
        <v>43665</v>
      </c>
      <c r="L295" s="111">
        <v>110</v>
      </c>
      <c r="M295" s="111" t="s">
        <v>1994</v>
      </c>
      <c r="N295" s="439"/>
    </row>
    <row r="296" spans="1:14">
      <c r="A296" s="111" t="s">
        <v>621</v>
      </c>
      <c r="B296" s="111" t="s">
        <v>377</v>
      </c>
      <c r="C296" s="111">
        <v>291.75</v>
      </c>
      <c r="D296" s="111">
        <v>294.89999999999998</v>
      </c>
      <c r="E296" s="111">
        <v>277.3</v>
      </c>
      <c r="F296" s="111">
        <v>280.39999999999998</v>
      </c>
      <c r="G296" s="111">
        <v>282</v>
      </c>
      <c r="H296" s="111">
        <v>292.95</v>
      </c>
      <c r="I296" s="111">
        <v>22407</v>
      </c>
      <c r="J296" s="111">
        <v>6406699.0499999998</v>
      </c>
      <c r="K296" s="113">
        <v>43665</v>
      </c>
      <c r="L296" s="111">
        <v>981</v>
      </c>
      <c r="M296" s="111" t="s">
        <v>622</v>
      </c>
      <c r="N296" s="439"/>
    </row>
    <row r="297" spans="1:14" hidden="1">
      <c r="A297" s="111" t="s">
        <v>1893</v>
      </c>
      <c r="B297" s="111" t="s">
        <v>377</v>
      </c>
      <c r="C297" s="111">
        <v>81</v>
      </c>
      <c r="D297" s="111">
        <v>82.9</v>
      </c>
      <c r="E297" s="111">
        <v>73</v>
      </c>
      <c r="F297" s="111">
        <v>74.849999999999994</v>
      </c>
      <c r="G297" s="111">
        <v>75.849999999999994</v>
      </c>
      <c r="H297" s="111">
        <v>80.45</v>
      </c>
      <c r="I297" s="111">
        <v>57422</v>
      </c>
      <c r="J297" s="111">
        <v>4373001.0999999996</v>
      </c>
      <c r="K297" s="113">
        <v>43665</v>
      </c>
      <c r="L297" s="111">
        <v>1661</v>
      </c>
      <c r="M297" s="111" t="s">
        <v>1894</v>
      </c>
      <c r="N297" s="439"/>
    </row>
    <row r="298" spans="1:14">
      <c r="A298" s="111" t="s">
        <v>3006</v>
      </c>
      <c r="B298" s="111" t="s">
        <v>377</v>
      </c>
      <c r="C298" s="111">
        <v>10.7</v>
      </c>
      <c r="D298" s="111">
        <v>11.75</v>
      </c>
      <c r="E298" s="111">
        <v>9.4499999999999993</v>
      </c>
      <c r="F298" s="111">
        <v>10</v>
      </c>
      <c r="G298" s="111">
        <v>9.6</v>
      </c>
      <c r="H298" s="111">
        <v>10.75</v>
      </c>
      <c r="I298" s="111">
        <v>37234</v>
      </c>
      <c r="J298" s="111">
        <v>394590.25</v>
      </c>
      <c r="K298" s="113">
        <v>43665</v>
      </c>
      <c r="L298" s="111">
        <v>147</v>
      </c>
      <c r="M298" s="111" t="s">
        <v>3007</v>
      </c>
      <c r="N298" s="439"/>
    </row>
    <row r="299" spans="1:14">
      <c r="A299" s="111" t="s">
        <v>56</v>
      </c>
      <c r="B299" s="111" t="s">
        <v>377</v>
      </c>
      <c r="C299" s="111">
        <v>222</v>
      </c>
      <c r="D299" s="111">
        <v>224.05</v>
      </c>
      <c r="E299" s="111">
        <v>217.4</v>
      </c>
      <c r="F299" s="111">
        <v>221.9</v>
      </c>
      <c r="G299" s="111">
        <v>222.1</v>
      </c>
      <c r="H299" s="111">
        <v>220.3</v>
      </c>
      <c r="I299" s="111">
        <v>19100281</v>
      </c>
      <c r="J299" s="111">
        <v>4215697325.6500001</v>
      </c>
      <c r="K299" s="113">
        <v>43665</v>
      </c>
      <c r="L299" s="111">
        <v>123138</v>
      </c>
      <c r="M299" s="111" t="s">
        <v>623</v>
      </c>
      <c r="N299" s="439"/>
    </row>
    <row r="300" spans="1:14">
      <c r="A300" s="111" t="s">
        <v>2074</v>
      </c>
      <c r="B300" s="111" t="s">
        <v>377</v>
      </c>
      <c r="C300" s="111">
        <v>366.95</v>
      </c>
      <c r="D300" s="111">
        <v>366.95</v>
      </c>
      <c r="E300" s="111">
        <v>357.4</v>
      </c>
      <c r="F300" s="111">
        <v>360.05</v>
      </c>
      <c r="G300" s="111">
        <v>360</v>
      </c>
      <c r="H300" s="111">
        <v>363.65</v>
      </c>
      <c r="I300" s="111">
        <v>34799</v>
      </c>
      <c r="J300" s="111">
        <v>12537096.699999999</v>
      </c>
      <c r="K300" s="113">
        <v>43665</v>
      </c>
      <c r="L300" s="111">
        <v>1409</v>
      </c>
      <c r="M300" s="111" t="s">
        <v>2075</v>
      </c>
      <c r="N300" s="439"/>
    </row>
    <row r="301" spans="1:14">
      <c r="A301" s="111" t="s">
        <v>624</v>
      </c>
      <c r="B301" s="111" t="s">
        <v>377</v>
      </c>
      <c r="C301" s="111">
        <v>216.8</v>
      </c>
      <c r="D301" s="111">
        <v>216.8</v>
      </c>
      <c r="E301" s="111">
        <v>200.1</v>
      </c>
      <c r="F301" s="111">
        <v>203.75</v>
      </c>
      <c r="G301" s="111">
        <v>201</v>
      </c>
      <c r="H301" s="111">
        <v>212.95</v>
      </c>
      <c r="I301" s="111">
        <v>294059</v>
      </c>
      <c r="J301" s="111">
        <v>60842047.100000001</v>
      </c>
      <c r="K301" s="113">
        <v>43665</v>
      </c>
      <c r="L301" s="111">
        <v>3094</v>
      </c>
      <c r="M301" s="111" t="s">
        <v>625</v>
      </c>
      <c r="N301" s="439"/>
    </row>
    <row r="302" spans="1:14">
      <c r="A302" s="111" t="s">
        <v>57</v>
      </c>
      <c r="B302" s="111" t="s">
        <v>377</v>
      </c>
      <c r="C302" s="111">
        <v>1207</v>
      </c>
      <c r="D302" s="111">
        <v>1218</v>
      </c>
      <c r="E302" s="111">
        <v>1151.0999999999999</v>
      </c>
      <c r="F302" s="111">
        <v>1173.55</v>
      </c>
      <c r="G302" s="111">
        <v>1168.5999999999999</v>
      </c>
      <c r="H302" s="111">
        <v>1203.6500000000001</v>
      </c>
      <c r="I302" s="111">
        <v>1301254</v>
      </c>
      <c r="J302" s="111">
        <v>1552933310.9000001</v>
      </c>
      <c r="K302" s="113">
        <v>43665</v>
      </c>
      <c r="L302" s="111">
        <v>46719</v>
      </c>
      <c r="M302" s="111" t="s">
        <v>626</v>
      </c>
      <c r="N302" s="439"/>
    </row>
    <row r="303" spans="1:14">
      <c r="A303" s="111" t="s">
        <v>1810</v>
      </c>
      <c r="B303" s="111" t="s">
        <v>377</v>
      </c>
      <c r="C303" s="111">
        <v>12.55</v>
      </c>
      <c r="D303" s="111">
        <v>12.75</v>
      </c>
      <c r="E303" s="111">
        <v>12.25</v>
      </c>
      <c r="F303" s="111">
        <v>12.3</v>
      </c>
      <c r="G303" s="111">
        <v>12.65</v>
      </c>
      <c r="H303" s="111">
        <v>12.7</v>
      </c>
      <c r="I303" s="111">
        <v>39190</v>
      </c>
      <c r="J303" s="111">
        <v>484319.15</v>
      </c>
      <c r="K303" s="113">
        <v>43665</v>
      </c>
      <c r="L303" s="111">
        <v>186</v>
      </c>
      <c r="M303" s="111" t="s">
        <v>1950</v>
      </c>
      <c r="N303" s="439"/>
    </row>
    <row r="304" spans="1:14">
      <c r="A304" s="111" t="s">
        <v>2315</v>
      </c>
      <c r="B304" s="111" t="s">
        <v>377</v>
      </c>
      <c r="C304" s="111">
        <v>9</v>
      </c>
      <c r="D304" s="111">
        <v>9</v>
      </c>
      <c r="E304" s="111">
        <v>8</v>
      </c>
      <c r="F304" s="111">
        <v>8.15</v>
      </c>
      <c r="G304" s="111">
        <v>8</v>
      </c>
      <c r="H304" s="111">
        <v>8.6999999999999993</v>
      </c>
      <c r="I304" s="111">
        <v>23869</v>
      </c>
      <c r="J304" s="111">
        <v>198572.1</v>
      </c>
      <c r="K304" s="113">
        <v>43665</v>
      </c>
      <c r="L304" s="111">
        <v>112</v>
      </c>
      <c r="M304" s="111" t="s">
        <v>2316</v>
      </c>
      <c r="N304" s="439"/>
    </row>
    <row r="305" spans="1:14">
      <c r="A305" s="111" t="s">
        <v>192</v>
      </c>
      <c r="B305" s="111" t="s">
        <v>377</v>
      </c>
      <c r="C305" s="111">
        <v>537.04999999999995</v>
      </c>
      <c r="D305" s="111">
        <v>542.35</v>
      </c>
      <c r="E305" s="111">
        <v>531.45000000000005</v>
      </c>
      <c r="F305" s="111">
        <v>535.25</v>
      </c>
      <c r="G305" s="111">
        <v>536.1</v>
      </c>
      <c r="H305" s="111">
        <v>538.95000000000005</v>
      </c>
      <c r="I305" s="111">
        <v>579344</v>
      </c>
      <c r="J305" s="111">
        <v>311681767.19999999</v>
      </c>
      <c r="K305" s="113">
        <v>43665</v>
      </c>
      <c r="L305" s="111">
        <v>17497</v>
      </c>
      <c r="M305" s="111" t="s">
        <v>2627</v>
      </c>
      <c r="N305" s="439"/>
    </row>
    <row r="306" spans="1:14">
      <c r="A306" s="111" t="s">
        <v>3393</v>
      </c>
      <c r="B306" s="111" t="s">
        <v>377</v>
      </c>
      <c r="C306" s="111">
        <v>33</v>
      </c>
      <c r="D306" s="111">
        <v>33</v>
      </c>
      <c r="E306" s="111">
        <v>30.5</v>
      </c>
      <c r="F306" s="111">
        <v>31.15</v>
      </c>
      <c r="G306" s="111">
        <v>31.45</v>
      </c>
      <c r="H306" s="111">
        <v>31.7</v>
      </c>
      <c r="I306" s="111">
        <v>102365</v>
      </c>
      <c r="J306" s="111">
        <v>3166762.5</v>
      </c>
      <c r="K306" s="113">
        <v>43665</v>
      </c>
      <c r="L306" s="111">
        <v>770</v>
      </c>
      <c r="M306" s="111" t="s">
        <v>3394</v>
      </c>
      <c r="N306" s="439"/>
    </row>
    <row r="307" spans="1:14">
      <c r="A307" s="111" t="s">
        <v>3194</v>
      </c>
      <c r="B307" s="111" t="s">
        <v>377</v>
      </c>
      <c r="C307" s="111">
        <v>33</v>
      </c>
      <c r="D307" s="111">
        <v>39.75</v>
      </c>
      <c r="E307" s="111">
        <v>30.75</v>
      </c>
      <c r="F307" s="111">
        <v>33.25</v>
      </c>
      <c r="G307" s="111">
        <v>33</v>
      </c>
      <c r="H307" s="111">
        <v>33.85</v>
      </c>
      <c r="I307" s="111">
        <v>4976</v>
      </c>
      <c r="J307" s="111">
        <v>170131.20000000001</v>
      </c>
      <c r="K307" s="113">
        <v>43665</v>
      </c>
      <c r="L307" s="111">
        <v>69</v>
      </c>
      <c r="M307" s="111" t="s">
        <v>3195</v>
      </c>
      <c r="N307" s="439"/>
    </row>
    <row r="308" spans="1:14">
      <c r="A308" s="111" t="s">
        <v>2772</v>
      </c>
      <c r="B308" s="111" t="s">
        <v>377</v>
      </c>
      <c r="C308" s="111">
        <v>204.05</v>
      </c>
      <c r="D308" s="111">
        <v>205.95</v>
      </c>
      <c r="E308" s="111">
        <v>194</v>
      </c>
      <c r="F308" s="111">
        <v>196.8</v>
      </c>
      <c r="G308" s="111">
        <v>194.5</v>
      </c>
      <c r="H308" s="111">
        <v>208.7</v>
      </c>
      <c r="I308" s="111">
        <v>3413</v>
      </c>
      <c r="J308" s="111">
        <v>680962.65</v>
      </c>
      <c r="K308" s="113">
        <v>43665</v>
      </c>
      <c r="L308" s="111">
        <v>293</v>
      </c>
      <c r="M308" s="111" t="s">
        <v>2773</v>
      </c>
      <c r="N308" s="439"/>
    </row>
    <row r="309" spans="1:14">
      <c r="A309" s="111" t="s">
        <v>2060</v>
      </c>
      <c r="B309" s="111" t="s">
        <v>377</v>
      </c>
      <c r="C309" s="111">
        <v>13.85</v>
      </c>
      <c r="D309" s="111">
        <v>14.4</v>
      </c>
      <c r="E309" s="111">
        <v>13.3</v>
      </c>
      <c r="F309" s="111">
        <v>13.45</v>
      </c>
      <c r="G309" s="111">
        <v>13.7</v>
      </c>
      <c r="H309" s="111">
        <v>13.95</v>
      </c>
      <c r="I309" s="111">
        <v>18290</v>
      </c>
      <c r="J309" s="111">
        <v>254519.05</v>
      </c>
      <c r="K309" s="113">
        <v>43665</v>
      </c>
      <c r="L309" s="111">
        <v>77</v>
      </c>
      <c r="M309" s="111" t="s">
        <v>2071</v>
      </c>
      <c r="N309" s="439"/>
    </row>
    <row r="310" spans="1:14">
      <c r="A310" s="111" t="s">
        <v>2317</v>
      </c>
      <c r="B310" s="111" t="s">
        <v>377</v>
      </c>
      <c r="C310" s="111">
        <v>49.3</v>
      </c>
      <c r="D310" s="111">
        <v>49.5</v>
      </c>
      <c r="E310" s="111">
        <v>47.5</v>
      </c>
      <c r="F310" s="111">
        <v>47.85</v>
      </c>
      <c r="G310" s="111">
        <v>48.6</v>
      </c>
      <c r="H310" s="111">
        <v>49.75</v>
      </c>
      <c r="I310" s="111">
        <v>7356</v>
      </c>
      <c r="J310" s="111">
        <v>353744.7</v>
      </c>
      <c r="K310" s="113">
        <v>43665</v>
      </c>
      <c r="L310" s="111">
        <v>175</v>
      </c>
      <c r="M310" s="111" t="s">
        <v>2318</v>
      </c>
      <c r="N310" s="439"/>
    </row>
    <row r="311" spans="1:14">
      <c r="A311" s="111" t="s">
        <v>627</v>
      </c>
      <c r="B311" s="111" t="s">
        <v>377</v>
      </c>
      <c r="C311" s="111">
        <v>376</v>
      </c>
      <c r="D311" s="111">
        <v>381.35</v>
      </c>
      <c r="E311" s="111">
        <v>369.1</v>
      </c>
      <c r="F311" s="111">
        <v>375.9</v>
      </c>
      <c r="G311" s="111">
        <v>374</v>
      </c>
      <c r="H311" s="111">
        <v>376.15</v>
      </c>
      <c r="I311" s="111">
        <v>103466</v>
      </c>
      <c r="J311" s="111">
        <v>39027138.600000001</v>
      </c>
      <c r="K311" s="113">
        <v>43665</v>
      </c>
      <c r="L311" s="111">
        <v>5684</v>
      </c>
      <c r="M311" s="111" t="s">
        <v>628</v>
      </c>
      <c r="N311" s="439"/>
    </row>
    <row r="312" spans="1:14">
      <c r="A312" s="111" t="s">
        <v>629</v>
      </c>
      <c r="B312" s="111" t="s">
        <v>377</v>
      </c>
      <c r="C312" s="111">
        <v>25.35</v>
      </c>
      <c r="D312" s="111">
        <v>26.35</v>
      </c>
      <c r="E312" s="111">
        <v>25</v>
      </c>
      <c r="F312" s="111">
        <v>25.15</v>
      </c>
      <c r="G312" s="111">
        <v>25.4</v>
      </c>
      <c r="H312" s="111">
        <v>26</v>
      </c>
      <c r="I312" s="111">
        <v>134999</v>
      </c>
      <c r="J312" s="111">
        <v>3441496.4</v>
      </c>
      <c r="K312" s="113">
        <v>43665</v>
      </c>
      <c r="L312" s="111">
        <v>834</v>
      </c>
      <c r="M312" s="111" t="s">
        <v>630</v>
      </c>
      <c r="N312" s="439"/>
    </row>
    <row r="313" spans="1:14">
      <c r="A313" s="111" t="s">
        <v>631</v>
      </c>
      <c r="B313" s="111" t="s">
        <v>377</v>
      </c>
      <c r="C313" s="111">
        <v>205</v>
      </c>
      <c r="D313" s="111">
        <v>205.5</v>
      </c>
      <c r="E313" s="111">
        <v>200.05</v>
      </c>
      <c r="F313" s="111">
        <v>200.2</v>
      </c>
      <c r="G313" s="111">
        <v>200.05</v>
      </c>
      <c r="H313" s="111">
        <v>205.3</v>
      </c>
      <c r="I313" s="111">
        <v>11176</v>
      </c>
      <c r="J313" s="111">
        <v>2254345.2000000002</v>
      </c>
      <c r="K313" s="113">
        <v>43665</v>
      </c>
      <c r="L313" s="111">
        <v>253</v>
      </c>
      <c r="M313" s="111" t="s">
        <v>632</v>
      </c>
      <c r="N313" s="439"/>
    </row>
    <row r="314" spans="1:14">
      <c r="A314" s="111" t="s">
        <v>2319</v>
      </c>
      <c r="B314" s="111" t="s">
        <v>3049</v>
      </c>
      <c r="C314" s="111">
        <v>2.1</v>
      </c>
      <c r="D314" s="111">
        <v>2.2000000000000002</v>
      </c>
      <c r="E314" s="111">
        <v>2.1</v>
      </c>
      <c r="F314" s="111">
        <v>2.15</v>
      </c>
      <c r="G314" s="111">
        <v>2.15</v>
      </c>
      <c r="H314" s="111">
        <v>2.15</v>
      </c>
      <c r="I314" s="111">
        <v>6548</v>
      </c>
      <c r="J314" s="111">
        <v>13918.25</v>
      </c>
      <c r="K314" s="113">
        <v>43665</v>
      </c>
      <c r="L314" s="111">
        <v>12</v>
      </c>
      <c r="M314" s="111" t="s">
        <v>2320</v>
      </c>
      <c r="N314" s="439"/>
    </row>
    <row r="315" spans="1:14">
      <c r="A315" s="111" t="s">
        <v>633</v>
      </c>
      <c r="B315" s="111" t="s">
        <v>377</v>
      </c>
      <c r="C315" s="111">
        <v>17.2</v>
      </c>
      <c r="D315" s="111">
        <v>17.2</v>
      </c>
      <c r="E315" s="111">
        <v>17.2</v>
      </c>
      <c r="F315" s="111">
        <v>17.2</v>
      </c>
      <c r="G315" s="111">
        <v>17.2</v>
      </c>
      <c r="H315" s="111">
        <v>18.100000000000001</v>
      </c>
      <c r="I315" s="111">
        <v>54481</v>
      </c>
      <c r="J315" s="111">
        <v>937073.2</v>
      </c>
      <c r="K315" s="113">
        <v>43665</v>
      </c>
      <c r="L315" s="111">
        <v>293</v>
      </c>
      <c r="M315" s="111" t="s">
        <v>634</v>
      </c>
      <c r="N315" s="439"/>
    </row>
    <row r="316" spans="1:14">
      <c r="A316" s="111" t="s">
        <v>635</v>
      </c>
      <c r="B316" s="111" t="s">
        <v>377</v>
      </c>
      <c r="C316" s="111">
        <v>25.28</v>
      </c>
      <c r="D316" s="111">
        <v>25.69</v>
      </c>
      <c r="E316" s="111">
        <v>25.11</v>
      </c>
      <c r="F316" s="111">
        <v>25.34</v>
      </c>
      <c r="G316" s="111">
        <v>25.35</v>
      </c>
      <c r="H316" s="111">
        <v>25.3</v>
      </c>
      <c r="I316" s="111">
        <v>9931412</v>
      </c>
      <c r="J316" s="111">
        <v>251899392.81999999</v>
      </c>
      <c r="K316" s="113">
        <v>43665</v>
      </c>
      <c r="L316" s="111">
        <v>5207</v>
      </c>
      <c r="M316" s="111" t="s">
        <v>636</v>
      </c>
      <c r="N316" s="439"/>
    </row>
    <row r="317" spans="1:14">
      <c r="A317" s="111" t="s">
        <v>3762</v>
      </c>
      <c r="B317" s="111" t="s">
        <v>377</v>
      </c>
      <c r="C317" s="111">
        <v>1.75</v>
      </c>
      <c r="D317" s="111">
        <v>1.75</v>
      </c>
      <c r="E317" s="111">
        <v>1.75</v>
      </c>
      <c r="F317" s="111">
        <v>1.75</v>
      </c>
      <c r="G317" s="111">
        <v>1.75</v>
      </c>
      <c r="H317" s="111">
        <v>1.75</v>
      </c>
      <c r="I317" s="111">
        <v>1250</v>
      </c>
      <c r="J317" s="111">
        <v>2187.5</v>
      </c>
      <c r="K317" s="113">
        <v>43665</v>
      </c>
      <c r="L317" s="111">
        <v>1</v>
      </c>
      <c r="M317" s="111" t="s">
        <v>3763</v>
      </c>
      <c r="N317" s="439"/>
    </row>
    <row r="318" spans="1:14">
      <c r="A318" s="111" t="s">
        <v>2670</v>
      </c>
      <c r="B318" s="111" t="s">
        <v>377</v>
      </c>
      <c r="C318" s="111">
        <v>527.45000000000005</v>
      </c>
      <c r="D318" s="111">
        <v>530.35</v>
      </c>
      <c r="E318" s="111">
        <v>503</v>
      </c>
      <c r="F318" s="111">
        <v>506.65</v>
      </c>
      <c r="G318" s="111">
        <v>503</v>
      </c>
      <c r="H318" s="111">
        <v>527.45000000000005</v>
      </c>
      <c r="I318" s="111">
        <v>41910</v>
      </c>
      <c r="J318" s="111">
        <v>21748566.050000001</v>
      </c>
      <c r="K318" s="113">
        <v>43665</v>
      </c>
      <c r="L318" s="111">
        <v>2350</v>
      </c>
      <c r="M318" s="111" t="s">
        <v>2671</v>
      </c>
      <c r="N318" s="439"/>
    </row>
    <row r="319" spans="1:14">
      <c r="A319" s="111" t="s">
        <v>2013</v>
      </c>
      <c r="B319" s="111" t="s">
        <v>377</v>
      </c>
      <c r="C319" s="111">
        <v>99.1</v>
      </c>
      <c r="D319" s="111">
        <v>99.85</v>
      </c>
      <c r="E319" s="111">
        <v>93.05</v>
      </c>
      <c r="F319" s="111">
        <v>94.65</v>
      </c>
      <c r="G319" s="111">
        <v>93.25</v>
      </c>
      <c r="H319" s="111">
        <v>100.05</v>
      </c>
      <c r="I319" s="111">
        <v>2787</v>
      </c>
      <c r="J319" s="111">
        <v>269463.45</v>
      </c>
      <c r="K319" s="113">
        <v>43665</v>
      </c>
      <c r="L319" s="111">
        <v>143</v>
      </c>
      <c r="M319" s="111" t="s">
        <v>2014</v>
      </c>
      <c r="N319" s="439"/>
    </row>
    <row r="320" spans="1:14">
      <c r="A320" s="111" t="s">
        <v>190</v>
      </c>
      <c r="B320" s="111" t="s">
        <v>377</v>
      </c>
      <c r="C320" s="111">
        <v>1410</v>
      </c>
      <c r="D320" s="111">
        <v>1410</v>
      </c>
      <c r="E320" s="111">
        <v>1343.55</v>
      </c>
      <c r="F320" s="111">
        <v>1350.3</v>
      </c>
      <c r="G320" s="111">
        <v>1358</v>
      </c>
      <c r="H320" s="111">
        <v>1395.5</v>
      </c>
      <c r="I320" s="111">
        <v>168194</v>
      </c>
      <c r="J320" s="111">
        <v>227226877.69999999</v>
      </c>
      <c r="K320" s="113">
        <v>43665</v>
      </c>
      <c r="L320" s="111">
        <v>1175</v>
      </c>
      <c r="M320" s="111" t="s">
        <v>637</v>
      </c>
      <c r="N320" s="439"/>
    </row>
    <row r="321" spans="1:14">
      <c r="A321" s="111" t="s">
        <v>3873</v>
      </c>
      <c r="B321" s="111" t="s">
        <v>377</v>
      </c>
      <c r="C321" s="111">
        <v>3250</v>
      </c>
      <c r="D321" s="111">
        <v>3250</v>
      </c>
      <c r="E321" s="111">
        <v>3250</v>
      </c>
      <c r="F321" s="111">
        <v>3250</v>
      </c>
      <c r="G321" s="111">
        <v>3250</v>
      </c>
      <c r="H321" s="111">
        <v>3190</v>
      </c>
      <c r="I321" s="111">
        <v>2</v>
      </c>
      <c r="J321" s="111">
        <v>6500</v>
      </c>
      <c r="K321" s="113">
        <v>43665</v>
      </c>
      <c r="L321" s="111">
        <v>2</v>
      </c>
      <c r="M321" s="111" t="s">
        <v>3874</v>
      </c>
      <c r="N321" s="439"/>
    </row>
    <row r="322" spans="1:14">
      <c r="A322" s="111" t="s">
        <v>639</v>
      </c>
      <c r="B322" s="111" t="s">
        <v>377</v>
      </c>
      <c r="C322" s="111">
        <v>233.75</v>
      </c>
      <c r="D322" s="111">
        <v>233.85</v>
      </c>
      <c r="E322" s="111">
        <v>228</v>
      </c>
      <c r="F322" s="111">
        <v>230.25</v>
      </c>
      <c r="G322" s="111">
        <v>229</v>
      </c>
      <c r="H322" s="111">
        <v>233.1</v>
      </c>
      <c r="I322" s="111">
        <v>1907812</v>
      </c>
      <c r="J322" s="111">
        <v>439080013.64999998</v>
      </c>
      <c r="K322" s="113">
        <v>43665</v>
      </c>
      <c r="L322" s="111">
        <v>6538</v>
      </c>
      <c r="M322" s="111" t="s">
        <v>640</v>
      </c>
      <c r="N322" s="439"/>
    </row>
    <row r="323" spans="1:14">
      <c r="A323" s="111" t="s">
        <v>641</v>
      </c>
      <c r="B323" s="111" t="s">
        <v>377</v>
      </c>
      <c r="C323" s="111">
        <v>31.1</v>
      </c>
      <c r="D323" s="111">
        <v>34.9</v>
      </c>
      <c r="E323" s="111">
        <v>31.1</v>
      </c>
      <c r="F323" s="111">
        <v>33.200000000000003</v>
      </c>
      <c r="G323" s="111">
        <v>32.200000000000003</v>
      </c>
      <c r="H323" s="111">
        <v>32.799999999999997</v>
      </c>
      <c r="I323" s="111">
        <v>4641</v>
      </c>
      <c r="J323" s="111">
        <v>153921.95000000001</v>
      </c>
      <c r="K323" s="113">
        <v>43665</v>
      </c>
      <c r="L323" s="111">
        <v>102</v>
      </c>
      <c r="M323" s="111" t="s">
        <v>642</v>
      </c>
      <c r="N323" s="439"/>
    </row>
    <row r="324" spans="1:14">
      <c r="A324" s="111" t="s">
        <v>643</v>
      </c>
      <c r="B324" s="111" t="s">
        <v>377</v>
      </c>
      <c r="C324" s="111">
        <v>205.4</v>
      </c>
      <c r="D324" s="111">
        <v>205.95</v>
      </c>
      <c r="E324" s="111">
        <v>198.5</v>
      </c>
      <c r="F324" s="111">
        <v>200.5</v>
      </c>
      <c r="G324" s="111">
        <v>200.85</v>
      </c>
      <c r="H324" s="111">
        <v>205.05</v>
      </c>
      <c r="I324" s="111">
        <v>699593</v>
      </c>
      <c r="J324" s="111">
        <v>140002605.25</v>
      </c>
      <c r="K324" s="113">
        <v>43665</v>
      </c>
      <c r="L324" s="111">
        <v>10748</v>
      </c>
      <c r="M324" s="111" t="s">
        <v>2680</v>
      </c>
      <c r="N324" s="439"/>
    </row>
    <row r="325" spans="1:14">
      <c r="A325" s="111" t="s">
        <v>3178</v>
      </c>
      <c r="B325" s="111" t="s">
        <v>377</v>
      </c>
      <c r="C325" s="111">
        <v>11.65</v>
      </c>
      <c r="D325" s="111">
        <v>11.75</v>
      </c>
      <c r="E325" s="111">
        <v>11.65</v>
      </c>
      <c r="F325" s="111">
        <v>11.75</v>
      </c>
      <c r="G325" s="111">
        <v>11.75</v>
      </c>
      <c r="H325" s="111">
        <v>11.65</v>
      </c>
      <c r="I325" s="111">
        <v>368</v>
      </c>
      <c r="J325" s="111">
        <v>4299</v>
      </c>
      <c r="K325" s="113">
        <v>43665</v>
      </c>
      <c r="L325" s="111">
        <v>7</v>
      </c>
      <c r="M325" s="111" t="s">
        <v>3179</v>
      </c>
      <c r="N325" s="439"/>
    </row>
    <row r="326" spans="1:14">
      <c r="A326" s="111" t="s">
        <v>339</v>
      </c>
      <c r="B326" s="111" t="s">
        <v>377</v>
      </c>
      <c r="C326" s="111">
        <v>741</v>
      </c>
      <c r="D326" s="111">
        <v>751.45</v>
      </c>
      <c r="E326" s="111">
        <v>725.75</v>
      </c>
      <c r="F326" s="111">
        <v>728.5</v>
      </c>
      <c r="G326" s="111">
        <v>729</v>
      </c>
      <c r="H326" s="111">
        <v>739.5</v>
      </c>
      <c r="I326" s="111">
        <v>335455</v>
      </c>
      <c r="J326" s="111">
        <v>246474103.15000001</v>
      </c>
      <c r="K326" s="113">
        <v>43665</v>
      </c>
      <c r="L326" s="111">
        <v>11651</v>
      </c>
      <c r="M326" s="111" t="s">
        <v>644</v>
      </c>
      <c r="N326" s="439"/>
    </row>
    <row r="327" spans="1:14">
      <c r="A327" s="111" t="s">
        <v>1859</v>
      </c>
      <c r="B327" s="111" t="s">
        <v>377</v>
      </c>
      <c r="C327" s="111">
        <v>110</v>
      </c>
      <c r="D327" s="111">
        <v>110</v>
      </c>
      <c r="E327" s="111">
        <v>104</v>
      </c>
      <c r="F327" s="111">
        <v>104.8</v>
      </c>
      <c r="G327" s="111">
        <v>105</v>
      </c>
      <c r="H327" s="111">
        <v>107</v>
      </c>
      <c r="I327" s="111">
        <v>17313</v>
      </c>
      <c r="J327" s="111">
        <v>1829595.15</v>
      </c>
      <c r="K327" s="113">
        <v>43665</v>
      </c>
      <c r="L327" s="111">
        <v>476</v>
      </c>
      <c r="M327" s="111" t="s">
        <v>1860</v>
      </c>
      <c r="N327" s="439"/>
    </row>
    <row r="328" spans="1:14">
      <c r="A328" s="111" t="s">
        <v>645</v>
      </c>
      <c r="B328" s="111" t="s">
        <v>377</v>
      </c>
      <c r="C328" s="111">
        <v>50</v>
      </c>
      <c r="D328" s="111">
        <v>50.7</v>
      </c>
      <c r="E328" s="111">
        <v>45.8</v>
      </c>
      <c r="F328" s="111">
        <v>46.25</v>
      </c>
      <c r="G328" s="111">
        <v>47</v>
      </c>
      <c r="H328" s="111">
        <v>49.45</v>
      </c>
      <c r="I328" s="111">
        <v>22656</v>
      </c>
      <c r="J328" s="111">
        <v>1065952.45</v>
      </c>
      <c r="K328" s="113">
        <v>43665</v>
      </c>
      <c r="L328" s="111">
        <v>408</v>
      </c>
      <c r="M328" s="111" t="s">
        <v>646</v>
      </c>
      <c r="N328" s="439"/>
    </row>
    <row r="329" spans="1:14">
      <c r="A329" s="111" t="s">
        <v>647</v>
      </c>
      <c r="B329" s="111" t="s">
        <v>377</v>
      </c>
      <c r="C329" s="111">
        <v>520</v>
      </c>
      <c r="D329" s="111">
        <v>520</v>
      </c>
      <c r="E329" s="111">
        <v>468</v>
      </c>
      <c r="F329" s="111">
        <v>483.2</v>
      </c>
      <c r="G329" s="111">
        <v>478.7</v>
      </c>
      <c r="H329" s="111">
        <v>543.5</v>
      </c>
      <c r="I329" s="111">
        <v>2346336</v>
      </c>
      <c r="J329" s="111">
        <v>1134124893.7</v>
      </c>
      <c r="K329" s="113">
        <v>43665</v>
      </c>
      <c r="L329" s="111">
        <v>56378</v>
      </c>
      <c r="M329" s="111" t="s">
        <v>648</v>
      </c>
      <c r="N329" s="439"/>
    </row>
    <row r="330" spans="1:14">
      <c r="A330" s="111" t="s">
        <v>649</v>
      </c>
      <c r="B330" s="111" t="s">
        <v>377</v>
      </c>
      <c r="C330" s="111">
        <v>20.399999999999999</v>
      </c>
      <c r="D330" s="111">
        <v>20.9</v>
      </c>
      <c r="E330" s="111">
        <v>19.8</v>
      </c>
      <c r="F330" s="111">
        <v>19.899999999999999</v>
      </c>
      <c r="G330" s="111">
        <v>19.95</v>
      </c>
      <c r="H330" s="111">
        <v>20.25</v>
      </c>
      <c r="I330" s="111">
        <v>350454</v>
      </c>
      <c r="J330" s="111">
        <v>7060757.4000000004</v>
      </c>
      <c r="K330" s="113">
        <v>43665</v>
      </c>
      <c r="L330" s="111">
        <v>2573</v>
      </c>
      <c r="M330" s="111" t="s">
        <v>1949</v>
      </c>
      <c r="N330" s="439"/>
    </row>
    <row r="331" spans="1:14">
      <c r="A331" s="111" t="s">
        <v>58</v>
      </c>
      <c r="B331" s="111" t="s">
        <v>377</v>
      </c>
      <c r="C331" s="111">
        <v>431.05</v>
      </c>
      <c r="D331" s="111">
        <v>435.4</v>
      </c>
      <c r="E331" s="111">
        <v>415.85</v>
      </c>
      <c r="F331" s="111">
        <v>420.2</v>
      </c>
      <c r="G331" s="111">
        <v>424.95</v>
      </c>
      <c r="H331" s="111">
        <v>428.9</v>
      </c>
      <c r="I331" s="111">
        <v>12364368</v>
      </c>
      <c r="J331" s="111">
        <v>5268228479.6000004</v>
      </c>
      <c r="K331" s="113">
        <v>43665</v>
      </c>
      <c r="L331" s="111">
        <v>161372</v>
      </c>
      <c r="M331" s="111" t="s">
        <v>650</v>
      </c>
      <c r="N331" s="439"/>
    </row>
    <row r="332" spans="1:14">
      <c r="A332" s="111" t="s">
        <v>3190</v>
      </c>
      <c r="B332" s="111" t="s">
        <v>377</v>
      </c>
      <c r="C332" s="111">
        <v>995</v>
      </c>
      <c r="D332" s="111">
        <v>1026.5999999999999</v>
      </c>
      <c r="E332" s="111">
        <v>986</v>
      </c>
      <c r="F332" s="111">
        <v>1004.1</v>
      </c>
      <c r="G332" s="111">
        <v>1015</v>
      </c>
      <c r="H332" s="111">
        <v>997.1</v>
      </c>
      <c r="I332" s="111">
        <v>28786</v>
      </c>
      <c r="J332" s="111">
        <v>29090293.399999999</v>
      </c>
      <c r="K332" s="113">
        <v>43665</v>
      </c>
      <c r="L332" s="111">
        <v>2501</v>
      </c>
      <c r="M332" s="111" t="s">
        <v>3191</v>
      </c>
      <c r="N332" s="439"/>
    </row>
    <row r="333" spans="1:14">
      <c r="A333" s="111" t="s">
        <v>651</v>
      </c>
      <c r="B333" s="111" t="s">
        <v>377</v>
      </c>
      <c r="C333" s="111">
        <v>100.25</v>
      </c>
      <c r="D333" s="111">
        <v>100.45</v>
      </c>
      <c r="E333" s="111">
        <v>97.85</v>
      </c>
      <c r="F333" s="111">
        <v>98.25</v>
      </c>
      <c r="G333" s="111">
        <v>98.25</v>
      </c>
      <c r="H333" s="111">
        <v>99.1</v>
      </c>
      <c r="I333" s="111">
        <v>87962</v>
      </c>
      <c r="J333" s="111">
        <v>8679805.0500000007</v>
      </c>
      <c r="K333" s="113">
        <v>43665</v>
      </c>
      <c r="L333" s="111">
        <v>1066</v>
      </c>
      <c r="M333" s="111" t="s">
        <v>652</v>
      </c>
      <c r="N333" s="439"/>
    </row>
    <row r="334" spans="1:14">
      <c r="A334" s="111" t="s">
        <v>1915</v>
      </c>
      <c r="B334" s="111" t="s">
        <v>377</v>
      </c>
      <c r="C334" s="111">
        <v>31.05</v>
      </c>
      <c r="D334" s="111">
        <v>33</v>
      </c>
      <c r="E334" s="111">
        <v>30.3</v>
      </c>
      <c r="F334" s="111">
        <v>30.5</v>
      </c>
      <c r="G334" s="111">
        <v>30.3</v>
      </c>
      <c r="H334" s="111">
        <v>31.8</v>
      </c>
      <c r="I334" s="111">
        <v>6877</v>
      </c>
      <c r="J334" s="111">
        <v>212836.05</v>
      </c>
      <c r="K334" s="113">
        <v>43665</v>
      </c>
      <c r="L334" s="111">
        <v>106</v>
      </c>
      <c r="M334" s="111" t="s">
        <v>3021</v>
      </c>
      <c r="N334" s="439"/>
    </row>
    <row r="335" spans="1:14">
      <c r="A335" s="111" t="s">
        <v>653</v>
      </c>
      <c r="B335" s="111" t="s">
        <v>377</v>
      </c>
      <c r="C335" s="111">
        <v>83.5</v>
      </c>
      <c r="D335" s="111">
        <v>83.5</v>
      </c>
      <c r="E335" s="111">
        <v>78.5</v>
      </c>
      <c r="F335" s="111">
        <v>79.75</v>
      </c>
      <c r="G335" s="111">
        <v>81.400000000000006</v>
      </c>
      <c r="H335" s="111">
        <v>83.8</v>
      </c>
      <c r="I335" s="111">
        <v>95748</v>
      </c>
      <c r="J335" s="111">
        <v>7647926.3499999996</v>
      </c>
      <c r="K335" s="113">
        <v>43665</v>
      </c>
      <c r="L335" s="111">
        <v>1296</v>
      </c>
      <c r="M335" s="111" t="s">
        <v>654</v>
      </c>
      <c r="N335" s="439"/>
    </row>
    <row r="336" spans="1:14">
      <c r="A336" s="111" t="s">
        <v>655</v>
      </c>
      <c r="B336" s="111" t="s">
        <v>377</v>
      </c>
      <c r="C336" s="111">
        <v>180</v>
      </c>
      <c r="D336" s="111">
        <v>182.05</v>
      </c>
      <c r="E336" s="111">
        <v>157.55000000000001</v>
      </c>
      <c r="F336" s="111">
        <v>165.95</v>
      </c>
      <c r="G336" s="111">
        <v>167</v>
      </c>
      <c r="H336" s="111">
        <v>176.3</v>
      </c>
      <c r="I336" s="111">
        <v>683305</v>
      </c>
      <c r="J336" s="111">
        <v>110526179.75</v>
      </c>
      <c r="K336" s="113">
        <v>43665</v>
      </c>
      <c r="L336" s="111">
        <v>4913</v>
      </c>
      <c r="M336" s="111" t="s">
        <v>656</v>
      </c>
      <c r="N336" s="439"/>
    </row>
    <row r="337" spans="1:14">
      <c r="A337" s="111" t="s">
        <v>1829</v>
      </c>
      <c r="B337" s="111" t="s">
        <v>377</v>
      </c>
      <c r="C337" s="111">
        <v>412</v>
      </c>
      <c r="D337" s="111">
        <v>418.05</v>
      </c>
      <c r="E337" s="111">
        <v>403</v>
      </c>
      <c r="F337" s="111">
        <v>407.1</v>
      </c>
      <c r="G337" s="111">
        <v>409.7</v>
      </c>
      <c r="H337" s="111">
        <v>412.15</v>
      </c>
      <c r="I337" s="111">
        <v>171866</v>
      </c>
      <c r="J337" s="111">
        <v>70251768.150000006</v>
      </c>
      <c r="K337" s="113">
        <v>43665</v>
      </c>
      <c r="L337" s="111">
        <v>6168</v>
      </c>
      <c r="M337" s="111" t="s">
        <v>1830</v>
      </c>
      <c r="N337" s="439"/>
    </row>
    <row r="338" spans="1:14">
      <c r="A338" s="111" t="s">
        <v>657</v>
      </c>
      <c r="B338" s="111" t="s">
        <v>377</v>
      </c>
      <c r="C338" s="111">
        <v>10.5</v>
      </c>
      <c r="D338" s="111">
        <v>10.5</v>
      </c>
      <c r="E338" s="111">
        <v>9.8000000000000007</v>
      </c>
      <c r="F338" s="111">
        <v>10</v>
      </c>
      <c r="G338" s="111">
        <v>10</v>
      </c>
      <c r="H338" s="111">
        <v>10.050000000000001</v>
      </c>
      <c r="I338" s="111">
        <v>221295</v>
      </c>
      <c r="J338" s="111">
        <v>2235035.9500000002</v>
      </c>
      <c r="K338" s="113">
        <v>43665</v>
      </c>
      <c r="L338" s="111">
        <v>1308</v>
      </c>
      <c r="M338" s="111" t="s">
        <v>658</v>
      </c>
      <c r="N338" s="439"/>
    </row>
    <row r="339" spans="1:14">
      <c r="A339" s="111" t="s">
        <v>3442</v>
      </c>
      <c r="B339" s="111" t="s">
        <v>3049</v>
      </c>
      <c r="C339" s="111">
        <v>11.5</v>
      </c>
      <c r="D339" s="111">
        <v>11.5</v>
      </c>
      <c r="E339" s="111">
        <v>11.5</v>
      </c>
      <c r="F339" s="111">
        <v>11.5</v>
      </c>
      <c r="G339" s="111">
        <v>11.5</v>
      </c>
      <c r="H339" s="111">
        <v>11.5</v>
      </c>
      <c r="I339" s="111">
        <v>35</v>
      </c>
      <c r="J339" s="111">
        <v>402.5</v>
      </c>
      <c r="K339" s="113">
        <v>43665</v>
      </c>
      <c r="L339" s="111">
        <v>3</v>
      </c>
      <c r="M339" s="111" t="s">
        <v>3443</v>
      </c>
      <c r="N339" s="439"/>
    </row>
    <row r="340" spans="1:14">
      <c r="A340" s="111" t="s">
        <v>2154</v>
      </c>
      <c r="B340" s="111" t="s">
        <v>377</v>
      </c>
      <c r="C340" s="111">
        <v>215.9</v>
      </c>
      <c r="D340" s="111">
        <v>216.4</v>
      </c>
      <c r="E340" s="111">
        <v>205</v>
      </c>
      <c r="F340" s="111">
        <v>207.25</v>
      </c>
      <c r="G340" s="111">
        <v>206.25</v>
      </c>
      <c r="H340" s="111">
        <v>214.85</v>
      </c>
      <c r="I340" s="111">
        <v>49735</v>
      </c>
      <c r="J340" s="111">
        <v>10458040.4</v>
      </c>
      <c r="K340" s="113">
        <v>43665</v>
      </c>
      <c r="L340" s="111">
        <v>1632</v>
      </c>
      <c r="M340" s="111" t="s">
        <v>2155</v>
      </c>
      <c r="N340" s="439"/>
    </row>
    <row r="341" spans="1:14">
      <c r="A341" s="111" t="s">
        <v>359</v>
      </c>
      <c r="B341" s="111" t="s">
        <v>377</v>
      </c>
      <c r="C341" s="111">
        <v>200</v>
      </c>
      <c r="D341" s="111">
        <v>201.5</v>
      </c>
      <c r="E341" s="111">
        <v>192.6</v>
      </c>
      <c r="F341" s="111">
        <v>193.75</v>
      </c>
      <c r="G341" s="111">
        <v>193.65</v>
      </c>
      <c r="H341" s="111">
        <v>201.5</v>
      </c>
      <c r="I341" s="111">
        <v>2545307</v>
      </c>
      <c r="J341" s="111">
        <v>501145126.30000001</v>
      </c>
      <c r="K341" s="113">
        <v>43665</v>
      </c>
      <c r="L341" s="111">
        <v>28621</v>
      </c>
      <c r="M341" s="111" t="s">
        <v>659</v>
      </c>
      <c r="N341" s="439"/>
    </row>
    <row r="342" spans="1:14">
      <c r="A342" s="111" t="s">
        <v>2774</v>
      </c>
      <c r="B342" s="111" t="s">
        <v>377</v>
      </c>
      <c r="C342" s="111">
        <v>26</v>
      </c>
      <c r="D342" s="111">
        <v>26.5</v>
      </c>
      <c r="E342" s="111">
        <v>24.05</v>
      </c>
      <c r="F342" s="111">
        <v>25.95</v>
      </c>
      <c r="G342" s="111">
        <v>26</v>
      </c>
      <c r="H342" s="111">
        <v>26.6</v>
      </c>
      <c r="I342" s="111">
        <v>23828</v>
      </c>
      <c r="J342" s="111">
        <v>612904.85</v>
      </c>
      <c r="K342" s="113">
        <v>43665</v>
      </c>
      <c r="L342" s="111">
        <v>292</v>
      </c>
      <c r="M342" s="111" t="s">
        <v>2775</v>
      </c>
      <c r="N342" s="439"/>
    </row>
    <row r="343" spans="1:14">
      <c r="A343" s="111" t="s">
        <v>3734</v>
      </c>
      <c r="B343" s="111" t="s">
        <v>3049</v>
      </c>
      <c r="C343" s="111">
        <v>44.8</v>
      </c>
      <c r="D343" s="111">
        <v>44.8</v>
      </c>
      <c r="E343" s="111">
        <v>44.8</v>
      </c>
      <c r="F343" s="111">
        <v>44.8</v>
      </c>
      <c r="G343" s="111">
        <v>44.8</v>
      </c>
      <c r="H343" s="111">
        <v>47.15</v>
      </c>
      <c r="I343" s="111">
        <v>2542</v>
      </c>
      <c r="J343" s="111">
        <v>113881.60000000001</v>
      </c>
      <c r="K343" s="113">
        <v>43665</v>
      </c>
      <c r="L343" s="111">
        <v>7</v>
      </c>
      <c r="M343" s="111" t="s">
        <v>3735</v>
      </c>
      <c r="N343" s="439"/>
    </row>
    <row r="344" spans="1:14">
      <c r="A344" s="111" t="s">
        <v>660</v>
      </c>
      <c r="B344" s="111" t="s">
        <v>377</v>
      </c>
      <c r="C344" s="111">
        <v>504</v>
      </c>
      <c r="D344" s="111">
        <v>516.9</v>
      </c>
      <c r="E344" s="111">
        <v>496.25</v>
      </c>
      <c r="F344" s="111">
        <v>504</v>
      </c>
      <c r="G344" s="111">
        <v>502.9</v>
      </c>
      <c r="H344" s="111">
        <v>504.1</v>
      </c>
      <c r="I344" s="111">
        <v>108424</v>
      </c>
      <c r="J344" s="111">
        <v>54773848.5</v>
      </c>
      <c r="K344" s="113">
        <v>43665</v>
      </c>
      <c r="L344" s="111">
        <v>12828</v>
      </c>
      <c r="M344" s="111" t="s">
        <v>661</v>
      </c>
      <c r="N344" s="439"/>
    </row>
    <row r="345" spans="1:14">
      <c r="A345" s="111" t="s">
        <v>2321</v>
      </c>
      <c r="B345" s="111" t="s">
        <v>377</v>
      </c>
      <c r="C345" s="111">
        <v>16</v>
      </c>
      <c r="D345" s="111">
        <v>16</v>
      </c>
      <c r="E345" s="111">
        <v>15.05</v>
      </c>
      <c r="F345" s="111">
        <v>15.3</v>
      </c>
      <c r="G345" s="111">
        <v>15.2</v>
      </c>
      <c r="H345" s="111">
        <v>15.9</v>
      </c>
      <c r="I345" s="111">
        <v>209780</v>
      </c>
      <c r="J345" s="111">
        <v>3213630.65</v>
      </c>
      <c r="K345" s="113">
        <v>43665</v>
      </c>
      <c r="L345" s="111">
        <v>628</v>
      </c>
      <c r="M345" s="111" t="s">
        <v>2322</v>
      </c>
      <c r="N345" s="439"/>
    </row>
    <row r="346" spans="1:14">
      <c r="A346" s="111" t="s">
        <v>662</v>
      </c>
      <c r="B346" s="111" t="s">
        <v>377</v>
      </c>
      <c r="C346" s="111">
        <v>363</v>
      </c>
      <c r="D346" s="111">
        <v>388</v>
      </c>
      <c r="E346" s="111">
        <v>363</v>
      </c>
      <c r="F346" s="111">
        <v>370.3</v>
      </c>
      <c r="G346" s="111">
        <v>369.75</v>
      </c>
      <c r="H346" s="111">
        <v>370.15</v>
      </c>
      <c r="I346" s="111">
        <v>3896</v>
      </c>
      <c r="J346" s="111">
        <v>1448136.5</v>
      </c>
      <c r="K346" s="113">
        <v>43665</v>
      </c>
      <c r="L346" s="111">
        <v>400</v>
      </c>
      <c r="M346" s="111" t="s">
        <v>2129</v>
      </c>
      <c r="N346" s="439"/>
    </row>
    <row r="347" spans="1:14">
      <c r="A347" s="111" t="s">
        <v>663</v>
      </c>
      <c r="B347" s="111" t="s">
        <v>377</v>
      </c>
      <c r="C347" s="111">
        <v>90.85</v>
      </c>
      <c r="D347" s="111">
        <v>91.6</v>
      </c>
      <c r="E347" s="111">
        <v>86</v>
      </c>
      <c r="F347" s="111">
        <v>88.35</v>
      </c>
      <c r="G347" s="111">
        <v>88.2</v>
      </c>
      <c r="H347" s="111">
        <v>91.6</v>
      </c>
      <c r="I347" s="111">
        <v>381050</v>
      </c>
      <c r="J347" s="111">
        <v>33683901.350000001</v>
      </c>
      <c r="K347" s="113">
        <v>43665</v>
      </c>
      <c r="L347" s="111">
        <v>3689</v>
      </c>
      <c r="M347" s="111" t="s">
        <v>664</v>
      </c>
      <c r="N347" s="439"/>
    </row>
    <row r="348" spans="1:14">
      <c r="A348" s="111" t="s">
        <v>665</v>
      </c>
      <c r="B348" s="111" t="s">
        <v>377</v>
      </c>
      <c r="C348" s="111">
        <v>309.05</v>
      </c>
      <c r="D348" s="111">
        <v>309.89999999999998</v>
      </c>
      <c r="E348" s="111">
        <v>300.5</v>
      </c>
      <c r="F348" s="111">
        <v>302.7</v>
      </c>
      <c r="G348" s="111">
        <v>301</v>
      </c>
      <c r="H348" s="111">
        <v>309.05</v>
      </c>
      <c r="I348" s="111">
        <v>199497</v>
      </c>
      <c r="J348" s="111">
        <v>60875182.950000003</v>
      </c>
      <c r="K348" s="113">
        <v>43665</v>
      </c>
      <c r="L348" s="111">
        <v>14055</v>
      </c>
      <c r="M348" s="111" t="s">
        <v>2776</v>
      </c>
      <c r="N348" s="439"/>
    </row>
    <row r="349" spans="1:14">
      <c r="A349" s="111" t="s">
        <v>372</v>
      </c>
      <c r="B349" s="111" t="s">
        <v>377</v>
      </c>
      <c r="C349" s="111">
        <v>127.1</v>
      </c>
      <c r="D349" s="111">
        <v>128.5</v>
      </c>
      <c r="E349" s="111">
        <v>117.2</v>
      </c>
      <c r="F349" s="111">
        <v>119.45</v>
      </c>
      <c r="G349" s="111">
        <v>119.3</v>
      </c>
      <c r="H349" s="111">
        <v>127.3</v>
      </c>
      <c r="I349" s="111">
        <v>23399</v>
      </c>
      <c r="J349" s="111">
        <v>2823012.4</v>
      </c>
      <c r="K349" s="113">
        <v>43665</v>
      </c>
      <c r="L349" s="111">
        <v>825</v>
      </c>
      <c r="M349" s="111" t="s">
        <v>666</v>
      </c>
      <c r="N349" s="439"/>
    </row>
    <row r="350" spans="1:14">
      <c r="A350" s="111" t="s">
        <v>667</v>
      </c>
      <c r="B350" s="111" t="s">
        <v>377</v>
      </c>
      <c r="C350" s="111">
        <v>160.69999999999999</v>
      </c>
      <c r="D350" s="111">
        <v>160.69999999999999</v>
      </c>
      <c r="E350" s="111">
        <v>155</v>
      </c>
      <c r="F350" s="111">
        <v>156.44999999999999</v>
      </c>
      <c r="G350" s="111">
        <v>157.9</v>
      </c>
      <c r="H350" s="111">
        <v>159.30000000000001</v>
      </c>
      <c r="I350" s="111">
        <v>1548661</v>
      </c>
      <c r="J350" s="111">
        <v>244841777.59999999</v>
      </c>
      <c r="K350" s="113">
        <v>43665</v>
      </c>
      <c r="L350" s="111">
        <v>22766</v>
      </c>
      <c r="M350" s="111" t="s">
        <v>668</v>
      </c>
      <c r="N350" s="439"/>
    </row>
    <row r="351" spans="1:14">
      <c r="A351" s="111" t="s">
        <v>3736</v>
      </c>
      <c r="B351" s="111" t="s">
        <v>377</v>
      </c>
      <c r="C351" s="111">
        <v>41.95</v>
      </c>
      <c r="D351" s="111">
        <v>41.95</v>
      </c>
      <c r="E351" s="111">
        <v>39.1</v>
      </c>
      <c r="F351" s="111">
        <v>41.75</v>
      </c>
      <c r="G351" s="111">
        <v>41.9</v>
      </c>
      <c r="H351" s="111">
        <v>41</v>
      </c>
      <c r="I351" s="111">
        <v>214</v>
      </c>
      <c r="J351" s="111">
        <v>8817.15</v>
      </c>
      <c r="K351" s="113">
        <v>43665</v>
      </c>
      <c r="L351" s="111">
        <v>24</v>
      </c>
      <c r="M351" s="111" t="s">
        <v>3737</v>
      </c>
      <c r="N351" s="439"/>
    </row>
    <row r="352" spans="1:14">
      <c r="A352" s="111" t="s">
        <v>669</v>
      </c>
      <c r="B352" s="111" t="s">
        <v>377</v>
      </c>
      <c r="C352" s="111">
        <v>55.8</v>
      </c>
      <c r="D352" s="111">
        <v>55.8</v>
      </c>
      <c r="E352" s="111">
        <v>49.1</v>
      </c>
      <c r="F352" s="111">
        <v>50.6</v>
      </c>
      <c r="G352" s="111">
        <v>50.8</v>
      </c>
      <c r="H352" s="111">
        <v>54.75</v>
      </c>
      <c r="I352" s="111">
        <v>116595</v>
      </c>
      <c r="J352" s="111">
        <v>6043192.5999999996</v>
      </c>
      <c r="K352" s="113">
        <v>43665</v>
      </c>
      <c r="L352" s="111">
        <v>1590</v>
      </c>
      <c r="M352" s="111" t="s">
        <v>670</v>
      </c>
      <c r="N352" s="439"/>
    </row>
    <row r="353" spans="1:14">
      <c r="A353" s="111" t="s">
        <v>2494</v>
      </c>
      <c r="B353" s="111" t="s">
        <v>377</v>
      </c>
      <c r="C353" s="111">
        <v>228.05</v>
      </c>
      <c r="D353" s="111">
        <v>238.85</v>
      </c>
      <c r="E353" s="111">
        <v>219.05</v>
      </c>
      <c r="F353" s="111">
        <v>223.95</v>
      </c>
      <c r="G353" s="111">
        <v>224</v>
      </c>
      <c r="H353" s="111">
        <v>232.85</v>
      </c>
      <c r="I353" s="111">
        <v>5091</v>
      </c>
      <c r="J353" s="111">
        <v>1147947.05</v>
      </c>
      <c r="K353" s="113">
        <v>43665</v>
      </c>
      <c r="L353" s="111">
        <v>251</v>
      </c>
      <c r="M353" s="111" t="s">
        <v>2495</v>
      </c>
      <c r="N353" s="439"/>
    </row>
    <row r="354" spans="1:14">
      <c r="A354" s="111" t="s">
        <v>1934</v>
      </c>
      <c r="B354" s="111" t="s">
        <v>377</v>
      </c>
      <c r="C354" s="111">
        <v>271.64999999999998</v>
      </c>
      <c r="D354" s="111">
        <v>274</v>
      </c>
      <c r="E354" s="111">
        <v>255.6</v>
      </c>
      <c r="F354" s="111">
        <v>267.55</v>
      </c>
      <c r="G354" s="111">
        <v>269</v>
      </c>
      <c r="H354" s="111">
        <v>271.64999999999998</v>
      </c>
      <c r="I354" s="111">
        <v>102728</v>
      </c>
      <c r="J354" s="111">
        <v>27229380.949999999</v>
      </c>
      <c r="K354" s="113">
        <v>43665</v>
      </c>
      <c r="L354" s="111">
        <v>3115</v>
      </c>
      <c r="M354" s="111" t="s">
        <v>3023</v>
      </c>
      <c r="N354" s="439"/>
    </row>
    <row r="355" spans="1:14">
      <c r="A355" s="111" t="s">
        <v>3411</v>
      </c>
      <c r="B355" s="111" t="s">
        <v>377</v>
      </c>
      <c r="C355" s="111">
        <v>12.5</v>
      </c>
      <c r="D355" s="111">
        <v>12.5</v>
      </c>
      <c r="E355" s="111">
        <v>10.85</v>
      </c>
      <c r="F355" s="111">
        <v>11.35</v>
      </c>
      <c r="G355" s="111">
        <v>11.4</v>
      </c>
      <c r="H355" s="111">
        <v>12.3</v>
      </c>
      <c r="I355" s="111">
        <v>59928</v>
      </c>
      <c r="J355" s="111">
        <v>684568.15</v>
      </c>
      <c r="K355" s="113">
        <v>43665</v>
      </c>
      <c r="L355" s="111">
        <v>120</v>
      </c>
      <c r="M355" s="111" t="s">
        <v>3412</v>
      </c>
      <c r="N355" s="439"/>
    </row>
    <row r="356" spans="1:14">
      <c r="A356" s="111" t="s">
        <v>671</v>
      </c>
      <c r="B356" s="111" t="s">
        <v>377</v>
      </c>
      <c r="C356" s="111">
        <v>183.45</v>
      </c>
      <c r="D356" s="111">
        <v>183.55</v>
      </c>
      <c r="E356" s="111">
        <v>171.3</v>
      </c>
      <c r="F356" s="111">
        <v>173.4</v>
      </c>
      <c r="G356" s="111">
        <v>172.75</v>
      </c>
      <c r="H356" s="111">
        <v>181.95</v>
      </c>
      <c r="I356" s="111">
        <v>491019</v>
      </c>
      <c r="J356" s="111">
        <v>87041288.75</v>
      </c>
      <c r="K356" s="113">
        <v>43665</v>
      </c>
      <c r="L356" s="111">
        <v>8130</v>
      </c>
      <c r="M356" s="111" t="s">
        <v>672</v>
      </c>
      <c r="N356" s="439"/>
    </row>
    <row r="357" spans="1:14">
      <c r="A357" s="111" t="s">
        <v>3070</v>
      </c>
      <c r="B357" s="111" t="s">
        <v>377</v>
      </c>
      <c r="C357" s="111">
        <v>16.3</v>
      </c>
      <c r="D357" s="111">
        <v>16.8</v>
      </c>
      <c r="E357" s="111">
        <v>15.8</v>
      </c>
      <c r="F357" s="111">
        <v>16.05</v>
      </c>
      <c r="G357" s="111">
        <v>16.100000000000001</v>
      </c>
      <c r="H357" s="111">
        <v>16.7</v>
      </c>
      <c r="I357" s="111">
        <v>556814</v>
      </c>
      <c r="J357" s="111">
        <v>9014607</v>
      </c>
      <c r="K357" s="113">
        <v>43665</v>
      </c>
      <c r="L357" s="111">
        <v>1485</v>
      </c>
      <c r="M357" s="111" t="s">
        <v>3071</v>
      </c>
      <c r="N357" s="439"/>
    </row>
    <row r="358" spans="1:14">
      <c r="A358" s="111" t="s">
        <v>673</v>
      </c>
      <c r="B358" s="111" t="s">
        <v>377</v>
      </c>
      <c r="C358" s="111">
        <v>397</v>
      </c>
      <c r="D358" s="111">
        <v>408.75</v>
      </c>
      <c r="E358" s="111">
        <v>382</v>
      </c>
      <c r="F358" s="111">
        <v>387.95</v>
      </c>
      <c r="G358" s="111">
        <v>394</v>
      </c>
      <c r="H358" s="111">
        <v>395.9</v>
      </c>
      <c r="I358" s="111">
        <v>47817</v>
      </c>
      <c r="J358" s="111">
        <v>18738988.649999999</v>
      </c>
      <c r="K358" s="113">
        <v>43665</v>
      </c>
      <c r="L358" s="111">
        <v>2804</v>
      </c>
      <c r="M358" s="111" t="s">
        <v>674</v>
      </c>
      <c r="N358" s="439"/>
    </row>
    <row r="359" spans="1:14">
      <c r="A359" s="111" t="s">
        <v>2562</v>
      </c>
      <c r="B359" s="111" t="s">
        <v>377</v>
      </c>
      <c r="C359" s="111">
        <v>8.4499999999999993</v>
      </c>
      <c r="D359" s="111">
        <v>8.6</v>
      </c>
      <c r="E359" s="111">
        <v>7.75</v>
      </c>
      <c r="F359" s="111">
        <v>8.0500000000000007</v>
      </c>
      <c r="G359" s="111">
        <v>8</v>
      </c>
      <c r="H359" s="111">
        <v>8.35</v>
      </c>
      <c r="I359" s="111">
        <v>10366</v>
      </c>
      <c r="J359" s="111">
        <v>83301.05</v>
      </c>
      <c r="K359" s="113">
        <v>43665</v>
      </c>
      <c r="L359" s="111">
        <v>107</v>
      </c>
      <c r="M359" s="111" t="s">
        <v>2563</v>
      </c>
      <c r="N359" s="439"/>
    </row>
    <row r="360" spans="1:14">
      <c r="A360" s="111" t="s">
        <v>229</v>
      </c>
      <c r="B360" s="111" t="s">
        <v>377</v>
      </c>
      <c r="C360" s="111">
        <v>56.2</v>
      </c>
      <c r="D360" s="111">
        <v>56.5</v>
      </c>
      <c r="E360" s="111">
        <v>51.35</v>
      </c>
      <c r="F360" s="111">
        <v>53.55</v>
      </c>
      <c r="G360" s="111">
        <v>54.05</v>
      </c>
      <c r="H360" s="111">
        <v>56.25</v>
      </c>
      <c r="I360" s="111">
        <v>34724014</v>
      </c>
      <c r="J360" s="111">
        <v>1869832217.0999999</v>
      </c>
      <c r="K360" s="113">
        <v>43665</v>
      </c>
      <c r="L360" s="111">
        <v>124963</v>
      </c>
      <c r="M360" s="111" t="s">
        <v>675</v>
      </c>
      <c r="N360" s="439"/>
    </row>
    <row r="361" spans="1:14">
      <c r="A361" s="111" t="s">
        <v>676</v>
      </c>
      <c r="B361" s="111" t="s">
        <v>377</v>
      </c>
      <c r="C361" s="111">
        <v>206</v>
      </c>
      <c r="D361" s="111">
        <v>212.8</v>
      </c>
      <c r="E361" s="111">
        <v>206</v>
      </c>
      <c r="F361" s="111">
        <v>207.8</v>
      </c>
      <c r="G361" s="111">
        <v>211.7</v>
      </c>
      <c r="H361" s="111">
        <v>207.35</v>
      </c>
      <c r="I361" s="111">
        <v>1097</v>
      </c>
      <c r="J361" s="111">
        <v>228679.35</v>
      </c>
      <c r="K361" s="113">
        <v>43665</v>
      </c>
      <c r="L361" s="111">
        <v>173</v>
      </c>
      <c r="M361" s="111" t="s">
        <v>677</v>
      </c>
      <c r="N361" s="439"/>
    </row>
    <row r="362" spans="1:14">
      <c r="A362" s="111" t="s">
        <v>2777</v>
      </c>
      <c r="B362" s="111" t="s">
        <v>377</v>
      </c>
      <c r="C362" s="111">
        <v>760.25</v>
      </c>
      <c r="D362" s="111">
        <v>767</v>
      </c>
      <c r="E362" s="111">
        <v>750</v>
      </c>
      <c r="F362" s="111">
        <v>758.7</v>
      </c>
      <c r="G362" s="111">
        <v>750</v>
      </c>
      <c r="H362" s="111">
        <v>774.2</v>
      </c>
      <c r="I362" s="111">
        <v>1576</v>
      </c>
      <c r="J362" s="111">
        <v>1198309.2</v>
      </c>
      <c r="K362" s="113">
        <v>43665</v>
      </c>
      <c r="L362" s="111">
        <v>151</v>
      </c>
      <c r="M362" s="111" t="s">
        <v>2778</v>
      </c>
      <c r="N362" s="439"/>
    </row>
    <row r="363" spans="1:14">
      <c r="A363" s="111" t="s">
        <v>678</v>
      </c>
      <c r="B363" s="111" t="s">
        <v>377</v>
      </c>
      <c r="C363" s="111">
        <v>315.05</v>
      </c>
      <c r="D363" s="111">
        <v>318.89999999999998</v>
      </c>
      <c r="E363" s="111">
        <v>303</v>
      </c>
      <c r="F363" s="111">
        <v>306.8</v>
      </c>
      <c r="G363" s="111">
        <v>318.89999999999998</v>
      </c>
      <c r="H363" s="111">
        <v>311.75</v>
      </c>
      <c r="I363" s="111">
        <v>1163</v>
      </c>
      <c r="J363" s="111">
        <v>359656.35</v>
      </c>
      <c r="K363" s="113">
        <v>43665</v>
      </c>
      <c r="L363" s="111">
        <v>136</v>
      </c>
      <c r="M363" s="111" t="s">
        <v>679</v>
      </c>
      <c r="N363" s="439"/>
    </row>
    <row r="364" spans="1:14">
      <c r="A364" s="111" t="s">
        <v>2323</v>
      </c>
      <c r="B364" s="111" t="s">
        <v>377</v>
      </c>
      <c r="C364" s="111">
        <v>1.25</v>
      </c>
      <c r="D364" s="111">
        <v>1.35</v>
      </c>
      <c r="E364" s="111">
        <v>1.25</v>
      </c>
      <c r="F364" s="111">
        <v>1.25</v>
      </c>
      <c r="G364" s="111">
        <v>1.25</v>
      </c>
      <c r="H364" s="111">
        <v>1.3</v>
      </c>
      <c r="I364" s="111">
        <v>441888</v>
      </c>
      <c r="J364" s="111">
        <v>553392.44999999995</v>
      </c>
      <c r="K364" s="113">
        <v>43665</v>
      </c>
      <c r="L364" s="111">
        <v>129</v>
      </c>
      <c r="M364" s="111" t="s">
        <v>2324</v>
      </c>
      <c r="N364" s="439"/>
    </row>
    <row r="365" spans="1:14">
      <c r="A365" s="111" t="s">
        <v>59</v>
      </c>
      <c r="B365" s="111" t="s">
        <v>377</v>
      </c>
      <c r="C365" s="111">
        <v>33.950000000000003</v>
      </c>
      <c r="D365" s="111">
        <v>34.200000000000003</v>
      </c>
      <c r="E365" s="111">
        <v>29.15</v>
      </c>
      <c r="F365" s="111">
        <v>31.55</v>
      </c>
      <c r="G365" s="111">
        <v>31.7</v>
      </c>
      <c r="H365" s="111">
        <v>34.15</v>
      </c>
      <c r="I365" s="111">
        <v>55423719</v>
      </c>
      <c r="J365" s="111">
        <v>1775924016.5999999</v>
      </c>
      <c r="K365" s="113">
        <v>43665</v>
      </c>
      <c r="L365" s="111">
        <v>63600</v>
      </c>
      <c r="M365" s="111" t="s">
        <v>680</v>
      </c>
      <c r="N365" s="439"/>
    </row>
    <row r="366" spans="1:14">
      <c r="A366" s="111" t="s">
        <v>60</v>
      </c>
      <c r="B366" s="111" t="s">
        <v>377</v>
      </c>
      <c r="C366" s="111">
        <v>1644.1</v>
      </c>
      <c r="D366" s="111">
        <v>1659.9</v>
      </c>
      <c r="E366" s="111">
        <v>1620.05</v>
      </c>
      <c r="F366" s="111">
        <v>1624.4</v>
      </c>
      <c r="G366" s="111">
        <v>1620.05</v>
      </c>
      <c r="H366" s="111">
        <v>1641.9</v>
      </c>
      <c r="I366" s="111">
        <v>464691</v>
      </c>
      <c r="J366" s="111">
        <v>758794075.04999995</v>
      </c>
      <c r="K366" s="113">
        <v>43665</v>
      </c>
      <c r="L366" s="111">
        <v>53265</v>
      </c>
      <c r="M366" s="111" t="s">
        <v>681</v>
      </c>
      <c r="N366" s="439"/>
    </row>
    <row r="367" spans="1:14">
      <c r="A367" s="111" t="s">
        <v>2134</v>
      </c>
      <c r="B367" s="111" t="s">
        <v>377</v>
      </c>
      <c r="C367" s="111">
        <v>2202</v>
      </c>
      <c r="D367" s="111">
        <v>2222.9499999999998</v>
      </c>
      <c r="E367" s="111">
        <v>2171.8000000000002</v>
      </c>
      <c r="F367" s="111">
        <v>2207.9499999999998</v>
      </c>
      <c r="G367" s="111">
        <v>2222.1</v>
      </c>
      <c r="H367" s="111">
        <v>2201.1999999999998</v>
      </c>
      <c r="I367" s="111">
        <v>18746</v>
      </c>
      <c r="J367" s="111">
        <v>41235828.049999997</v>
      </c>
      <c r="K367" s="113">
        <v>43665</v>
      </c>
      <c r="L367" s="111">
        <v>849</v>
      </c>
      <c r="M367" s="111" t="s">
        <v>2138</v>
      </c>
      <c r="N367" s="439"/>
    </row>
    <row r="368" spans="1:14">
      <c r="A368" s="111" t="s">
        <v>61</v>
      </c>
      <c r="B368" s="111" t="s">
        <v>377</v>
      </c>
      <c r="C368" s="111">
        <v>184</v>
      </c>
      <c r="D368" s="111">
        <v>186.15</v>
      </c>
      <c r="E368" s="111">
        <v>177.25</v>
      </c>
      <c r="F368" s="111">
        <v>180.05</v>
      </c>
      <c r="G368" s="111">
        <v>180</v>
      </c>
      <c r="H368" s="111">
        <v>183.2</v>
      </c>
      <c r="I368" s="111">
        <v>6320721</v>
      </c>
      <c r="J368" s="111">
        <v>1142613208.9000001</v>
      </c>
      <c r="K368" s="113">
        <v>43665</v>
      </c>
      <c r="L368" s="111">
        <v>41586</v>
      </c>
      <c r="M368" s="111" t="s">
        <v>682</v>
      </c>
      <c r="N368" s="439"/>
    </row>
    <row r="369" spans="1:14">
      <c r="A369" s="111" t="s">
        <v>2564</v>
      </c>
      <c r="B369" s="111" t="s">
        <v>377</v>
      </c>
      <c r="C369" s="111">
        <v>91.25</v>
      </c>
      <c r="D369" s="111">
        <v>92</v>
      </c>
      <c r="E369" s="111">
        <v>87</v>
      </c>
      <c r="F369" s="111">
        <v>89.6</v>
      </c>
      <c r="G369" s="111">
        <v>90.1</v>
      </c>
      <c r="H369" s="111">
        <v>92.5</v>
      </c>
      <c r="I369" s="111">
        <v>52647</v>
      </c>
      <c r="J369" s="111">
        <v>4731464.05</v>
      </c>
      <c r="K369" s="113">
        <v>43665</v>
      </c>
      <c r="L369" s="111">
        <v>3019</v>
      </c>
      <c r="M369" s="111" t="s">
        <v>2565</v>
      </c>
      <c r="N369" s="439"/>
    </row>
    <row r="370" spans="1:14">
      <c r="A370" s="111" t="s">
        <v>1971</v>
      </c>
      <c r="B370" s="111" t="s">
        <v>377</v>
      </c>
      <c r="C370" s="111">
        <v>1445</v>
      </c>
      <c r="D370" s="111">
        <v>1449.9</v>
      </c>
      <c r="E370" s="111">
        <v>1393</v>
      </c>
      <c r="F370" s="111">
        <v>1402.05</v>
      </c>
      <c r="G370" s="111">
        <v>1402</v>
      </c>
      <c r="H370" s="111">
        <v>1439.4</v>
      </c>
      <c r="I370" s="111">
        <v>315158</v>
      </c>
      <c r="J370" s="111">
        <v>445227485.64999998</v>
      </c>
      <c r="K370" s="113">
        <v>43665</v>
      </c>
      <c r="L370" s="111">
        <v>19470</v>
      </c>
      <c r="M370" s="111" t="s">
        <v>1972</v>
      </c>
      <c r="N370" s="439"/>
    </row>
    <row r="371" spans="1:14">
      <c r="A371" s="111" t="s">
        <v>2253</v>
      </c>
      <c r="B371" s="111" t="s">
        <v>3049</v>
      </c>
      <c r="C371" s="111">
        <v>0.6</v>
      </c>
      <c r="D371" s="111">
        <v>0.6</v>
      </c>
      <c r="E371" s="111">
        <v>0.5</v>
      </c>
      <c r="F371" s="111">
        <v>0.55000000000000004</v>
      </c>
      <c r="G371" s="111">
        <v>0.55000000000000004</v>
      </c>
      <c r="H371" s="111">
        <v>0.55000000000000004</v>
      </c>
      <c r="I371" s="111">
        <v>47828</v>
      </c>
      <c r="J371" s="111">
        <v>26563.3</v>
      </c>
      <c r="K371" s="113">
        <v>43665</v>
      </c>
      <c r="L371" s="111">
        <v>30</v>
      </c>
      <c r="M371" s="111" t="s">
        <v>2254</v>
      </c>
      <c r="N371" s="439"/>
    </row>
    <row r="372" spans="1:14" hidden="1">
      <c r="A372" s="111" t="s">
        <v>2015</v>
      </c>
      <c r="B372" s="111" t="s">
        <v>377</v>
      </c>
      <c r="C372" s="111">
        <v>230</v>
      </c>
      <c r="D372" s="111">
        <v>230</v>
      </c>
      <c r="E372" s="111">
        <v>223</v>
      </c>
      <c r="F372" s="111">
        <v>226.05</v>
      </c>
      <c r="G372" s="111">
        <v>229.4</v>
      </c>
      <c r="H372" s="111">
        <v>229.7</v>
      </c>
      <c r="I372" s="111">
        <v>2356</v>
      </c>
      <c r="J372" s="111">
        <v>531907.1</v>
      </c>
      <c r="K372" s="113">
        <v>43665</v>
      </c>
      <c r="L372" s="111">
        <v>126</v>
      </c>
      <c r="M372" s="111" t="s">
        <v>2127</v>
      </c>
      <c r="N372" s="439"/>
    </row>
    <row r="373" spans="1:14">
      <c r="A373" s="111" t="s">
        <v>683</v>
      </c>
      <c r="B373" s="111" t="s">
        <v>377</v>
      </c>
      <c r="C373" s="111">
        <v>27.3</v>
      </c>
      <c r="D373" s="111">
        <v>28.45</v>
      </c>
      <c r="E373" s="111">
        <v>26.4</v>
      </c>
      <c r="F373" s="111">
        <v>26.6</v>
      </c>
      <c r="G373" s="111">
        <v>26.4</v>
      </c>
      <c r="H373" s="111">
        <v>27.75</v>
      </c>
      <c r="I373" s="111">
        <v>57216</v>
      </c>
      <c r="J373" s="111">
        <v>1571203.75</v>
      </c>
      <c r="K373" s="113">
        <v>43665</v>
      </c>
      <c r="L373" s="111">
        <v>829</v>
      </c>
      <c r="M373" s="111" t="s">
        <v>684</v>
      </c>
      <c r="N373" s="439"/>
    </row>
    <row r="374" spans="1:14">
      <c r="A374" s="111" t="s">
        <v>2325</v>
      </c>
      <c r="B374" s="111" t="s">
        <v>377</v>
      </c>
      <c r="C374" s="111">
        <v>27.2</v>
      </c>
      <c r="D374" s="111">
        <v>28</v>
      </c>
      <c r="E374" s="111">
        <v>26.15</v>
      </c>
      <c r="F374" s="111">
        <v>26.4</v>
      </c>
      <c r="G374" s="111">
        <v>26.5</v>
      </c>
      <c r="H374" s="111">
        <v>27.25</v>
      </c>
      <c r="I374" s="111">
        <v>16381</v>
      </c>
      <c r="J374" s="111">
        <v>440561.85</v>
      </c>
      <c r="K374" s="113">
        <v>43665</v>
      </c>
      <c r="L374" s="111">
        <v>167</v>
      </c>
      <c r="M374" s="111" t="s">
        <v>2326</v>
      </c>
      <c r="N374" s="439"/>
    </row>
    <row r="375" spans="1:14">
      <c r="A375" s="111" t="s">
        <v>685</v>
      </c>
      <c r="B375" s="111" t="s">
        <v>377</v>
      </c>
      <c r="C375" s="111">
        <v>9.5</v>
      </c>
      <c r="D375" s="111">
        <v>10.8</v>
      </c>
      <c r="E375" s="111">
        <v>9.5</v>
      </c>
      <c r="F375" s="111">
        <v>9.6999999999999993</v>
      </c>
      <c r="G375" s="111">
        <v>10</v>
      </c>
      <c r="H375" s="111">
        <v>9.5</v>
      </c>
      <c r="I375" s="111">
        <v>1702</v>
      </c>
      <c r="J375" s="111">
        <v>16615.45</v>
      </c>
      <c r="K375" s="113">
        <v>43665</v>
      </c>
      <c r="L375" s="111">
        <v>28</v>
      </c>
      <c r="M375" s="111" t="s">
        <v>686</v>
      </c>
      <c r="N375" s="439"/>
    </row>
    <row r="376" spans="1:14">
      <c r="A376" s="111" t="s">
        <v>2566</v>
      </c>
      <c r="B376" s="111" t="s">
        <v>377</v>
      </c>
      <c r="C376" s="111">
        <v>3.8</v>
      </c>
      <c r="D376" s="111">
        <v>4</v>
      </c>
      <c r="E376" s="111">
        <v>3.8</v>
      </c>
      <c r="F376" s="111">
        <v>3.95</v>
      </c>
      <c r="G376" s="111">
        <v>4</v>
      </c>
      <c r="H376" s="111">
        <v>4</v>
      </c>
      <c r="I376" s="111">
        <v>4837</v>
      </c>
      <c r="J376" s="111">
        <v>18757.400000000001</v>
      </c>
      <c r="K376" s="113">
        <v>43665</v>
      </c>
      <c r="L376" s="111">
        <v>15</v>
      </c>
      <c r="M376" s="111" t="s">
        <v>2567</v>
      </c>
      <c r="N376" s="439"/>
    </row>
    <row r="377" spans="1:14">
      <c r="A377" s="111" t="s">
        <v>687</v>
      </c>
      <c r="B377" s="111" t="s">
        <v>377</v>
      </c>
      <c r="C377" s="111">
        <v>374.7</v>
      </c>
      <c r="D377" s="111">
        <v>376</v>
      </c>
      <c r="E377" s="111">
        <v>356.95</v>
      </c>
      <c r="F377" s="111">
        <v>358.7</v>
      </c>
      <c r="G377" s="111">
        <v>360</v>
      </c>
      <c r="H377" s="111">
        <v>372.9</v>
      </c>
      <c r="I377" s="111">
        <v>103616</v>
      </c>
      <c r="J377" s="111">
        <v>37746124.049999997</v>
      </c>
      <c r="K377" s="113">
        <v>43665</v>
      </c>
      <c r="L377" s="111">
        <v>4444</v>
      </c>
      <c r="M377" s="111" t="s">
        <v>688</v>
      </c>
      <c r="N377" s="439"/>
    </row>
    <row r="378" spans="1:14">
      <c r="A378" s="111" t="s">
        <v>62</v>
      </c>
      <c r="B378" s="111" t="s">
        <v>377</v>
      </c>
      <c r="C378" s="111">
        <v>2659.95</v>
      </c>
      <c r="D378" s="111">
        <v>2680</v>
      </c>
      <c r="E378" s="111">
        <v>2604.0500000000002</v>
      </c>
      <c r="F378" s="111">
        <v>2613.15</v>
      </c>
      <c r="G378" s="111">
        <v>2622</v>
      </c>
      <c r="H378" s="111">
        <v>2655.55</v>
      </c>
      <c r="I378" s="111">
        <v>468248</v>
      </c>
      <c r="J378" s="111">
        <v>1232571689.55</v>
      </c>
      <c r="K378" s="113">
        <v>43665</v>
      </c>
      <c r="L378" s="111">
        <v>35995</v>
      </c>
      <c r="M378" s="111" t="s">
        <v>689</v>
      </c>
      <c r="N378" s="439"/>
    </row>
    <row r="379" spans="1:14">
      <c r="A379" s="111" t="s">
        <v>2004</v>
      </c>
      <c r="B379" s="111" t="s">
        <v>377</v>
      </c>
      <c r="C379" s="111">
        <v>27.1</v>
      </c>
      <c r="D379" s="111">
        <v>28.45</v>
      </c>
      <c r="E379" s="111">
        <v>26.5</v>
      </c>
      <c r="F379" s="111">
        <v>27.05</v>
      </c>
      <c r="G379" s="111">
        <v>27.35</v>
      </c>
      <c r="H379" s="111">
        <v>27.55</v>
      </c>
      <c r="I379" s="111">
        <v>6438</v>
      </c>
      <c r="J379" s="111">
        <v>174335.2</v>
      </c>
      <c r="K379" s="113">
        <v>43665</v>
      </c>
      <c r="L379" s="111">
        <v>99</v>
      </c>
      <c r="M379" s="111" t="s">
        <v>2005</v>
      </c>
      <c r="N379" s="439"/>
    </row>
    <row r="380" spans="1:14" hidden="1">
      <c r="A380" s="111" t="s">
        <v>2779</v>
      </c>
      <c r="B380" s="111" t="s">
        <v>377</v>
      </c>
      <c r="C380" s="111">
        <v>182.45</v>
      </c>
      <c r="D380" s="111">
        <v>184.95</v>
      </c>
      <c r="E380" s="111">
        <v>179.35</v>
      </c>
      <c r="F380" s="111">
        <v>181</v>
      </c>
      <c r="G380" s="111">
        <v>181</v>
      </c>
      <c r="H380" s="111">
        <v>184.85</v>
      </c>
      <c r="I380" s="111">
        <v>974</v>
      </c>
      <c r="J380" s="111">
        <v>176820.85</v>
      </c>
      <c r="K380" s="113">
        <v>43665</v>
      </c>
      <c r="L380" s="111">
        <v>68</v>
      </c>
      <c r="M380" s="111" t="s">
        <v>2780</v>
      </c>
      <c r="N380" s="439"/>
    </row>
    <row r="381" spans="1:14" hidden="1">
      <c r="A381" s="111" t="s">
        <v>1919</v>
      </c>
      <c r="B381" s="111" t="s">
        <v>377</v>
      </c>
      <c r="C381" s="111">
        <v>7.7</v>
      </c>
      <c r="D381" s="111">
        <v>7.7</v>
      </c>
      <c r="E381" s="111">
        <v>6.9</v>
      </c>
      <c r="F381" s="111">
        <v>7.2</v>
      </c>
      <c r="G381" s="111">
        <v>7.2</v>
      </c>
      <c r="H381" s="111">
        <v>7.4</v>
      </c>
      <c r="I381" s="111">
        <v>262802</v>
      </c>
      <c r="J381" s="111">
        <v>1904652.45</v>
      </c>
      <c r="K381" s="113">
        <v>43665</v>
      </c>
      <c r="L381" s="111">
        <v>306</v>
      </c>
      <c r="M381" s="111" t="s">
        <v>1920</v>
      </c>
      <c r="N381" s="439"/>
    </row>
    <row r="382" spans="1:14" hidden="1">
      <c r="A382" s="111" t="s">
        <v>3173</v>
      </c>
      <c r="B382" s="111" t="s">
        <v>377</v>
      </c>
      <c r="C382" s="111">
        <v>84.9</v>
      </c>
      <c r="D382" s="111">
        <v>85</v>
      </c>
      <c r="E382" s="111">
        <v>80.150000000000006</v>
      </c>
      <c r="F382" s="111">
        <v>82.1</v>
      </c>
      <c r="G382" s="111">
        <v>80.3</v>
      </c>
      <c r="H382" s="111">
        <v>83.55</v>
      </c>
      <c r="I382" s="111">
        <v>17230</v>
      </c>
      <c r="J382" s="111">
        <v>1423704.1</v>
      </c>
      <c r="K382" s="113">
        <v>43665</v>
      </c>
      <c r="L382" s="111">
        <v>430</v>
      </c>
      <c r="M382" s="111" t="s">
        <v>2212</v>
      </c>
      <c r="N382" s="439"/>
    </row>
    <row r="383" spans="1:14" hidden="1">
      <c r="A383" s="111" t="s">
        <v>3072</v>
      </c>
      <c r="B383" s="111" t="s">
        <v>377</v>
      </c>
      <c r="C383" s="111">
        <v>24.65</v>
      </c>
      <c r="D383" s="111">
        <v>24.95</v>
      </c>
      <c r="E383" s="111">
        <v>23.9</v>
      </c>
      <c r="F383" s="111">
        <v>24.05</v>
      </c>
      <c r="G383" s="111">
        <v>24.25</v>
      </c>
      <c r="H383" s="111">
        <v>24.7</v>
      </c>
      <c r="I383" s="111">
        <v>261546</v>
      </c>
      <c r="J383" s="111">
        <v>6347410.2999999998</v>
      </c>
      <c r="K383" s="113">
        <v>43665</v>
      </c>
      <c r="L383" s="111">
        <v>908</v>
      </c>
      <c r="M383" s="111" t="s">
        <v>3073</v>
      </c>
      <c r="N383" s="439"/>
    </row>
    <row r="384" spans="1:14" hidden="1">
      <c r="A384" s="111" t="s">
        <v>690</v>
      </c>
      <c r="B384" s="111" t="s">
        <v>377</v>
      </c>
      <c r="C384" s="111">
        <v>1304</v>
      </c>
      <c r="D384" s="111">
        <v>1318.95</v>
      </c>
      <c r="E384" s="111">
        <v>1293</v>
      </c>
      <c r="F384" s="111">
        <v>1307.5</v>
      </c>
      <c r="G384" s="111">
        <v>1303</v>
      </c>
      <c r="H384" s="111">
        <v>1314.75</v>
      </c>
      <c r="I384" s="111">
        <v>1264</v>
      </c>
      <c r="J384" s="111">
        <v>1647385.2</v>
      </c>
      <c r="K384" s="113">
        <v>43665</v>
      </c>
      <c r="L384" s="111">
        <v>212</v>
      </c>
      <c r="M384" s="111" t="s">
        <v>691</v>
      </c>
      <c r="N384" s="439"/>
    </row>
    <row r="385" spans="1:14" hidden="1">
      <c r="A385" s="111" t="s">
        <v>2327</v>
      </c>
      <c r="B385" s="111" t="s">
        <v>377</v>
      </c>
      <c r="C385" s="111">
        <v>116</v>
      </c>
      <c r="D385" s="111">
        <v>117.75</v>
      </c>
      <c r="E385" s="111">
        <v>113.3</v>
      </c>
      <c r="F385" s="111">
        <v>116.55</v>
      </c>
      <c r="G385" s="111">
        <v>117.7</v>
      </c>
      <c r="H385" s="111">
        <v>116.05</v>
      </c>
      <c r="I385" s="111">
        <v>8942</v>
      </c>
      <c r="J385" s="111">
        <v>1034708.95</v>
      </c>
      <c r="K385" s="113">
        <v>43665</v>
      </c>
      <c r="L385" s="111">
        <v>172</v>
      </c>
      <c r="M385" s="111" t="s">
        <v>2328</v>
      </c>
      <c r="N385" s="439"/>
    </row>
    <row r="386" spans="1:14" hidden="1">
      <c r="A386" s="111" t="s">
        <v>3321</v>
      </c>
      <c r="B386" s="111" t="s">
        <v>3049</v>
      </c>
      <c r="C386" s="111">
        <v>1.1499999999999999</v>
      </c>
      <c r="D386" s="111">
        <v>1.25</v>
      </c>
      <c r="E386" s="111">
        <v>1.1499999999999999</v>
      </c>
      <c r="F386" s="111">
        <v>1.1499999999999999</v>
      </c>
      <c r="G386" s="111">
        <v>1.1499999999999999</v>
      </c>
      <c r="H386" s="111">
        <v>1.2</v>
      </c>
      <c r="I386" s="111">
        <v>2049</v>
      </c>
      <c r="J386" s="111">
        <v>2359.25</v>
      </c>
      <c r="K386" s="113">
        <v>43665</v>
      </c>
      <c r="L386" s="111">
        <v>9</v>
      </c>
      <c r="M386" s="111" t="s">
        <v>3322</v>
      </c>
      <c r="N386" s="439"/>
    </row>
    <row r="387" spans="1:14" hidden="1">
      <c r="A387" s="111" t="s">
        <v>3074</v>
      </c>
      <c r="B387" s="111" t="s">
        <v>377</v>
      </c>
      <c r="C387" s="111">
        <v>4.8499999999999996</v>
      </c>
      <c r="D387" s="111">
        <v>4.8499999999999996</v>
      </c>
      <c r="E387" s="111">
        <v>4.45</v>
      </c>
      <c r="F387" s="111">
        <v>4.45</v>
      </c>
      <c r="G387" s="111">
        <v>4.45</v>
      </c>
      <c r="H387" s="111">
        <v>4.6500000000000004</v>
      </c>
      <c r="I387" s="111">
        <v>1599</v>
      </c>
      <c r="J387" s="111">
        <v>7193.75</v>
      </c>
      <c r="K387" s="113">
        <v>43665</v>
      </c>
      <c r="L387" s="111">
        <v>18</v>
      </c>
      <c r="M387" s="111" t="s">
        <v>3075</v>
      </c>
      <c r="N387" s="439"/>
    </row>
    <row r="388" spans="1:14" hidden="1">
      <c r="A388" s="111" t="s">
        <v>692</v>
      </c>
      <c r="B388" s="111" t="s">
        <v>377</v>
      </c>
      <c r="C388" s="111">
        <v>660.05</v>
      </c>
      <c r="D388" s="111">
        <v>667.95</v>
      </c>
      <c r="E388" s="111">
        <v>630</v>
      </c>
      <c r="F388" s="111">
        <v>633.95000000000005</v>
      </c>
      <c r="G388" s="111">
        <v>635.5</v>
      </c>
      <c r="H388" s="111">
        <v>668</v>
      </c>
      <c r="I388" s="111">
        <v>10348</v>
      </c>
      <c r="J388" s="111">
        <v>6662158.75</v>
      </c>
      <c r="K388" s="113">
        <v>43665</v>
      </c>
      <c r="L388" s="111">
        <v>1674</v>
      </c>
      <c r="M388" s="111" t="s">
        <v>2781</v>
      </c>
      <c r="N388" s="439"/>
    </row>
    <row r="389" spans="1:14" hidden="1">
      <c r="A389" s="111" t="s">
        <v>693</v>
      </c>
      <c r="B389" s="111" t="s">
        <v>377</v>
      </c>
      <c r="C389" s="111">
        <v>160</v>
      </c>
      <c r="D389" s="111">
        <v>160.15</v>
      </c>
      <c r="E389" s="111">
        <v>151.6</v>
      </c>
      <c r="F389" s="111">
        <v>151.80000000000001</v>
      </c>
      <c r="G389" s="111">
        <v>152.19999999999999</v>
      </c>
      <c r="H389" s="111">
        <v>158.80000000000001</v>
      </c>
      <c r="I389" s="111">
        <v>1643261</v>
      </c>
      <c r="J389" s="111">
        <v>252618501.80000001</v>
      </c>
      <c r="K389" s="113">
        <v>43665</v>
      </c>
      <c r="L389" s="111">
        <v>19308</v>
      </c>
      <c r="M389" s="111" t="s">
        <v>2782</v>
      </c>
      <c r="N389" s="439"/>
    </row>
    <row r="390" spans="1:14" hidden="1">
      <c r="A390" s="111" t="s">
        <v>63</v>
      </c>
      <c r="B390" s="111" t="s">
        <v>377</v>
      </c>
      <c r="C390" s="111">
        <v>18527</v>
      </c>
      <c r="D390" s="111">
        <v>18540</v>
      </c>
      <c r="E390" s="111">
        <v>17500</v>
      </c>
      <c r="F390" s="111">
        <v>17664</v>
      </c>
      <c r="G390" s="111">
        <v>17699</v>
      </c>
      <c r="H390" s="111">
        <v>18406</v>
      </c>
      <c r="I390" s="111">
        <v>184141</v>
      </c>
      <c r="J390" s="111">
        <v>3293788822.1999998</v>
      </c>
      <c r="K390" s="113">
        <v>43665</v>
      </c>
      <c r="L390" s="111">
        <v>48588</v>
      </c>
      <c r="M390" s="111" t="s">
        <v>2783</v>
      </c>
      <c r="N390" s="439"/>
    </row>
    <row r="391" spans="1:14" hidden="1">
      <c r="A391" s="111" t="s">
        <v>694</v>
      </c>
      <c r="B391" s="111" t="s">
        <v>377</v>
      </c>
      <c r="C391" s="111">
        <v>162</v>
      </c>
      <c r="D391" s="111">
        <v>166.95</v>
      </c>
      <c r="E391" s="111">
        <v>157.55000000000001</v>
      </c>
      <c r="F391" s="111">
        <v>162.85</v>
      </c>
      <c r="G391" s="111">
        <v>165.85</v>
      </c>
      <c r="H391" s="111">
        <v>161.94999999999999</v>
      </c>
      <c r="I391" s="111">
        <v>150665</v>
      </c>
      <c r="J391" s="111">
        <v>24117506.25</v>
      </c>
      <c r="K391" s="113">
        <v>43665</v>
      </c>
      <c r="L391" s="111">
        <v>1816</v>
      </c>
      <c r="M391" s="111" t="s">
        <v>2784</v>
      </c>
      <c r="N391" s="439"/>
    </row>
    <row r="392" spans="1:14" hidden="1">
      <c r="A392" s="111" t="s">
        <v>2785</v>
      </c>
      <c r="B392" s="111" t="s">
        <v>377</v>
      </c>
      <c r="C392" s="111">
        <v>330.6</v>
      </c>
      <c r="D392" s="111">
        <v>330.6</v>
      </c>
      <c r="E392" s="111">
        <v>305</v>
      </c>
      <c r="F392" s="111">
        <v>313.39999999999998</v>
      </c>
      <c r="G392" s="111">
        <v>315</v>
      </c>
      <c r="H392" s="111">
        <v>331.1</v>
      </c>
      <c r="I392" s="111">
        <v>1294</v>
      </c>
      <c r="J392" s="111">
        <v>413163.7</v>
      </c>
      <c r="K392" s="113">
        <v>43665</v>
      </c>
      <c r="L392" s="111">
        <v>171</v>
      </c>
      <c r="M392" s="111" t="s">
        <v>2786</v>
      </c>
      <c r="N392" s="439"/>
    </row>
    <row r="393" spans="1:14" hidden="1">
      <c r="A393" s="111" t="s">
        <v>695</v>
      </c>
      <c r="B393" s="111" t="s">
        <v>377</v>
      </c>
      <c r="C393" s="111">
        <v>169.4</v>
      </c>
      <c r="D393" s="111">
        <v>171.8</v>
      </c>
      <c r="E393" s="111">
        <v>165.6</v>
      </c>
      <c r="F393" s="111">
        <v>168.5</v>
      </c>
      <c r="G393" s="111">
        <v>166.95</v>
      </c>
      <c r="H393" s="111">
        <v>167.8</v>
      </c>
      <c r="I393" s="111">
        <v>119684</v>
      </c>
      <c r="J393" s="111">
        <v>20106221.899999999</v>
      </c>
      <c r="K393" s="113">
        <v>43665</v>
      </c>
      <c r="L393" s="111">
        <v>2033</v>
      </c>
      <c r="M393" s="111" t="s">
        <v>2787</v>
      </c>
      <c r="N393" s="439"/>
    </row>
    <row r="394" spans="1:14" hidden="1">
      <c r="A394" s="111" t="s">
        <v>2788</v>
      </c>
      <c r="B394" s="111" t="s">
        <v>377</v>
      </c>
      <c r="C394" s="111">
        <v>383.8</v>
      </c>
      <c r="D394" s="111">
        <v>383.8</v>
      </c>
      <c r="E394" s="111">
        <v>360</v>
      </c>
      <c r="F394" s="111">
        <v>362.7</v>
      </c>
      <c r="G394" s="111">
        <v>362</v>
      </c>
      <c r="H394" s="111">
        <v>380</v>
      </c>
      <c r="I394" s="111">
        <v>835</v>
      </c>
      <c r="J394" s="111">
        <v>310243.05</v>
      </c>
      <c r="K394" s="113">
        <v>43665</v>
      </c>
      <c r="L394" s="111">
        <v>76</v>
      </c>
      <c r="M394" s="111" t="s">
        <v>2789</v>
      </c>
      <c r="N394" s="439"/>
    </row>
    <row r="395" spans="1:14" hidden="1">
      <c r="A395" s="111" t="s">
        <v>2790</v>
      </c>
      <c r="B395" s="111" t="s">
        <v>377</v>
      </c>
      <c r="C395" s="111">
        <v>20.7</v>
      </c>
      <c r="D395" s="111">
        <v>20.7</v>
      </c>
      <c r="E395" s="111">
        <v>19.7</v>
      </c>
      <c r="F395" s="111">
        <v>19.850000000000001</v>
      </c>
      <c r="G395" s="111">
        <v>19.7</v>
      </c>
      <c r="H395" s="111">
        <v>20.3</v>
      </c>
      <c r="I395" s="111">
        <v>67669</v>
      </c>
      <c r="J395" s="111">
        <v>1348805.8</v>
      </c>
      <c r="K395" s="113">
        <v>43665</v>
      </c>
      <c r="L395" s="111">
        <v>270</v>
      </c>
      <c r="M395" s="111" t="s">
        <v>2791</v>
      </c>
      <c r="N395" s="439"/>
    </row>
    <row r="396" spans="1:14" hidden="1">
      <c r="A396" s="111" t="s">
        <v>3467</v>
      </c>
      <c r="B396" s="111" t="s">
        <v>377</v>
      </c>
      <c r="C396" s="111">
        <v>6.1</v>
      </c>
      <c r="D396" s="111">
        <v>6.55</v>
      </c>
      <c r="E396" s="111">
        <v>6</v>
      </c>
      <c r="F396" s="111">
        <v>6.55</v>
      </c>
      <c r="G396" s="111">
        <v>6.55</v>
      </c>
      <c r="H396" s="111">
        <v>6.3</v>
      </c>
      <c r="I396" s="111">
        <v>15826</v>
      </c>
      <c r="J396" s="111">
        <v>100184.65</v>
      </c>
      <c r="K396" s="113">
        <v>43665</v>
      </c>
      <c r="L396" s="111">
        <v>31</v>
      </c>
      <c r="M396" s="111" t="s">
        <v>3468</v>
      </c>
      <c r="N396" s="439"/>
    </row>
    <row r="397" spans="1:14">
      <c r="A397" s="111" t="s">
        <v>2792</v>
      </c>
      <c r="B397" s="111" t="s">
        <v>377</v>
      </c>
      <c r="C397" s="111">
        <v>41.8</v>
      </c>
      <c r="D397" s="111">
        <v>41.8</v>
      </c>
      <c r="E397" s="111">
        <v>38.5</v>
      </c>
      <c r="F397" s="111">
        <v>39</v>
      </c>
      <c r="G397" s="111">
        <v>39</v>
      </c>
      <c r="H397" s="111">
        <v>40.4</v>
      </c>
      <c r="I397" s="111">
        <v>116418</v>
      </c>
      <c r="J397" s="111">
        <v>4553599.45</v>
      </c>
      <c r="K397" s="113">
        <v>43665</v>
      </c>
      <c r="L397" s="111">
        <v>1392</v>
      </c>
      <c r="M397" s="111" t="s">
        <v>2793</v>
      </c>
      <c r="N397" s="439"/>
    </row>
    <row r="398" spans="1:14">
      <c r="A398" s="111" t="s">
        <v>696</v>
      </c>
      <c r="B398" s="111" t="s">
        <v>377</v>
      </c>
      <c r="C398" s="111">
        <v>15.05</v>
      </c>
      <c r="D398" s="111">
        <v>15.25</v>
      </c>
      <c r="E398" s="111">
        <v>14.8</v>
      </c>
      <c r="F398" s="111">
        <v>14.85</v>
      </c>
      <c r="G398" s="111">
        <v>14.95</v>
      </c>
      <c r="H398" s="111">
        <v>15.2</v>
      </c>
      <c r="I398" s="111">
        <v>81241</v>
      </c>
      <c r="J398" s="111">
        <v>1210460.7</v>
      </c>
      <c r="K398" s="113">
        <v>43665</v>
      </c>
      <c r="L398" s="111">
        <v>330</v>
      </c>
      <c r="M398" s="111" t="s">
        <v>697</v>
      </c>
      <c r="N398" s="439"/>
    </row>
    <row r="399" spans="1:14" hidden="1">
      <c r="A399" s="111" t="s">
        <v>2101</v>
      </c>
      <c r="B399" s="111" t="s">
        <v>377</v>
      </c>
      <c r="C399" s="111">
        <v>192</v>
      </c>
      <c r="D399" s="111">
        <v>194</v>
      </c>
      <c r="E399" s="111">
        <v>180.6</v>
      </c>
      <c r="F399" s="111">
        <v>180.95</v>
      </c>
      <c r="G399" s="111">
        <v>180.9</v>
      </c>
      <c r="H399" s="111">
        <v>190.1</v>
      </c>
      <c r="I399" s="111">
        <v>8141</v>
      </c>
      <c r="J399" s="111">
        <v>1497674.1</v>
      </c>
      <c r="K399" s="113">
        <v>43665</v>
      </c>
      <c r="L399" s="111">
        <v>239</v>
      </c>
      <c r="M399" s="111" t="s">
        <v>2102</v>
      </c>
      <c r="N399" s="439"/>
    </row>
    <row r="400" spans="1:14">
      <c r="A400" s="111" t="s">
        <v>698</v>
      </c>
      <c r="B400" s="111" t="s">
        <v>377</v>
      </c>
      <c r="C400" s="111">
        <v>261.2</v>
      </c>
      <c r="D400" s="111">
        <v>262.3</v>
      </c>
      <c r="E400" s="111">
        <v>259.10000000000002</v>
      </c>
      <c r="F400" s="111">
        <v>259.7</v>
      </c>
      <c r="G400" s="111">
        <v>259.64999999999998</v>
      </c>
      <c r="H400" s="111">
        <v>261.60000000000002</v>
      </c>
      <c r="I400" s="111">
        <v>6422</v>
      </c>
      <c r="J400" s="111">
        <v>1671412.95</v>
      </c>
      <c r="K400" s="113">
        <v>43665</v>
      </c>
      <c r="L400" s="111">
        <v>184</v>
      </c>
      <c r="M400" s="111" t="s">
        <v>699</v>
      </c>
      <c r="N400" s="439"/>
    </row>
    <row r="401" spans="1:14">
      <c r="A401" s="111" t="s">
        <v>700</v>
      </c>
      <c r="B401" s="111" t="s">
        <v>377</v>
      </c>
      <c r="C401" s="111">
        <v>18.5</v>
      </c>
      <c r="D401" s="111">
        <v>19.95</v>
      </c>
      <c r="E401" s="111">
        <v>18.350000000000001</v>
      </c>
      <c r="F401" s="111">
        <v>19.45</v>
      </c>
      <c r="G401" s="111">
        <v>19.899999999999999</v>
      </c>
      <c r="H401" s="111">
        <v>18.7</v>
      </c>
      <c r="I401" s="111">
        <v>8903</v>
      </c>
      <c r="J401" s="111">
        <v>171904.45</v>
      </c>
      <c r="K401" s="113">
        <v>43665</v>
      </c>
      <c r="L401" s="111">
        <v>46</v>
      </c>
      <c r="M401" s="111" t="s">
        <v>701</v>
      </c>
      <c r="N401" s="439"/>
    </row>
    <row r="402" spans="1:14">
      <c r="A402" s="111" t="s">
        <v>193</v>
      </c>
      <c r="B402" s="111" t="s">
        <v>377</v>
      </c>
      <c r="C402" s="111">
        <v>324.75</v>
      </c>
      <c r="D402" s="111">
        <v>329.25</v>
      </c>
      <c r="E402" s="111">
        <v>318</v>
      </c>
      <c r="F402" s="111">
        <v>319.8</v>
      </c>
      <c r="G402" s="111">
        <v>319.85000000000002</v>
      </c>
      <c r="H402" s="111">
        <v>321.39999999999998</v>
      </c>
      <c r="I402" s="111">
        <v>335701</v>
      </c>
      <c r="J402" s="111">
        <v>107752539.2</v>
      </c>
      <c r="K402" s="113">
        <v>43665</v>
      </c>
      <c r="L402" s="111">
        <v>16369</v>
      </c>
      <c r="M402" s="111" t="s">
        <v>702</v>
      </c>
      <c r="N402" s="439"/>
    </row>
    <row r="403" spans="1:14">
      <c r="A403" s="111" t="s">
        <v>3374</v>
      </c>
      <c r="B403" s="111" t="s">
        <v>377</v>
      </c>
      <c r="C403" s="111">
        <v>71</v>
      </c>
      <c r="D403" s="111">
        <v>71.2</v>
      </c>
      <c r="E403" s="111">
        <v>67.900000000000006</v>
      </c>
      <c r="F403" s="111">
        <v>67.900000000000006</v>
      </c>
      <c r="G403" s="111">
        <v>67.900000000000006</v>
      </c>
      <c r="H403" s="111">
        <v>71.45</v>
      </c>
      <c r="I403" s="111">
        <v>4779</v>
      </c>
      <c r="J403" s="111">
        <v>328389.90000000002</v>
      </c>
      <c r="K403" s="113">
        <v>43665</v>
      </c>
      <c r="L403" s="111">
        <v>60</v>
      </c>
      <c r="M403" s="111" t="s">
        <v>3375</v>
      </c>
      <c r="N403" s="439"/>
    </row>
    <row r="404" spans="1:14">
      <c r="A404" s="111" t="s">
        <v>3028</v>
      </c>
      <c r="B404" s="111" t="s">
        <v>377</v>
      </c>
      <c r="C404" s="111">
        <v>55.1</v>
      </c>
      <c r="D404" s="111">
        <v>56.5</v>
      </c>
      <c r="E404" s="111">
        <v>52.65</v>
      </c>
      <c r="F404" s="111">
        <v>52.65</v>
      </c>
      <c r="G404" s="111">
        <v>52.65</v>
      </c>
      <c r="H404" s="111">
        <v>55.4</v>
      </c>
      <c r="I404" s="111">
        <v>16427</v>
      </c>
      <c r="J404" s="111">
        <v>887866.9</v>
      </c>
      <c r="K404" s="113">
        <v>43665</v>
      </c>
      <c r="L404" s="111">
        <v>170</v>
      </c>
      <c r="M404" s="111" t="s">
        <v>2016</v>
      </c>
      <c r="N404" s="439"/>
    </row>
    <row r="405" spans="1:14">
      <c r="A405" s="111" t="s">
        <v>2568</v>
      </c>
      <c r="B405" s="111" t="s">
        <v>3049</v>
      </c>
      <c r="C405" s="111">
        <v>2.1</v>
      </c>
      <c r="D405" s="111">
        <v>2.1</v>
      </c>
      <c r="E405" s="111">
        <v>2.1</v>
      </c>
      <c r="F405" s="111">
        <v>2.1</v>
      </c>
      <c r="G405" s="111">
        <v>2.1</v>
      </c>
      <c r="H405" s="111">
        <v>2.2000000000000002</v>
      </c>
      <c r="I405" s="111">
        <v>5</v>
      </c>
      <c r="J405" s="111">
        <v>10.5</v>
      </c>
      <c r="K405" s="113">
        <v>43665</v>
      </c>
      <c r="L405" s="111">
        <v>2</v>
      </c>
      <c r="M405" s="111" t="s">
        <v>2569</v>
      </c>
      <c r="N405" s="439"/>
    </row>
    <row r="406" spans="1:14">
      <c r="A406" s="111" t="s">
        <v>2103</v>
      </c>
      <c r="B406" s="111" t="s">
        <v>377</v>
      </c>
      <c r="C406" s="111">
        <v>67.5</v>
      </c>
      <c r="D406" s="111">
        <v>67.5</v>
      </c>
      <c r="E406" s="111">
        <v>60.4</v>
      </c>
      <c r="F406" s="111">
        <v>61.85</v>
      </c>
      <c r="G406" s="111">
        <v>61.65</v>
      </c>
      <c r="H406" s="111">
        <v>66.75</v>
      </c>
      <c r="I406" s="111">
        <v>59492</v>
      </c>
      <c r="J406" s="111">
        <v>3765351</v>
      </c>
      <c r="K406" s="113">
        <v>43665</v>
      </c>
      <c r="L406" s="111">
        <v>393</v>
      </c>
      <c r="M406" s="111" t="s">
        <v>2104</v>
      </c>
      <c r="N406" s="439"/>
    </row>
    <row r="407" spans="1:14">
      <c r="A407" s="111" t="s">
        <v>703</v>
      </c>
      <c r="B407" s="111" t="s">
        <v>377</v>
      </c>
      <c r="C407" s="111">
        <v>146.9</v>
      </c>
      <c r="D407" s="111">
        <v>147.75</v>
      </c>
      <c r="E407" s="111">
        <v>139</v>
      </c>
      <c r="F407" s="111">
        <v>140.19999999999999</v>
      </c>
      <c r="G407" s="111">
        <v>141.69999999999999</v>
      </c>
      <c r="H407" s="111">
        <v>145.35</v>
      </c>
      <c r="I407" s="111">
        <v>11204</v>
      </c>
      <c r="J407" s="111">
        <v>1587193.9</v>
      </c>
      <c r="K407" s="113">
        <v>43665</v>
      </c>
      <c r="L407" s="111">
        <v>300</v>
      </c>
      <c r="M407" s="111" t="s">
        <v>704</v>
      </c>
      <c r="N407" s="439"/>
    </row>
    <row r="408" spans="1:14">
      <c r="A408" s="111" t="s">
        <v>1875</v>
      </c>
      <c r="B408" s="111" t="s">
        <v>377</v>
      </c>
      <c r="C408" s="111">
        <v>995</v>
      </c>
      <c r="D408" s="111">
        <v>995</v>
      </c>
      <c r="E408" s="111">
        <v>950</v>
      </c>
      <c r="F408" s="111">
        <v>952.6</v>
      </c>
      <c r="G408" s="111">
        <v>955</v>
      </c>
      <c r="H408" s="111">
        <v>996.85</v>
      </c>
      <c r="I408" s="111">
        <v>16054</v>
      </c>
      <c r="J408" s="111">
        <v>15428370.5</v>
      </c>
      <c r="K408" s="113">
        <v>43665</v>
      </c>
      <c r="L408" s="111">
        <v>1468</v>
      </c>
      <c r="M408" s="111" t="s">
        <v>1876</v>
      </c>
      <c r="N408" s="439"/>
    </row>
    <row r="409" spans="1:14">
      <c r="A409" s="111" t="s">
        <v>3076</v>
      </c>
      <c r="B409" s="111" t="s">
        <v>377</v>
      </c>
      <c r="C409" s="111">
        <v>5.7</v>
      </c>
      <c r="D409" s="111">
        <v>5.75</v>
      </c>
      <c r="E409" s="111">
        <v>5.6</v>
      </c>
      <c r="F409" s="111">
        <v>5.7</v>
      </c>
      <c r="G409" s="111">
        <v>5.75</v>
      </c>
      <c r="H409" s="111">
        <v>5.6</v>
      </c>
      <c r="I409" s="111">
        <v>14130</v>
      </c>
      <c r="J409" s="111">
        <v>80137.3</v>
      </c>
      <c r="K409" s="113">
        <v>43665</v>
      </c>
      <c r="L409" s="111">
        <v>80</v>
      </c>
      <c r="M409" s="111" t="s">
        <v>3077</v>
      </c>
      <c r="N409" s="439"/>
    </row>
    <row r="410" spans="1:14">
      <c r="A410" s="111" t="s">
        <v>64</v>
      </c>
      <c r="B410" s="111" t="s">
        <v>377</v>
      </c>
      <c r="C410" s="111">
        <v>105.75</v>
      </c>
      <c r="D410" s="111">
        <v>107.25</v>
      </c>
      <c r="E410" s="111">
        <v>104.3</v>
      </c>
      <c r="F410" s="111">
        <v>106.25</v>
      </c>
      <c r="G410" s="111">
        <v>106.5</v>
      </c>
      <c r="H410" s="111">
        <v>105.2</v>
      </c>
      <c r="I410" s="111">
        <v>1247836</v>
      </c>
      <c r="J410" s="111">
        <v>132320603.45</v>
      </c>
      <c r="K410" s="113">
        <v>43665</v>
      </c>
      <c r="L410" s="111">
        <v>10020</v>
      </c>
      <c r="M410" s="111" t="s">
        <v>705</v>
      </c>
      <c r="N410" s="439"/>
    </row>
    <row r="411" spans="1:14">
      <c r="A411" s="111" t="s">
        <v>706</v>
      </c>
      <c r="B411" s="111" t="s">
        <v>377</v>
      </c>
      <c r="C411" s="111">
        <v>405.1</v>
      </c>
      <c r="D411" s="111">
        <v>405.2</v>
      </c>
      <c r="E411" s="111">
        <v>395.25</v>
      </c>
      <c r="F411" s="111">
        <v>399.75</v>
      </c>
      <c r="G411" s="111">
        <v>400</v>
      </c>
      <c r="H411" s="111">
        <v>406.4</v>
      </c>
      <c r="I411" s="111">
        <v>3520</v>
      </c>
      <c r="J411" s="111">
        <v>1405540.1</v>
      </c>
      <c r="K411" s="113">
        <v>43665</v>
      </c>
      <c r="L411" s="111">
        <v>132</v>
      </c>
      <c r="M411" s="111" t="s">
        <v>707</v>
      </c>
      <c r="N411" s="439"/>
    </row>
    <row r="412" spans="1:14" hidden="1">
      <c r="A412" s="111" t="s">
        <v>2681</v>
      </c>
      <c r="B412" s="111" t="s">
        <v>377</v>
      </c>
      <c r="C412" s="111">
        <v>17.5</v>
      </c>
      <c r="D412" s="111">
        <v>17.8</v>
      </c>
      <c r="E412" s="111">
        <v>16.25</v>
      </c>
      <c r="F412" s="111">
        <v>16.25</v>
      </c>
      <c r="G412" s="111">
        <v>16.25</v>
      </c>
      <c r="H412" s="111">
        <v>17.100000000000001</v>
      </c>
      <c r="I412" s="111">
        <v>13014</v>
      </c>
      <c r="J412" s="111">
        <v>213159.7</v>
      </c>
      <c r="K412" s="113">
        <v>43665</v>
      </c>
      <c r="L412" s="111">
        <v>113</v>
      </c>
      <c r="M412" s="111" t="s">
        <v>2682</v>
      </c>
      <c r="N412" s="439"/>
    </row>
    <row r="413" spans="1:14">
      <c r="A413" s="111" t="s">
        <v>3640</v>
      </c>
      <c r="B413" s="111" t="s">
        <v>377</v>
      </c>
      <c r="C413" s="111">
        <v>310</v>
      </c>
      <c r="D413" s="111">
        <v>325</v>
      </c>
      <c r="E413" s="111">
        <v>306</v>
      </c>
      <c r="F413" s="111">
        <v>325</v>
      </c>
      <c r="G413" s="111">
        <v>325</v>
      </c>
      <c r="H413" s="111">
        <v>320</v>
      </c>
      <c r="I413" s="111">
        <v>5</v>
      </c>
      <c r="J413" s="111">
        <v>1561</v>
      </c>
      <c r="K413" s="113">
        <v>43665</v>
      </c>
      <c r="L413" s="111">
        <v>5</v>
      </c>
      <c r="M413" s="111" t="s">
        <v>3641</v>
      </c>
      <c r="N413" s="439"/>
    </row>
    <row r="414" spans="1:14" hidden="1">
      <c r="A414" s="111" t="s">
        <v>708</v>
      </c>
      <c r="B414" s="111" t="s">
        <v>377</v>
      </c>
      <c r="C414" s="111">
        <v>123.8</v>
      </c>
      <c r="D414" s="111">
        <v>124.9</v>
      </c>
      <c r="E414" s="111">
        <v>114.7</v>
      </c>
      <c r="F414" s="111">
        <v>115.25</v>
      </c>
      <c r="G414" s="111">
        <v>115.6</v>
      </c>
      <c r="H414" s="111">
        <v>122.75</v>
      </c>
      <c r="I414" s="111">
        <v>5211275</v>
      </c>
      <c r="J414" s="111">
        <v>621879155.20000005</v>
      </c>
      <c r="K414" s="113">
        <v>43665</v>
      </c>
      <c r="L414" s="111">
        <v>18630</v>
      </c>
      <c r="M414" s="111" t="s">
        <v>709</v>
      </c>
      <c r="N414" s="439"/>
    </row>
    <row r="415" spans="1:14">
      <c r="A415" s="111" t="s">
        <v>2042</v>
      </c>
      <c r="B415" s="111" t="s">
        <v>377</v>
      </c>
      <c r="C415" s="111">
        <v>441.8</v>
      </c>
      <c r="D415" s="111">
        <v>444.05</v>
      </c>
      <c r="E415" s="111">
        <v>419.05</v>
      </c>
      <c r="F415" s="111">
        <v>425.9</v>
      </c>
      <c r="G415" s="111">
        <v>429.95</v>
      </c>
      <c r="H415" s="111">
        <v>441.8</v>
      </c>
      <c r="I415" s="111">
        <v>42671</v>
      </c>
      <c r="J415" s="111">
        <v>18259297.050000001</v>
      </c>
      <c r="K415" s="113">
        <v>43665</v>
      </c>
      <c r="L415" s="111">
        <v>3861</v>
      </c>
      <c r="M415" s="111" t="s">
        <v>2043</v>
      </c>
      <c r="N415" s="439"/>
    </row>
    <row r="416" spans="1:14">
      <c r="A416" s="111" t="s">
        <v>710</v>
      </c>
      <c r="B416" s="111" t="s">
        <v>377</v>
      </c>
      <c r="C416" s="111">
        <v>15</v>
      </c>
      <c r="D416" s="111">
        <v>15.5</v>
      </c>
      <c r="E416" s="111">
        <v>14.25</v>
      </c>
      <c r="F416" s="111">
        <v>14.25</v>
      </c>
      <c r="G416" s="111">
        <v>14.25</v>
      </c>
      <c r="H416" s="111">
        <v>14.95</v>
      </c>
      <c r="I416" s="111">
        <v>713238</v>
      </c>
      <c r="J416" s="111">
        <v>10284019.050000001</v>
      </c>
      <c r="K416" s="113">
        <v>43665</v>
      </c>
      <c r="L416" s="111">
        <v>1283</v>
      </c>
      <c r="M416" s="111" t="s">
        <v>711</v>
      </c>
      <c r="N416" s="439"/>
    </row>
    <row r="417" spans="1:14">
      <c r="A417" s="111" t="s">
        <v>712</v>
      </c>
      <c r="B417" s="111" t="s">
        <v>377</v>
      </c>
      <c r="C417" s="111">
        <v>1065.25</v>
      </c>
      <c r="D417" s="111">
        <v>1075.05</v>
      </c>
      <c r="E417" s="111">
        <v>1045</v>
      </c>
      <c r="F417" s="111">
        <v>1054.3499999999999</v>
      </c>
      <c r="G417" s="111">
        <v>1056.8499999999999</v>
      </c>
      <c r="H417" s="111">
        <v>1076.3499999999999</v>
      </c>
      <c r="I417" s="111">
        <v>1507</v>
      </c>
      <c r="J417" s="111">
        <v>1591091.3</v>
      </c>
      <c r="K417" s="113">
        <v>43665</v>
      </c>
      <c r="L417" s="111">
        <v>292</v>
      </c>
      <c r="M417" s="111" t="s">
        <v>713</v>
      </c>
      <c r="N417" s="439"/>
    </row>
    <row r="418" spans="1:14">
      <c r="A418" s="111" t="s">
        <v>714</v>
      </c>
      <c r="B418" s="111" t="s">
        <v>377</v>
      </c>
      <c r="C418" s="111">
        <v>531.25</v>
      </c>
      <c r="D418" s="111">
        <v>534.9</v>
      </c>
      <c r="E418" s="111">
        <v>505.4</v>
      </c>
      <c r="F418" s="111">
        <v>508.85</v>
      </c>
      <c r="G418" s="111">
        <v>512.95000000000005</v>
      </c>
      <c r="H418" s="111">
        <v>529.15</v>
      </c>
      <c r="I418" s="111">
        <v>2162068</v>
      </c>
      <c r="J418" s="111">
        <v>1119203918.2</v>
      </c>
      <c r="K418" s="113">
        <v>43665</v>
      </c>
      <c r="L418" s="111">
        <v>49560</v>
      </c>
      <c r="M418" s="111" t="s">
        <v>715</v>
      </c>
      <c r="N418" s="439"/>
    </row>
    <row r="419" spans="1:14">
      <c r="A419" s="111" t="s">
        <v>716</v>
      </c>
      <c r="B419" s="111" t="s">
        <v>377</v>
      </c>
      <c r="C419" s="111">
        <v>9</v>
      </c>
      <c r="D419" s="111">
        <v>9.35</v>
      </c>
      <c r="E419" s="111">
        <v>8.5500000000000007</v>
      </c>
      <c r="F419" s="111">
        <v>8.75</v>
      </c>
      <c r="G419" s="111">
        <v>9.25</v>
      </c>
      <c r="H419" s="111">
        <v>9</v>
      </c>
      <c r="I419" s="111">
        <v>15631</v>
      </c>
      <c r="J419" s="111">
        <v>136172.85</v>
      </c>
      <c r="K419" s="113">
        <v>43665</v>
      </c>
      <c r="L419" s="111">
        <v>90</v>
      </c>
      <c r="M419" s="111" t="s">
        <v>717</v>
      </c>
      <c r="N419" s="439"/>
    </row>
    <row r="420" spans="1:14">
      <c r="A420" s="111" t="s">
        <v>718</v>
      </c>
      <c r="B420" s="111" t="s">
        <v>377</v>
      </c>
      <c r="C420" s="111">
        <v>129.80000000000001</v>
      </c>
      <c r="D420" s="111">
        <v>130.15</v>
      </c>
      <c r="E420" s="111">
        <v>129.75</v>
      </c>
      <c r="F420" s="111">
        <v>130</v>
      </c>
      <c r="G420" s="111">
        <v>129.9</v>
      </c>
      <c r="H420" s="111">
        <v>129.94999999999999</v>
      </c>
      <c r="I420" s="111">
        <v>220644</v>
      </c>
      <c r="J420" s="111">
        <v>28684535.399999999</v>
      </c>
      <c r="K420" s="113">
        <v>43665</v>
      </c>
      <c r="L420" s="111">
        <v>3030</v>
      </c>
      <c r="M420" s="111" t="s">
        <v>719</v>
      </c>
      <c r="N420" s="439"/>
    </row>
    <row r="421" spans="1:14">
      <c r="A421" s="111" t="s">
        <v>1961</v>
      </c>
      <c r="B421" s="111" t="s">
        <v>377</v>
      </c>
      <c r="C421" s="111">
        <v>27.2</v>
      </c>
      <c r="D421" s="111">
        <v>28.5</v>
      </c>
      <c r="E421" s="111">
        <v>26.9</v>
      </c>
      <c r="F421" s="111">
        <v>27.25</v>
      </c>
      <c r="G421" s="111">
        <v>27.15</v>
      </c>
      <c r="H421" s="111">
        <v>27.5</v>
      </c>
      <c r="I421" s="111">
        <v>13686</v>
      </c>
      <c r="J421" s="111">
        <v>375374.5</v>
      </c>
      <c r="K421" s="113">
        <v>43665</v>
      </c>
      <c r="L421" s="111">
        <v>188</v>
      </c>
      <c r="M421" s="111" t="s">
        <v>1962</v>
      </c>
      <c r="N421" s="439"/>
    </row>
    <row r="422" spans="1:14">
      <c r="A422" s="111" t="s">
        <v>3738</v>
      </c>
      <c r="B422" s="111" t="s">
        <v>377</v>
      </c>
      <c r="C422" s="111">
        <v>12</v>
      </c>
      <c r="D422" s="111">
        <v>13</v>
      </c>
      <c r="E422" s="111">
        <v>12</v>
      </c>
      <c r="F422" s="111">
        <v>13</v>
      </c>
      <c r="G422" s="111">
        <v>13</v>
      </c>
      <c r="H422" s="111">
        <v>12.4</v>
      </c>
      <c r="I422" s="111">
        <v>1001</v>
      </c>
      <c r="J422" s="111">
        <v>12013</v>
      </c>
      <c r="K422" s="113">
        <v>43665</v>
      </c>
      <c r="L422" s="111">
        <v>3</v>
      </c>
      <c r="M422" s="111" t="s">
        <v>3739</v>
      </c>
      <c r="N422" s="439"/>
    </row>
    <row r="423" spans="1:14">
      <c r="A423" s="111" t="s">
        <v>720</v>
      </c>
      <c r="B423" s="111" t="s">
        <v>377</v>
      </c>
      <c r="C423" s="111">
        <v>72</v>
      </c>
      <c r="D423" s="111">
        <v>72</v>
      </c>
      <c r="E423" s="111">
        <v>69.25</v>
      </c>
      <c r="F423" s="111">
        <v>69.650000000000006</v>
      </c>
      <c r="G423" s="111">
        <v>69.5</v>
      </c>
      <c r="H423" s="111">
        <v>71.900000000000006</v>
      </c>
      <c r="I423" s="111">
        <v>87252</v>
      </c>
      <c r="J423" s="111">
        <v>6104269.3499999996</v>
      </c>
      <c r="K423" s="113">
        <v>43665</v>
      </c>
      <c r="L423" s="111">
        <v>903</v>
      </c>
      <c r="M423" s="111" t="s">
        <v>2794</v>
      </c>
      <c r="N423" s="439"/>
    </row>
    <row r="424" spans="1:14">
      <c r="A424" s="111" t="s">
        <v>721</v>
      </c>
      <c r="B424" s="111" t="s">
        <v>377</v>
      </c>
      <c r="C424" s="111">
        <v>382</v>
      </c>
      <c r="D424" s="111">
        <v>383</v>
      </c>
      <c r="E424" s="111">
        <v>355</v>
      </c>
      <c r="F424" s="111">
        <v>364.7</v>
      </c>
      <c r="G424" s="111">
        <v>367.45</v>
      </c>
      <c r="H424" s="111">
        <v>379.3</v>
      </c>
      <c r="I424" s="111">
        <v>36168</v>
      </c>
      <c r="J424" s="111">
        <v>13178298.35</v>
      </c>
      <c r="K424" s="113">
        <v>43665</v>
      </c>
      <c r="L424" s="111">
        <v>1903</v>
      </c>
      <c r="M424" s="111" t="s">
        <v>2735</v>
      </c>
      <c r="N424" s="439"/>
    </row>
    <row r="425" spans="1:14">
      <c r="A425" s="111" t="s">
        <v>2795</v>
      </c>
      <c r="B425" s="111" t="s">
        <v>3049</v>
      </c>
      <c r="C425" s="111">
        <v>1.65</v>
      </c>
      <c r="D425" s="111">
        <v>1.65</v>
      </c>
      <c r="E425" s="111">
        <v>1.6</v>
      </c>
      <c r="F425" s="111">
        <v>1.6</v>
      </c>
      <c r="G425" s="111">
        <v>1.6</v>
      </c>
      <c r="H425" s="111">
        <v>1.65</v>
      </c>
      <c r="I425" s="111">
        <v>1431</v>
      </c>
      <c r="J425" s="111">
        <v>2290.1</v>
      </c>
      <c r="K425" s="113">
        <v>43665</v>
      </c>
      <c r="L425" s="111">
        <v>7</v>
      </c>
      <c r="M425" s="111" t="s">
        <v>2796</v>
      </c>
      <c r="N425" s="439"/>
    </row>
    <row r="426" spans="1:14">
      <c r="A426" s="111" t="s">
        <v>722</v>
      </c>
      <c r="B426" s="111" t="s">
        <v>377</v>
      </c>
      <c r="C426" s="111">
        <v>2891.3</v>
      </c>
      <c r="D426" s="111">
        <v>2900</v>
      </c>
      <c r="E426" s="111">
        <v>2869.9</v>
      </c>
      <c r="F426" s="111">
        <v>2887.2</v>
      </c>
      <c r="G426" s="111">
        <v>2900</v>
      </c>
      <c r="H426" s="111">
        <v>2908.1</v>
      </c>
      <c r="I426" s="111">
        <v>1287</v>
      </c>
      <c r="J426" s="111">
        <v>3707243.85</v>
      </c>
      <c r="K426" s="113">
        <v>43665</v>
      </c>
      <c r="L426" s="111">
        <v>149</v>
      </c>
      <c r="M426" s="111" t="s">
        <v>723</v>
      </c>
      <c r="N426" s="439"/>
    </row>
    <row r="427" spans="1:14">
      <c r="A427" s="111" t="s">
        <v>724</v>
      </c>
      <c r="B427" s="111" t="s">
        <v>377</v>
      </c>
      <c r="C427" s="111">
        <v>909.9</v>
      </c>
      <c r="D427" s="111">
        <v>915.05</v>
      </c>
      <c r="E427" s="111">
        <v>877.1</v>
      </c>
      <c r="F427" s="111">
        <v>888.25</v>
      </c>
      <c r="G427" s="111">
        <v>886.95</v>
      </c>
      <c r="H427" s="111">
        <v>910</v>
      </c>
      <c r="I427" s="111">
        <v>11278</v>
      </c>
      <c r="J427" s="111">
        <v>10104330.6</v>
      </c>
      <c r="K427" s="113">
        <v>43665</v>
      </c>
      <c r="L427" s="111">
        <v>1161</v>
      </c>
      <c r="M427" s="111" t="s">
        <v>725</v>
      </c>
      <c r="N427" s="439"/>
    </row>
    <row r="428" spans="1:14" hidden="1">
      <c r="A428" s="111" t="s">
        <v>65</v>
      </c>
      <c r="B428" s="111" t="s">
        <v>377</v>
      </c>
      <c r="C428" s="111">
        <v>201.45</v>
      </c>
      <c r="D428" s="111">
        <v>203</v>
      </c>
      <c r="E428" s="111">
        <v>186.4</v>
      </c>
      <c r="F428" s="111">
        <v>188.35</v>
      </c>
      <c r="G428" s="111">
        <v>189</v>
      </c>
      <c r="H428" s="111">
        <v>201.45</v>
      </c>
      <c r="I428" s="111">
        <v>8282655</v>
      </c>
      <c r="J428" s="111">
        <v>1578679037.8499999</v>
      </c>
      <c r="K428" s="113">
        <v>43665</v>
      </c>
      <c r="L428" s="111">
        <v>81643</v>
      </c>
      <c r="M428" s="111" t="s">
        <v>2683</v>
      </c>
      <c r="N428" s="439"/>
    </row>
    <row r="429" spans="1:14" hidden="1">
      <c r="A429" s="111" t="s">
        <v>3300</v>
      </c>
      <c r="B429" s="111" t="s">
        <v>377</v>
      </c>
      <c r="C429" s="111">
        <v>381</v>
      </c>
      <c r="D429" s="111">
        <v>381.05</v>
      </c>
      <c r="E429" s="111">
        <v>366</v>
      </c>
      <c r="F429" s="111">
        <v>368.65</v>
      </c>
      <c r="G429" s="111">
        <v>366</v>
      </c>
      <c r="H429" s="111">
        <v>377</v>
      </c>
      <c r="I429" s="111">
        <v>15336</v>
      </c>
      <c r="J429" s="111">
        <v>5745480.5499999998</v>
      </c>
      <c r="K429" s="113">
        <v>43665</v>
      </c>
      <c r="L429" s="111">
        <v>907</v>
      </c>
      <c r="M429" s="111" t="s">
        <v>2080</v>
      </c>
      <c r="N429" s="439"/>
    </row>
    <row r="430" spans="1:14" hidden="1">
      <c r="A430" s="111" t="s">
        <v>2797</v>
      </c>
      <c r="B430" s="111" t="s">
        <v>377</v>
      </c>
      <c r="C430" s="111">
        <v>37.549999999999997</v>
      </c>
      <c r="D430" s="111">
        <v>39.049999999999997</v>
      </c>
      <c r="E430" s="111">
        <v>36.549999999999997</v>
      </c>
      <c r="F430" s="111">
        <v>37.549999999999997</v>
      </c>
      <c r="G430" s="111">
        <v>37.75</v>
      </c>
      <c r="H430" s="111">
        <v>37.549999999999997</v>
      </c>
      <c r="I430" s="111">
        <v>188375</v>
      </c>
      <c r="J430" s="111">
        <v>7151809.5</v>
      </c>
      <c r="K430" s="113">
        <v>43665</v>
      </c>
      <c r="L430" s="111">
        <v>1469</v>
      </c>
      <c r="M430" s="111" t="s">
        <v>2798</v>
      </c>
      <c r="N430" s="439"/>
    </row>
    <row r="431" spans="1:14" hidden="1">
      <c r="A431" s="111" t="s">
        <v>2799</v>
      </c>
      <c r="B431" s="111" t="s">
        <v>377</v>
      </c>
      <c r="C431" s="111">
        <v>530</v>
      </c>
      <c r="D431" s="111">
        <v>530</v>
      </c>
      <c r="E431" s="111">
        <v>515</v>
      </c>
      <c r="F431" s="111">
        <v>520.45000000000005</v>
      </c>
      <c r="G431" s="111">
        <v>522</v>
      </c>
      <c r="H431" s="111">
        <v>528.79999999999995</v>
      </c>
      <c r="I431" s="111">
        <v>7238</v>
      </c>
      <c r="J431" s="111">
        <v>3769413.1</v>
      </c>
      <c r="K431" s="113">
        <v>43665</v>
      </c>
      <c r="L431" s="111">
        <v>374</v>
      </c>
      <c r="M431" s="111" t="s">
        <v>2800</v>
      </c>
      <c r="N431" s="439"/>
    </row>
    <row r="432" spans="1:14" hidden="1">
      <c r="A432" s="111" t="s">
        <v>2801</v>
      </c>
      <c r="B432" s="111" t="s">
        <v>377</v>
      </c>
      <c r="C432" s="111">
        <v>32.35</v>
      </c>
      <c r="D432" s="111">
        <v>32.35</v>
      </c>
      <c r="E432" s="111">
        <v>30</v>
      </c>
      <c r="F432" s="111">
        <v>30.2</v>
      </c>
      <c r="G432" s="111">
        <v>30.25</v>
      </c>
      <c r="H432" s="111">
        <v>31.55</v>
      </c>
      <c r="I432" s="111">
        <v>122336</v>
      </c>
      <c r="J432" s="111">
        <v>3759102.85</v>
      </c>
      <c r="K432" s="113">
        <v>43665</v>
      </c>
      <c r="L432" s="111">
        <v>1005</v>
      </c>
      <c r="M432" s="111" t="s">
        <v>2802</v>
      </c>
      <c r="N432" s="439"/>
    </row>
    <row r="433" spans="1:14" hidden="1">
      <c r="A433" s="111" t="s">
        <v>1877</v>
      </c>
      <c r="B433" s="111" t="s">
        <v>377</v>
      </c>
      <c r="C433" s="111">
        <v>36.4</v>
      </c>
      <c r="D433" s="111">
        <v>36.450000000000003</v>
      </c>
      <c r="E433" s="111">
        <v>35.25</v>
      </c>
      <c r="F433" s="111">
        <v>35.700000000000003</v>
      </c>
      <c r="G433" s="111">
        <v>35.799999999999997</v>
      </c>
      <c r="H433" s="111">
        <v>36.1</v>
      </c>
      <c r="I433" s="111">
        <v>1109952</v>
      </c>
      <c r="J433" s="111">
        <v>39661639.549999997</v>
      </c>
      <c r="K433" s="113">
        <v>43665</v>
      </c>
      <c r="L433" s="111">
        <v>3894</v>
      </c>
      <c r="M433" s="111" t="s">
        <v>2803</v>
      </c>
      <c r="N433" s="439"/>
    </row>
    <row r="434" spans="1:14" hidden="1">
      <c r="A434" s="111" t="s">
        <v>2804</v>
      </c>
      <c r="B434" s="111" t="s">
        <v>377</v>
      </c>
      <c r="C434" s="111">
        <v>0.25</v>
      </c>
      <c r="D434" s="111">
        <v>0.3</v>
      </c>
      <c r="E434" s="111">
        <v>0.25</v>
      </c>
      <c r="F434" s="111">
        <v>0.3</v>
      </c>
      <c r="G434" s="111">
        <v>0.25</v>
      </c>
      <c r="H434" s="111">
        <v>0.25</v>
      </c>
      <c r="I434" s="111">
        <v>2472644</v>
      </c>
      <c r="J434" s="111">
        <v>661903</v>
      </c>
      <c r="K434" s="113">
        <v>43665</v>
      </c>
      <c r="L434" s="111">
        <v>376</v>
      </c>
      <c r="M434" s="111" t="s">
        <v>2805</v>
      </c>
      <c r="N434" s="439"/>
    </row>
    <row r="435" spans="1:14" hidden="1">
      <c r="A435" s="111" t="s">
        <v>2806</v>
      </c>
      <c r="B435" s="111" t="s">
        <v>377</v>
      </c>
      <c r="C435" s="111">
        <v>163</v>
      </c>
      <c r="D435" s="111">
        <v>163</v>
      </c>
      <c r="E435" s="111">
        <v>155.19999999999999</v>
      </c>
      <c r="F435" s="111">
        <v>158.80000000000001</v>
      </c>
      <c r="G435" s="111">
        <v>159.94999999999999</v>
      </c>
      <c r="H435" s="111">
        <v>163.4</v>
      </c>
      <c r="I435" s="111">
        <v>54882</v>
      </c>
      <c r="J435" s="111">
        <v>8697981.5</v>
      </c>
      <c r="K435" s="113">
        <v>43665</v>
      </c>
      <c r="L435" s="111">
        <v>1762</v>
      </c>
      <c r="M435" s="111" t="s">
        <v>2807</v>
      </c>
      <c r="N435" s="439"/>
    </row>
    <row r="436" spans="1:14" hidden="1">
      <c r="A436" s="111" t="s">
        <v>66</v>
      </c>
      <c r="B436" s="111" t="s">
        <v>377</v>
      </c>
      <c r="C436" s="111">
        <v>99.95</v>
      </c>
      <c r="D436" s="111">
        <v>99.95</v>
      </c>
      <c r="E436" s="111">
        <v>98.3</v>
      </c>
      <c r="F436" s="111">
        <v>98.8</v>
      </c>
      <c r="G436" s="111">
        <v>98.8</v>
      </c>
      <c r="H436" s="111">
        <v>99.15</v>
      </c>
      <c r="I436" s="111">
        <v>13106559</v>
      </c>
      <c r="J436" s="111">
        <v>1297488219.75</v>
      </c>
      <c r="K436" s="113">
        <v>43665</v>
      </c>
      <c r="L436" s="111">
        <v>50948</v>
      </c>
      <c r="M436" s="111" t="s">
        <v>2808</v>
      </c>
      <c r="N436" s="439"/>
    </row>
    <row r="437" spans="1:14" hidden="1">
      <c r="A437" s="111" t="s">
        <v>2809</v>
      </c>
      <c r="B437" s="111" t="s">
        <v>377</v>
      </c>
      <c r="C437" s="111">
        <v>29.9</v>
      </c>
      <c r="D437" s="111">
        <v>30.25</v>
      </c>
      <c r="E437" s="111">
        <v>27.65</v>
      </c>
      <c r="F437" s="111">
        <v>29.8</v>
      </c>
      <c r="G437" s="111">
        <v>30</v>
      </c>
      <c r="H437" s="111">
        <v>30.05</v>
      </c>
      <c r="I437" s="111">
        <v>603020</v>
      </c>
      <c r="J437" s="111">
        <v>17678901.149999999</v>
      </c>
      <c r="K437" s="113">
        <v>43665</v>
      </c>
      <c r="L437" s="111">
        <v>1495</v>
      </c>
      <c r="M437" s="111" t="s">
        <v>2810</v>
      </c>
      <c r="N437" s="439"/>
    </row>
    <row r="438" spans="1:14">
      <c r="A438" s="111" t="s">
        <v>727</v>
      </c>
      <c r="B438" s="111" t="s">
        <v>377</v>
      </c>
      <c r="C438" s="111">
        <v>27.4</v>
      </c>
      <c r="D438" s="111">
        <v>29.7</v>
      </c>
      <c r="E438" s="111">
        <v>27.15</v>
      </c>
      <c r="F438" s="111">
        <v>28.25</v>
      </c>
      <c r="G438" s="111">
        <v>28.95</v>
      </c>
      <c r="H438" s="111">
        <v>27.7</v>
      </c>
      <c r="I438" s="111">
        <v>6896</v>
      </c>
      <c r="J438" s="111">
        <v>193283.15</v>
      </c>
      <c r="K438" s="113">
        <v>43665</v>
      </c>
      <c r="L438" s="111">
        <v>115</v>
      </c>
      <c r="M438" s="111" t="s">
        <v>728</v>
      </c>
      <c r="N438" s="439"/>
    </row>
    <row r="439" spans="1:14" hidden="1">
      <c r="A439" s="111" t="s">
        <v>729</v>
      </c>
      <c r="B439" s="111" t="s">
        <v>377</v>
      </c>
      <c r="C439" s="111">
        <v>421</v>
      </c>
      <c r="D439" s="111">
        <v>426.75</v>
      </c>
      <c r="E439" s="111">
        <v>405</v>
      </c>
      <c r="F439" s="111">
        <v>411.15</v>
      </c>
      <c r="G439" s="111">
        <v>410</v>
      </c>
      <c r="H439" s="111">
        <v>418.1</v>
      </c>
      <c r="I439" s="111">
        <v>10923</v>
      </c>
      <c r="J439" s="111">
        <v>4472060.95</v>
      </c>
      <c r="K439" s="113">
        <v>43665</v>
      </c>
      <c r="L439" s="111">
        <v>568</v>
      </c>
      <c r="M439" s="111" t="s">
        <v>2684</v>
      </c>
      <c r="N439" s="439"/>
    </row>
    <row r="440" spans="1:14" hidden="1">
      <c r="A440" s="111" t="s">
        <v>2811</v>
      </c>
      <c r="B440" s="111" t="s">
        <v>377</v>
      </c>
      <c r="C440" s="111">
        <v>47.6</v>
      </c>
      <c r="D440" s="111">
        <v>49.5</v>
      </c>
      <c r="E440" s="111">
        <v>47.15</v>
      </c>
      <c r="F440" s="111">
        <v>48.75</v>
      </c>
      <c r="G440" s="111">
        <v>49.1</v>
      </c>
      <c r="H440" s="111">
        <v>48.55</v>
      </c>
      <c r="I440" s="111">
        <v>423136</v>
      </c>
      <c r="J440" s="111">
        <v>20555248.449999999</v>
      </c>
      <c r="K440" s="113">
        <v>43665</v>
      </c>
      <c r="L440" s="111">
        <v>2451</v>
      </c>
      <c r="M440" s="111" t="s">
        <v>2812</v>
      </c>
      <c r="N440" s="439"/>
    </row>
    <row r="441" spans="1:14">
      <c r="A441" s="111" t="s">
        <v>731</v>
      </c>
      <c r="B441" s="111" t="s">
        <v>377</v>
      </c>
      <c r="C441" s="111">
        <v>387.4</v>
      </c>
      <c r="D441" s="111">
        <v>392</v>
      </c>
      <c r="E441" s="111">
        <v>383.95</v>
      </c>
      <c r="F441" s="111">
        <v>385.3</v>
      </c>
      <c r="G441" s="111">
        <v>385</v>
      </c>
      <c r="H441" s="111">
        <v>384.65</v>
      </c>
      <c r="I441" s="111">
        <v>22191</v>
      </c>
      <c r="J441" s="111">
        <v>8572720</v>
      </c>
      <c r="K441" s="113">
        <v>43665</v>
      </c>
      <c r="L441" s="111">
        <v>1050</v>
      </c>
      <c r="M441" s="111" t="s">
        <v>2813</v>
      </c>
      <c r="N441" s="439"/>
    </row>
    <row r="442" spans="1:14">
      <c r="A442" s="111" t="s">
        <v>2814</v>
      </c>
      <c r="B442" s="111" t="s">
        <v>377</v>
      </c>
      <c r="C442" s="111">
        <v>1462</v>
      </c>
      <c r="D442" s="111">
        <v>1479.7</v>
      </c>
      <c r="E442" s="111">
        <v>1393.35</v>
      </c>
      <c r="F442" s="111">
        <v>1404.25</v>
      </c>
      <c r="G442" s="111">
        <v>1403.95</v>
      </c>
      <c r="H442" s="111">
        <v>1462.95</v>
      </c>
      <c r="I442" s="111">
        <v>16206</v>
      </c>
      <c r="J442" s="111">
        <v>23176204.899999999</v>
      </c>
      <c r="K442" s="113">
        <v>43665</v>
      </c>
      <c r="L442" s="111">
        <v>975</v>
      </c>
      <c r="M442" s="111" t="s">
        <v>2815</v>
      </c>
      <c r="N442" s="439"/>
    </row>
    <row r="443" spans="1:14" hidden="1">
      <c r="A443" s="111" t="s">
        <v>732</v>
      </c>
      <c r="B443" s="111" t="s">
        <v>377</v>
      </c>
      <c r="C443" s="111">
        <v>516.1</v>
      </c>
      <c r="D443" s="111">
        <v>528</v>
      </c>
      <c r="E443" s="111">
        <v>515</v>
      </c>
      <c r="F443" s="111">
        <v>524.95000000000005</v>
      </c>
      <c r="G443" s="111">
        <v>525.95000000000005</v>
      </c>
      <c r="H443" s="111">
        <v>516.1</v>
      </c>
      <c r="I443" s="111">
        <v>46906</v>
      </c>
      <c r="J443" s="111">
        <v>24502710.850000001</v>
      </c>
      <c r="K443" s="113">
        <v>43665</v>
      </c>
      <c r="L443" s="111">
        <v>2253</v>
      </c>
      <c r="M443" s="111" t="s">
        <v>2816</v>
      </c>
      <c r="N443" s="439"/>
    </row>
    <row r="444" spans="1:14">
      <c r="A444" s="111" t="s">
        <v>3078</v>
      </c>
      <c r="B444" s="111" t="s">
        <v>377</v>
      </c>
      <c r="C444" s="111">
        <v>23</v>
      </c>
      <c r="D444" s="111">
        <v>25.45</v>
      </c>
      <c r="E444" s="111">
        <v>23</v>
      </c>
      <c r="F444" s="111">
        <v>23.8</v>
      </c>
      <c r="G444" s="111">
        <v>23.9</v>
      </c>
      <c r="H444" s="111">
        <v>23.45</v>
      </c>
      <c r="I444" s="111">
        <v>3579</v>
      </c>
      <c r="J444" s="111">
        <v>84179.05</v>
      </c>
      <c r="K444" s="113">
        <v>43665</v>
      </c>
      <c r="L444" s="111">
        <v>128</v>
      </c>
      <c r="M444" s="111" t="s">
        <v>3079</v>
      </c>
      <c r="N444" s="439"/>
    </row>
    <row r="445" spans="1:14">
      <c r="A445" s="111" t="s">
        <v>733</v>
      </c>
      <c r="B445" s="111" t="s">
        <v>377</v>
      </c>
      <c r="C445" s="111">
        <v>456</v>
      </c>
      <c r="D445" s="111">
        <v>461.95</v>
      </c>
      <c r="E445" s="111">
        <v>445</v>
      </c>
      <c r="F445" s="111">
        <v>450.05</v>
      </c>
      <c r="G445" s="111">
        <v>450</v>
      </c>
      <c r="H445" s="111">
        <v>457.85</v>
      </c>
      <c r="I445" s="111">
        <v>21051</v>
      </c>
      <c r="J445" s="111">
        <v>9530669.25</v>
      </c>
      <c r="K445" s="113">
        <v>43665</v>
      </c>
      <c r="L445" s="111">
        <v>1442</v>
      </c>
      <c r="M445" s="111" t="s">
        <v>2685</v>
      </c>
      <c r="N445" s="439"/>
    </row>
    <row r="446" spans="1:14">
      <c r="A446" s="111" t="s">
        <v>2817</v>
      </c>
      <c r="B446" s="111" t="s">
        <v>377</v>
      </c>
      <c r="C446" s="111">
        <v>560.20000000000005</v>
      </c>
      <c r="D446" s="111">
        <v>569</v>
      </c>
      <c r="E446" s="111">
        <v>544.1</v>
      </c>
      <c r="F446" s="111">
        <v>546.20000000000005</v>
      </c>
      <c r="G446" s="111">
        <v>545</v>
      </c>
      <c r="H446" s="111">
        <v>563.25</v>
      </c>
      <c r="I446" s="111">
        <v>6414</v>
      </c>
      <c r="J446" s="111">
        <v>3568903.3</v>
      </c>
      <c r="K446" s="113">
        <v>43665</v>
      </c>
      <c r="L446" s="111">
        <v>414</v>
      </c>
      <c r="M446" s="111" t="s">
        <v>2818</v>
      </c>
      <c r="N446" s="439"/>
    </row>
    <row r="447" spans="1:14">
      <c r="A447" s="111" t="s">
        <v>734</v>
      </c>
      <c r="B447" s="111" t="s">
        <v>377</v>
      </c>
      <c r="C447" s="111">
        <v>30.7</v>
      </c>
      <c r="D447" s="111">
        <v>32.799999999999997</v>
      </c>
      <c r="E447" s="111">
        <v>30.65</v>
      </c>
      <c r="F447" s="111">
        <v>30.8</v>
      </c>
      <c r="G447" s="111">
        <v>30.95</v>
      </c>
      <c r="H447" s="111">
        <v>32.25</v>
      </c>
      <c r="I447" s="111">
        <v>8208</v>
      </c>
      <c r="J447" s="111">
        <v>253097.1</v>
      </c>
      <c r="K447" s="113">
        <v>43665</v>
      </c>
      <c r="L447" s="111">
        <v>97</v>
      </c>
      <c r="M447" s="111" t="s">
        <v>735</v>
      </c>
      <c r="N447" s="439"/>
    </row>
    <row r="448" spans="1:14">
      <c r="A448" s="111" t="s">
        <v>736</v>
      </c>
      <c r="B448" s="111" t="s">
        <v>377</v>
      </c>
      <c r="C448" s="111">
        <v>129.1</v>
      </c>
      <c r="D448" s="111">
        <v>130.25</v>
      </c>
      <c r="E448" s="111">
        <v>128.6</v>
      </c>
      <c r="F448" s="111">
        <v>129.6</v>
      </c>
      <c r="G448" s="111">
        <v>129.44999999999999</v>
      </c>
      <c r="H448" s="111">
        <v>129.4</v>
      </c>
      <c r="I448" s="111">
        <v>340608</v>
      </c>
      <c r="J448" s="111">
        <v>44050204.25</v>
      </c>
      <c r="K448" s="113">
        <v>43665</v>
      </c>
      <c r="L448" s="111">
        <v>6096</v>
      </c>
      <c r="M448" s="111" t="s">
        <v>737</v>
      </c>
      <c r="N448" s="439"/>
    </row>
    <row r="449" spans="1:14">
      <c r="A449" s="111" t="s">
        <v>738</v>
      </c>
      <c r="B449" s="111" t="s">
        <v>377</v>
      </c>
      <c r="C449" s="111">
        <v>1248.95</v>
      </c>
      <c r="D449" s="111">
        <v>1248.95</v>
      </c>
      <c r="E449" s="111">
        <v>1211.4000000000001</v>
      </c>
      <c r="F449" s="111">
        <v>1218.8</v>
      </c>
      <c r="G449" s="111">
        <v>1213</v>
      </c>
      <c r="H449" s="111">
        <v>1229.95</v>
      </c>
      <c r="I449" s="111">
        <v>296</v>
      </c>
      <c r="J449" s="111">
        <v>361457.05</v>
      </c>
      <c r="K449" s="113">
        <v>43665</v>
      </c>
      <c r="L449" s="111">
        <v>48</v>
      </c>
      <c r="M449" s="111" t="s">
        <v>739</v>
      </c>
      <c r="N449" s="439"/>
    </row>
    <row r="450" spans="1:14">
      <c r="A450" s="111" t="s">
        <v>2245</v>
      </c>
      <c r="B450" s="111" t="s">
        <v>377</v>
      </c>
      <c r="C450" s="111">
        <v>426.95</v>
      </c>
      <c r="D450" s="111">
        <v>436.9</v>
      </c>
      <c r="E450" s="111">
        <v>420.5</v>
      </c>
      <c r="F450" s="111">
        <v>424.85</v>
      </c>
      <c r="G450" s="111">
        <v>424.25</v>
      </c>
      <c r="H450" s="111">
        <v>424.05</v>
      </c>
      <c r="I450" s="111">
        <v>175851</v>
      </c>
      <c r="J450" s="111">
        <v>75319525.150000006</v>
      </c>
      <c r="K450" s="113">
        <v>43665</v>
      </c>
      <c r="L450" s="111">
        <v>4973</v>
      </c>
      <c r="M450" s="111" t="s">
        <v>2246</v>
      </c>
      <c r="N450" s="439"/>
    </row>
    <row r="451" spans="1:14">
      <c r="A451" s="111" t="s">
        <v>2249</v>
      </c>
      <c r="B451" s="111" t="s">
        <v>377</v>
      </c>
      <c r="C451" s="111">
        <v>590</v>
      </c>
      <c r="D451" s="111">
        <v>592</v>
      </c>
      <c r="E451" s="111">
        <v>556.1</v>
      </c>
      <c r="F451" s="111">
        <v>561.6</v>
      </c>
      <c r="G451" s="111">
        <v>560</v>
      </c>
      <c r="H451" s="111">
        <v>591.54999999999995</v>
      </c>
      <c r="I451" s="111">
        <v>4470</v>
      </c>
      <c r="J451" s="111">
        <v>2555351.2000000002</v>
      </c>
      <c r="K451" s="113">
        <v>43665</v>
      </c>
      <c r="L451" s="111">
        <v>604</v>
      </c>
      <c r="M451" s="111" t="s">
        <v>2250</v>
      </c>
      <c r="N451" s="439"/>
    </row>
    <row r="452" spans="1:14">
      <c r="A452" s="111" t="s">
        <v>740</v>
      </c>
      <c r="B452" s="111" t="s">
        <v>377</v>
      </c>
      <c r="C452" s="111">
        <v>53.45</v>
      </c>
      <c r="D452" s="111">
        <v>53.45</v>
      </c>
      <c r="E452" s="111">
        <v>51.2</v>
      </c>
      <c r="F452" s="111">
        <v>51.55</v>
      </c>
      <c r="G452" s="111">
        <v>51.45</v>
      </c>
      <c r="H452" s="111">
        <v>53.2</v>
      </c>
      <c r="I452" s="111">
        <v>2337537</v>
      </c>
      <c r="J452" s="111">
        <v>121340804.09999999</v>
      </c>
      <c r="K452" s="113">
        <v>43665</v>
      </c>
      <c r="L452" s="111">
        <v>6414</v>
      </c>
      <c r="M452" s="111" t="s">
        <v>741</v>
      </c>
      <c r="N452" s="439"/>
    </row>
    <row r="453" spans="1:14">
      <c r="A453" s="111" t="s">
        <v>742</v>
      </c>
      <c r="B453" s="111" t="s">
        <v>377</v>
      </c>
      <c r="C453" s="111">
        <v>102.5</v>
      </c>
      <c r="D453" s="111">
        <v>105.6</v>
      </c>
      <c r="E453" s="111">
        <v>98.15</v>
      </c>
      <c r="F453" s="111">
        <v>99.25</v>
      </c>
      <c r="G453" s="111">
        <v>99.2</v>
      </c>
      <c r="H453" s="111">
        <v>103.35</v>
      </c>
      <c r="I453" s="111">
        <v>45671</v>
      </c>
      <c r="J453" s="111">
        <v>4565171.8499999996</v>
      </c>
      <c r="K453" s="113">
        <v>43665</v>
      </c>
      <c r="L453" s="111">
        <v>1368</v>
      </c>
      <c r="M453" s="111" t="s">
        <v>743</v>
      </c>
      <c r="N453" s="439"/>
    </row>
    <row r="454" spans="1:14">
      <c r="A454" s="111" t="s">
        <v>744</v>
      </c>
      <c r="B454" s="111" t="s">
        <v>377</v>
      </c>
      <c r="C454" s="111">
        <v>140</v>
      </c>
      <c r="D454" s="111">
        <v>140</v>
      </c>
      <c r="E454" s="111">
        <v>137</v>
      </c>
      <c r="F454" s="111">
        <v>138.65</v>
      </c>
      <c r="G454" s="111">
        <v>139</v>
      </c>
      <c r="H454" s="111">
        <v>139.15</v>
      </c>
      <c r="I454" s="111">
        <v>24482</v>
      </c>
      <c r="J454" s="111">
        <v>3389803.65</v>
      </c>
      <c r="K454" s="113">
        <v>43665</v>
      </c>
      <c r="L454" s="111">
        <v>1031</v>
      </c>
      <c r="M454" s="111" t="s">
        <v>745</v>
      </c>
      <c r="N454" s="439"/>
    </row>
    <row r="455" spans="1:14">
      <c r="A455" s="111" t="s">
        <v>67</v>
      </c>
      <c r="B455" s="111" t="s">
        <v>377</v>
      </c>
      <c r="C455" s="111">
        <v>142.94999999999999</v>
      </c>
      <c r="D455" s="111">
        <v>142.94999999999999</v>
      </c>
      <c r="E455" s="111">
        <v>137.1</v>
      </c>
      <c r="F455" s="111">
        <v>137.6</v>
      </c>
      <c r="G455" s="111">
        <v>137.4</v>
      </c>
      <c r="H455" s="111">
        <v>141.94999999999999</v>
      </c>
      <c r="I455" s="111">
        <v>9436240</v>
      </c>
      <c r="J455" s="111">
        <v>1309009010.75</v>
      </c>
      <c r="K455" s="113">
        <v>43665</v>
      </c>
      <c r="L455" s="111">
        <v>67722</v>
      </c>
      <c r="M455" s="111" t="s">
        <v>746</v>
      </c>
      <c r="N455" s="439"/>
    </row>
    <row r="456" spans="1:14">
      <c r="A456" s="111" t="s">
        <v>2496</v>
      </c>
      <c r="B456" s="111" t="s">
        <v>377</v>
      </c>
      <c r="C456" s="111">
        <v>3.65</v>
      </c>
      <c r="D456" s="111">
        <v>3.75</v>
      </c>
      <c r="E456" s="111">
        <v>3.55</v>
      </c>
      <c r="F456" s="111">
        <v>3.75</v>
      </c>
      <c r="G456" s="111">
        <v>3.75</v>
      </c>
      <c r="H456" s="111">
        <v>3.75</v>
      </c>
      <c r="I456" s="111">
        <v>1754</v>
      </c>
      <c r="J456" s="111">
        <v>6390.4</v>
      </c>
      <c r="K456" s="113">
        <v>43665</v>
      </c>
      <c r="L456" s="111">
        <v>36</v>
      </c>
      <c r="M456" s="111" t="s">
        <v>2497</v>
      </c>
      <c r="N456" s="439"/>
    </row>
    <row r="457" spans="1:14" hidden="1">
      <c r="A457" s="111" t="s">
        <v>2432</v>
      </c>
      <c r="B457" s="111" t="s">
        <v>377</v>
      </c>
      <c r="C457" s="111">
        <v>1232.05</v>
      </c>
      <c r="D457" s="111">
        <v>1232.05</v>
      </c>
      <c r="E457" s="111">
        <v>1215.3499999999999</v>
      </c>
      <c r="F457" s="111">
        <v>1220.05</v>
      </c>
      <c r="G457" s="111">
        <v>1220</v>
      </c>
      <c r="H457" s="111">
        <v>1238.1500000000001</v>
      </c>
      <c r="I457" s="111">
        <v>5704</v>
      </c>
      <c r="J457" s="111">
        <v>6962572.5999999996</v>
      </c>
      <c r="K457" s="113">
        <v>43665</v>
      </c>
      <c r="L457" s="111">
        <v>396</v>
      </c>
      <c r="M457" s="111" t="s">
        <v>2433</v>
      </c>
      <c r="N457" s="439"/>
    </row>
    <row r="458" spans="1:14">
      <c r="A458" s="111" t="s">
        <v>2498</v>
      </c>
      <c r="B458" s="111" t="s">
        <v>377</v>
      </c>
      <c r="C458" s="111">
        <v>35.700000000000003</v>
      </c>
      <c r="D458" s="111">
        <v>37</v>
      </c>
      <c r="E458" s="111">
        <v>34</v>
      </c>
      <c r="F458" s="111">
        <v>35.450000000000003</v>
      </c>
      <c r="G458" s="111">
        <v>35.950000000000003</v>
      </c>
      <c r="H458" s="111">
        <v>35.65</v>
      </c>
      <c r="I458" s="111">
        <v>6843</v>
      </c>
      <c r="J458" s="111">
        <v>241271.25</v>
      </c>
      <c r="K458" s="113">
        <v>43665</v>
      </c>
      <c r="L458" s="111">
        <v>93</v>
      </c>
      <c r="M458" s="111" t="s">
        <v>2499</v>
      </c>
      <c r="N458" s="439"/>
    </row>
    <row r="459" spans="1:14">
      <c r="A459" s="111" t="s">
        <v>2258</v>
      </c>
      <c r="B459" s="111" t="s">
        <v>377</v>
      </c>
      <c r="C459" s="111">
        <v>30.55</v>
      </c>
      <c r="D459" s="111">
        <v>31.2</v>
      </c>
      <c r="E459" s="111">
        <v>30</v>
      </c>
      <c r="F459" s="111">
        <v>30</v>
      </c>
      <c r="G459" s="111">
        <v>30</v>
      </c>
      <c r="H459" s="111">
        <v>30.35</v>
      </c>
      <c r="I459" s="111">
        <v>31787</v>
      </c>
      <c r="J459" s="111">
        <v>959496.8</v>
      </c>
      <c r="K459" s="113">
        <v>43665</v>
      </c>
      <c r="L459" s="111">
        <v>148</v>
      </c>
      <c r="M459" s="111" t="s">
        <v>2665</v>
      </c>
      <c r="N459" s="439"/>
    </row>
    <row r="460" spans="1:14">
      <c r="A460" s="111" t="s">
        <v>3080</v>
      </c>
      <c r="B460" s="111" t="s">
        <v>377</v>
      </c>
      <c r="C460" s="111">
        <v>0.4</v>
      </c>
      <c r="D460" s="111">
        <v>0.4</v>
      </c>
      <c r="E460" s="111">
        <v>0.35</v>
      </c>
      <c r="F460" s="111">
        <v>0.35</v>
      </c>
      <c r="G460" s="111">
        <v>0.4</v>
      </c>
      <c r="H460" s="111">
        <v>0.4</v>
      </c>
      <c r="I460" s="111">
        <v>1104232</v>
      </c>
      <c r="J460" s="111">
        <v>394830.95</v>
      </c>
      <c r="K460" s="113">
        <v>43665</v>
      </c>
      <c r="L460" s="111">
        <v>144</v>
      </c>
      <c r="M460" s="111" t="s">
        <v>3081</v>
      </c>
      <c r="N460" s="439"/>
    </row>
    <row r="461" spans="1:14" hidden="1">
      <c r="A461" s="111" t="s">
        <v>747</v>
      </c>
      <c r="B461" s="111" t="s">
        <v>377</v>
      </c>
      <c r="C461" s="111">
        <v>327</v>
      </c>
      <c r="D461" s="111">
        <v>344</v>
      </c>
      <c r="E461" s="111">
        <v>327</v>
      </c>
      <c r="F461" s="111">
        <v>331.5</v>
      </c>
      <c r="G461" s="111">
        <v>333.9</v>
      </c>
      <c r="H461" s="111">
        <v>333.15</v>
      </c>
      <c r="I461" s="111">
        <v>599</v>
      </c>
      <c r="J461" s="111">
        <v>199265.95</v>
      </c>
      <c r="K461" s="113">
        <v>43665</v>
      </c>
      <c r="L461" s="111">
        <v>55</v>
      </c>
      <c r="M461" s="111" t="s">
        <v>748</v>
      </c>
      <c r="N461" s="439"/>
    </row>
    <row r="462" spans="1:14" hidden="1">
      <c r="A462" s="111" t="s">
        <v>749</v>
      </c>
      <c r="B462" s="111" t="s">
        <v>377</v>
      </c>
      <c r="C462" s="111">
        <v>271.2</v>
      </c>
      <c r="D462" s="111">
        <v>276.10000000000002</v>
      </c>
      <c r="E462" s="111">
        <v>262</v>
      </c>
      <c r="F462" s="111">
        <v>265.10000000000002</v>
      </c>
      <c r="G462" s="111">
        <v>265</v>
      </c>
      <c r="H462" s="111">
        <v>271.85000000000002</v>
      </c>
      <c r="I462" s="111">
        <v>8416</v>
      </c>
      <c r="J462" s="111">
        <v>2254021.25</v>
      </c>
      <c r="K462" s="113">
        <v>43665</v>
      </c>
      <c r="L462" s="111">
        <v>328</v>
      </c>
      <c r="M462" s="111" t="s">
        <v>2686</v>
      </c>
      <c r="N462" s="439"/>
    </row>
    <row r="463" spans="1:14">
      <c r="A463" s="111" t="s">
        <v>2819</v>
      </c>
      <c r="B463" s="111" t="s">
        <v>377</v>
      </c>
      <c r="C463" s="111">
        <v>37.200000000000003</v>
      </c>
      <c r="D463" s="111">
        <v>38.9</v>
      </c>
      <c r="E463" s="111">
        <v>35.5</v>
      </c>
      <c r="F463" s="111">
        <v>35.75</v>
      </c>
      <c r="G463" s="111">
        <v>35.9</v>
      </c>
      <c r="H463" s="111">
        <v>37.200000000000003</v>
      </c>
      <c r="I463" s="111">
        <v>34020</v>
      </c>
      <c r="J463" s="111">
        <v>1241180.45</v>
      </c>
      <c r="K463" s="113">
        <v>43665</v>
      </c>
      <c r="L463" s="111">
        <v>346</v>
      </c>
      <c r="M463" s="111" t="s">
        <v>2820</v>
      </c>
      <c r="N463" s="439"/>
    </row>
    <row r="464" spans="1:14">
      <c r="A464" s="111" t="s">
        <v>3399</v>
      </c>
      <c r="B464" s="111" t="s">
        <v>377</v>
      </c>
      <c r="C464" s="111">
        <v>40.200000000000003</v>
      </c>
      <c r="D464" s="111">
        <v>40.5</v>
      </c>
      <c r="E464" s="111">
        <v>39</v>
      </c>
      <c r="F464" s="111">
        <v>39.1</v>
      </c>
      <c r="G464" s="111">
        <v>39</v>
      </c>
      <c r="H464" s="111">
        <v>41</v>
      </c>
      <c r="I464" s="111">
        <v>5854</v>
      </c>
      <c r="J464" s="111">
        <v>229401</v>
      </c>
      <c r="K464" s="113">
        <v>43665</v>
      </c>
      <c r="L464" s="111">
        <v>18</v>
      </c>
      <c r="M464" s="111" t="s">
        <v>3400</v>
      </c>
      <c r="N464" s="439"/>
    </row>
    <row r="465" spans="1:14">
      <c r="A465" s="111" t="s">
        <v>750</v>
      </c>
      <c r="B465" s="111" t="s">
        <v>377</v>
      </c>
      <c r="C465" s="111">
        <v>13.05</v>
      </c>
      <c r="D465" s="111">
        <v>13.05</v>
      </c>
      <c r="E465" s="111">
        <v>12.65</v>
      </c>
      <c r="F465" s="111">
        <v>12.9</v>
      </c>
      <c r="G465" s="111">
        <v>12.9</v>
      </c>
      <c r="H465" s="111">
        <v>13.1</v>
      </c>
      <c r="I465" s="111">
        <v>7424</v>
      </c>
      <c r="J465" s="111">
        <v>95400.2</v>
      </c>
      <c r="K465" s="113">
        <v>43665</v>
      </c>
      <c r="L465" s="111">
        <v>101</v>
      </c>
      <c r="M465" s="111" t="s">
        <v>751</v>
      </c>
      <c r="N465" s="439"/>
    </row>
    <row r="466" spans="1:14">
      <c r="A466" s="111" t="s">
        <v>2666</v>
      </c>
      <c r="B466" s="111" t="s">
        <v>377</v>
      </c>
      <c r="C466" s="111">
        <v>1204.4000000000001</v>
      </c>
      <c r="D466" s="111">
        <v>1205.3</v>
      </c>
      <c r="E466" s="111">
        <v>1151.4000000000001</v>
      </c>
      <c r="F466" s="111">
        <v>1177.6500000000001</v>
      </c>
      <c r="G466" s="111">
        <v>1165</v>
      </c>
      <c r="H466" s="111">
        <v>1204.25</v>
      </c>
      <c r="I466" s="111">
        <v>5040</v>
      </c>
      <c r="J466" s="111">
        <v>5960152.9000000004</v>
      </c>
      <c r="K466" s="113">
        <v>43665</v>
      </c>
      <c r="L466" s="111">
        <v>374</v>
      </c>
      <c r="M466" s="111" t="s">
        <v>752</v>
      </c>
      <c r="N466" s="439"/>
    </row>
    <row r="467" spans="1:14">
      <c r="A467" s="111" t="s">
        <v>753</v>
      </c>
      <c r="B467" s="111" t="s">
        <v>377</v>
      </c>
      <c r="C467" s="111">
        <v>67.05</v>
      </c>
      <c r="D467" s="111">
        <v>68.400000000000006</v>
      </c>
      <c r="E467" s="111">
        <v>61.2</v>
      </c>
      <c r="F467" s="111">
        <v>63.45</v>
      </c>
      <c r="G467" s="111">
        <v>62.5</v>
      </c>
      <c r="H467" s="111">
        <v>67.25</v>
      </c>
      <c r="I467" s="111">
        <v>741160</v>
      </c>
      <c r="J467" s="111">
        <v>47064128.299999997</v>
      </c>
      <c r="K467" s="113">
        <v>43665</v>
      </c>
      <c r="L467" s="111">
        <v>5528</v>
      </c>
      <c r="M467" s="111" t="s">
        <v>754</v>
      </c>
      <c r="N467" s="439"/>
    </row>
    <row r="468" spans="1:14">
      <c r="A468" s="111" t="s">
        <v>2632</v>
      </c>
      <c r="B468" s="111" t="s">
        <v>377</v>
      </c>
      <c r="C468" s="111">
        <v>0.7</v>
      </c>
      <c r="D468" s="111">
        <v>0.75</v>
      </c>
      <c r="E468" s="111">
        <v>0.7</v>
      </c>
      <c r="F468" s="111">
        <v>0.75</v>
      </c>
      <c r="G468" s="111">
        <v>0.75</v>
      </c>
      <c r="H468" s="111">
        <v>0.7</v>
      </c>
      <c r="I468" s="111">
        <v>17766</v>
      </c>
      <c r="J468" s="111">
        <v>12665.45</v>
      </c>
      <c r="K468" s="113">
        <v>43665</v>
      </c>
      <c r="L468" s="111">
        <v>25</v>
      </c>
      <c r="M468" s="111" t="s">
        <v>2633</v>
      </c>
      <c r="N468" s="439"/>
    </row>
    <row r="469" spans="1:14">
      <c r="A469" s="111" t="s">
        <v>2434</v>
      </c>
      <c r="B469" s="111" t="s">
        <v>377</v>
      </c>
      <c r="C469" s="111">
        <v>143</v>
      </c>
      <c r="D469" s="111">
        <v>143</v>
      </c>
      <c r="E469" s="111">
        <v>139.5</v>
      </c>
      <c r="F469" s="111">
        <v>140.15</v>
      </c>
      <c r="G469" s="111">
        <v>139.5</v>
      </c>
      <c r="H469" s="111">
        <v>142.35</v>
      </c>
      <c r="I469" s="111">
        <v>25703</v>
      </c>
      <c r="J469" s="111">
        <v>3605784.85</v>
      </c>
      <c r="K469" s="113">
        <v>43665</v>
      </c>
      <c r="L469" s="111">
        <v>898</v>
      </c>
      <c r="M469" s="111" t="s">
        <v>2435</v>
      </c>
      <c r="N469" s="439"/>
    </row>
    <row r="470" spans="1:14" hidden="1">
      <c r="A470" s="111" t="s">
        <v>371</v>
      </c>
      <c r="B470" s="111" t="s">
        <v>377</v>
      </c>
      <c r="C470" s="111">
        <v>117.25</v>
      </c>
      <c r="D470" s="111">
        <v>118.35</v>
      </c>
      <c r="E470" s="111">
        <v>115.05</v>
      </c>
      <c r="F470" s="111">
        <v>115.65</v>
      </c>
      <c r="G470" s="111">
        <v>115.3</v>
      </c>
      <c r="H470" s="111">
        <v>118.3</v>
      </c>
      <c r="I470" s="111">
        <v>28764</v>
      </c>
      <c r="J470" s="111">
        <v>3340200.35</v>
      </c>
      <c r="K470" s="113">
        <v>43665</v>
      </c>
      <c r="L470" s="111">
        <v>1293</v>
      </c>
      <c r="M470" s="111" t="s">
        <v>2687</v>
      </c>
      <c r="N470" s="439"/>
    </row>
    <row r="471" spans="1:14">
      <c r="A471" s="111" t="s">
        <v>2821</v>
      </c>
      <c r="B471" s="111" t="s">
        <v>377</v>
      </c>
      <c r="C471" s="111">
        <v>109</v>
      </c>
      <c r="D471" s="111">
        <v>110.15</v>
      </c>
      <c r="E471" s="111">
        <v>107.45</v>
      </c>
      <c r="F471" s="111">
        <v>108.9</v>
      </c>
      <c r="G471" s="111">
        <v>108.3</v>
      </c>
      <c r="H471" s="111">
        <v>110</v>
      </c>
      <c r="I471" s="111">
        <v>5185</v>
      </c>
      <c r="J471" s="111">
        <v>565444.55000000005</v>
      </c>
      <c r="K471" s="113">
        <v>43665</v>
      </c>
      <c r="L471" s="111">
        <v>238</v>
      </c>
      <c r="M471" s="111" t="s">
        <v>2822</v>
      </c>
      <c r="N471" s="439"/>
    </row>
    <row r="472" spans="1:14">
      <c r="A472" s="111" t="s">
        <v>2823</v>
      </c>
      <c r="B472" s="111" t="s">
        <v>377</v>
      </c>
      <c r="C472" s="111">
        <v>98.2</v>
      </c>
      <c r="D472" s="111">
        <v>102.65</v>
      </c>
      <c r="E472" s="111">
        <v>97.1</v>
      </c>
      <c r="F472" s="111">
        <v>98.5</v>
      </c>
      <c r="G472" s="111">
        <v>100</v>
      </c>
      <c r="H472" s="111">
        <v>100.8</v>
      </c>
      <c r="I472" s="111">
        <v>5535</v>
      </c>
      <c r="J472" s="111">
        <v>546396.80000000005</v>
      </c>
      <c r="K472" s="113">
        <v>43665</v>
      </c>
      <c r="L472" s="111">
        <v>219</v>
      </c>
      <c r="M472" s="111" t="s">
        <v>2824</v>
      </c>
      <c r="N472" s="439"/>
    </row>
    <row r="473" spans="1:14">
      <c r="A473" s="111" t="s">
        <v>2825</v>
      </c>
      <c r="B473" s="111" t="s">
        <v>377</v>
      </c>
      <c r="C473" s="111">
        <v>4.6500000000000004</v>
      </c>
      <c r="D473" s="111">
        <v>4.8499999999999996</v>
      </c>
      <c r="E473" s="111">
        <v>4.2</v>
      </c>
      <c r="F473" s="111">
        <v>4.3499999999999996</v>
      </c>
      <c r="G473" s="111">
        <v>4.25</v>
      </c>
      <c r="H473" s="111">
        <v>4.7</v>
      </c>
      <c r="I473" s="111">
        <v>185091</v>
      </c>
      <c r="J473" s="111">
        <v>817288.25</v>
      </c>
      <c r="K473" s="113">
        <v>43665</v>
      </c>
      <c r="L473" s="111">
        <v>238</v>
      </c>
      <c r="M473" s="111" t="s">
        <v>2826</v>
      </c>
      <c r="N473" s="439"/>
    </row>
    <row r="474" spans="1:14">
      <c r="A474" s="111" t="s">
        <v>755</v>
      </c>
      <c r="B474" s="111" t="s">
        <v>377</v>
      </c>
      <c r="C474" s="111">
        <v>19.2</v>
      </c>
      <c r="D474" s="111">
        <v>19.350000000000001</v>
      </c>
      <c r="E474" s="111">
        <v>16.600000000000001</v>
      </c>
      <c r="F474" s="111">
        <v>16.8</v>
      </c>
      <c r="G474" s="111">
        <v>16.8</v>
      </c>
      <c r="H474" s="111">
        <v>19.2</v>
      </c>
      <c r="I474" s="111">
        <v>501160</v>
      </c>
      <c r="J474" s="111">
        <v>8665401.9000000004</v>
      </c>
      <c r="K474" s="113">
        <v>43665</v>
      </c>
      <c r="L474" s="111">
        <v>1920</v>
      </c>
      <c r="M474" s="111" t="s">
        <v>756</v>
      </c>
      <c r="N474" s="439"/>
    </row>
    <row r="475" spans="1:14">
      <c r="A475" s="111" t="s">
        <v>1957</v>
      </c>
      <c r="B475" s="111" t="s">
        <v>377</v>
      </c>
      <c r="C475" s="111">
        <v>29.25</v>
      </c>
      <c r="D475" s="111">
        <v>30.05</v>
      </c>
      <c r="E475" s="111">
        <v>28.6</v>
      </c>
      <c r="F475" s="111">
        <v>28.95</v>
      </c>
      <c r="G475" s="111">
        <v>28.8</v>
      </c>
      <c r="H475" s="111">
        <v>29.25</v>
      </c>
      <c r="I475" s="111">
        <v>195060</v>
      </c>
      <c r="J475" s="111">
        <v>5695600.1500000004</v>
      </c>
      <c r="K475" s="113">
        <v>43665</v>
      </c>
      <c r="L475" s="111">
        <v>1236</v>
      </c>
      <c r="M475" s="111" t="s">
        <v>757</v>
      </c>
      <c r="N475" s="439"/>
    </row>
    <row r="476" spans="1:14">
      <c r="A476" s="111" t="s">
        <v>1853</v>
      </c>
      <c r="B476" s="111" t="s">
        <v>377</v>
      </c>
      <c r="C476" s="111">
        <v>845</v>
      </c>
      <c r="D476" s="111">
        <v>845.65</v>
      </c>
      <c r="E476" s="111">
        <v>815.05</v>
      </c>
      <c r="F476" s="111">
        <v>823.65</v>
      </c>
      <c r="G476" s="111">
        <v>824</v>
      </c>
      <c r="H476" s="111">
        <v>844.2</v>
      </c>
      <c r="I476" s="111">
        <v>6803</v>
      </c>
      <c r="J476" s="111">
        <v>5614471.5499999998</v>
      </c>
      <c r="K476" s="113">
        <v>43665</v>
      </c>
      <c r="L476" s="111">
        <v>1624</v>
      </c>
      <c r="M476" s="111" t="s">
        <v>408</v>
      </c>
      <c r="N476" s="439"/>
    </row>
    <row r="477" spans="1:14">
      <c r="A477" s="111" t="s">
        <v>194</v>
      </c>
      <c r="B477" s="111" t="s">
        <v>377</v>
      </c>
      <c r="C477" s="111">
        <v>258.3</v>
      </c>
      <c r="D477" s="111">
        <v>276</v>
      </c>
      <c r="E477" s="111">
        <v>254.6</v>
      </c>
      <c r="F477" s="111">
        <v>259.55</v>
      </c>
      <c r="G477" s="111">
        <v>263</v>
      </c>
      <c r="H477" s="111">
        <v>258.3</v>
      </c>
      <c r="I477" s="111">
        <v>56677</v>
      </c>
      <c r="J477" s="111">
        <v>14881967.75</v>
      </c>
      <c r="K477" s="113">
        <v>43665</v>
      </c>
      <c r="L477" s="111">
        <v>1993</v>
      </c>
      <c r="M477" s="111" t="s">
        <v>758</v>
      </c>
      <c r="N477" s="439"/>
    </row>
    <row r="478" spans="1:14">
      <c r="A478" s="111" t="s">
        <v>1854</v>
      </c>
      <c r="B478" s="111" t="s">
        <v>377</v>
      </c>
      <c r="C478" s="111">
        <v>215.05</v>
      </c>
      <c r="D478" s="111">
        <v>219.95</v>
      </c>
      <c r="E478" s="111">
        <v>214.85</v>
      </c>
      <c r="F478" s="111">
        <v>217</v>
      </c>
      <c r="G478" s="111">
        <v>218.1</v>
      </c>
      <c r="H478" s="111">
        <v>216</v>
      </c>
      <c r="I478" s="111">
        <v>15163</v>
      </c>
      <c r="J478" s="111">
        <v>3283993.4</v>
      </c>
      <c r="K478" s="113">
        <v>43665</v>
      </c>
      <c r="L478" s="111">
        <v>1597</v>
      </c>
      <c r="M478" s="111" t="s">
        <v>423</v>
      </c>
      <c r="N478" s="439"/>
    </row>
    <row r="479" spans="1:14">
      <c r="A479" s="111" t="s">
        <v>759</v>
      </c>
      <c r="B479" s="111" t="s">
        <v>377</v>
      </c>
      <c r="C479" s="111">
        <v>213.5</v>
      </c>
      <c r="D479" s="111">
        <v>216</v>
      </c>
      <c r="E479" s="111">
        <v>208.3</v>
      </c>
      <c r="F479" s="111">
        <v>209.25</v>
      </c>
      <c r="G479" s="111">
        <v>209.45</v>
      </c>
      <c r="H479" s="111">
        <v>213.25</v>
      </c>
      <c r="I479" s="111">
        <v>150333</v>
      </c>
      <c r="J479" s="111">
        <v>31557898.75</v>
      </c>
      <c r="K479" s="113">
        <v>43665</v>
      </c>
      <c r="L479" s="111">
        <v>1264</v>
      </c>
      <c r="M479" s="111" t="s">
        <v>760</v>
      </c>
      <c r="N479" s="439"/>
    </row>
    <row r="480" spans="1:14">
      <c r="A480" s="111" t="s">
        <v>761</v>
      </c>
      <c r="B480" s="111" t="s">
        <v>377</v>
      </c>
      <c r="C480" s="111">
        <v>249</v>
      </c>
      <c r="D480" s="111">
        <v>250.85</v>
      </c>
      <c r="E480" s="111">
        <v>243.25</v>
      </c>
      <c r="F480" s="111">
        <v>245</v>
      </c>
      <c r="G480" s="111">
        <v>244.95</v>
      </c>
      <c r="H480" s="111">
        <v>248.85</v>
      </c>
      <c r="I480" s="111">
        <v>28027</v>
      </c>
      <c r="J480" s="111">
        <v>6893838.9000000004</v>
      </c>
      <c r="K480" s="113">
        <v>43665</v>
      </c>
      <c r="L480" s="111">
        <v>1100</v>
      </c>
      <c r="M480" s="111" t="s">
        <v>762</v>
      </c>
      <c r="N480" s="439"/>
    </row>
    <row r="481" spans="1:14">
      <c r="A481" s="111" t="s">
        <v>2176</v>
      </c>
      <c r="B481" s="111" t="s">
        <v>377</v>
      </c>
      <c r="C481" s="111">
        <v>220.95</v>
      </c>
      <c r="D481" s="111">
        <v>225.7</v>
      </c>
      <c r="E481" s="111">
        <v>216.8</v>
      </c>
      <c r="F481" s="111">
        <v>225.1</v>
      </c>
      <c r="G481" s="111">
        <v>225</v>
      </c>
      <c r="H481" s="111">
        <v>225.5</v>
      </c>
      <c r="I481" s="111">
        <v>181976</v>
      </c>
      <c r="J481" s="111">
        <v>40641863.049999997</v>
      </c>
      <c r="K481" s="113">
        <v>43665</v>
      </c>
      <c r="L481" s="111">
        <v>3419</v>
      </c>
      <c r="M481" s="111" t="s">
        <v>2177</v>
      </c>
      <c r="N481" s="439"/>
    </row>
    <row r="482" spans="1:14">
      <c r="A482" s="111" t="s">
        <v>2329</v>
      </c>
      <c r="B482" s="111" t="s">
        <v>377</v>
      </c>
      <c r="C482" s="111">
        <v>36.6</v>
      </c>
      <c r="D482" s="111">
        <v>36.950000000000003</v>
      </c>
      <c r="E482" s="111">
        <v>35.1</v>
      </c>
      <c r="F482" s="111">
        <v>35.6</v>
      </c>
      <c r="G482" s="111">
        <v>35.5</v>
      </c>
      <c r="H482" s="111">
        <v>37.1</v>
      </c>
      <c r="I482" s="111">
        <v>2428</v>
      </c>
      <c r="J482" s="111">
        <v>86488.75</v>
      </c>
      <c r="K482" s="113">
        <v>43665</v>
      </c>
      <c r="L482" s="111">
        <v>42</v>
      </c>
      <c r="M482" s="111" t="s">
        <v>2330</v>
      </c>
      <c r="N482" s="439"/>
    </row>
    <row r="483" spans="1:14">
      <c r="A483" s="111" t="s">
        <v>763</v>
      </c>
      <c r="B483" s="111" t="s">
        <v>377</v>
      </c>
      <c r="C483" s="111">
        <v>7082.2</v>
      </c>
      <c r="D483" s="111">
        <v>7115</v>
      </c>
      <c r="E483" s="111">
        <v>6988</v>
      </c>
      <c r="F483" s="111">
        <v>7034.25</v>
      </c>
      <c r="G483" s="111">
        <v>7045</v>
      </c>
      <c r="H483" s="111">
        <v>7064.75</v>
      </c>
      <c r="I483" s="111">
        <v>2052</v>
      </c>
      <c r="J483" s="111">
        <v>14425306.199999999</v>
      </c>
      <c r="K483" s="113">
        <v>43665</v>
      </c>
      <c r="L483" s="111">
        <v>1119</v>
      </c>
      <c r="M483" s="111" t="s">
        <v>764</v>
      </c>
      <c r="N483" s="439"/>
    </row>
    <row r="484" spans="1:14">
      <c r="A484" s="111" t="s">
        <v>765</v>
      </c>
      <c r="B484" s="111" t="s">
        <v>377</v>
      </c>
      <c r="C484" s="111">
        <v>8.9</v>
      </c>
      <c r="D484" s="111">
        <v>8.9</v>
      </c>
      <c r="E484" s="111">
        <v>8.4</v>
      </c>
      <c r="F484" s="111">
        <v>8.6</v>
      </c>
      <c r="G484" s="111">
        <v>8.6</v>
      </c>
      <c r="H484" s="111">
        <v>8.9499999999999993</v>
      </c>
      <c r="I484" s="111">
        <v>44599</v>
      </c>
      <c r="J484" s="111">
        <v>387035.9</v>
      </c>
      <c r="K484" s="113">
        <v>43665</v>
      </c>
      <c r="L484" s="111">
        <v>431</v>
      </c>
      <c r="M484" s="111" t="s">
        <v>766</v>
      </c>
      <c r="N484" s="439"/>
    </row>
    <row r="485" spans="1:14">
      <c r="A485" s="111" t="s">
        <v>767</v>
      </c>
      <c r="B485" s="111" t="s">
        <v>377</v>
      </c>
      <c r="C485" s="111">
        <v>70.900000000000006</v>
      </c>
      <c r="D485" s="111">
        <v>71.599999999999994</v>
      </c>
      <c r="E485" s="111">
        <v>70.25</v>
      </c>
      <c r="F485" s="111">
        <v>70.5</v>
      </c>
      <c r="G485" s="111">
        <v>70.5</v>
      </c>
      <c r="H485" s="111">
        <v>71.25</v>
      </c>
      <c r="I485" s="111">
        <v>42749</v>
      </c>
      <c r="J485" s="111">
        <v>3027392.05</v>
      </c>
      <c r="K485" s="113">
        <v>43665</v>
      </c>
      <c r="L485" s="111">
        <v>482</v>
      </c>
      <c r="M485" s="111" t="s">
        <v>768</v>
      </c>
      <c r="N485" s="439"/>
    </row>
    <row r="486" spans="1:14">
      <c r="A486" s="111" t="s">
        <v>3469</v>
      </c>
      <c r="B486" s="111" t="s">
        <v>377</v>
      </c>
      <c r="C486" s="111">
        <v>649.29999999999995</v>
      </c>
      <c r="D486" s="111">
        <v>715</v>
      </c>
      <c r="E486" s="111">
        <v>611.20000000000005</v>
      </c>
      <c r="F486" s="111">
        <v>651.95000000000005</v>
      </c>
      <c r="G486" s="111">
        <v>654.9</v>
      </c>
      <c r="H486" s="111">
        <v>640.25</v>
      </c>
      <c r="I486" s="111">
        <v>508</v>
      </c>
      <c r="J486" s="111">
        <v>333184.7</v>
      </c>
      <c r="K486" s="113">
        <v>43665</v>
      </c>
      <c r="L486" s="111">
        <v>89</v>
      </c>
      <c r="M486" s="111" t="s">
        <v>3470</v>
      </c>
      <c r="N486" s="439"/>
    </row>
    <row r="487" spans="1:14">
      <c r="A487" s="111" t="s">
        <v>769</v>
      </c>
      <c r="B487" s="111" t="s">
        <v>377</v>
      </c>
      <c r="C487" s="111">
        <v>1176.9000000000001</v>
      </c>
      <c r="D487" s="111">
        <v>1181.95</v>
      </c>
      <c r="E487" s="111">
        <v>1154</v>
      </c>
      <c r="F487" s="111">
        <v>1173.95</v>
      </c>
      <c r="G487" s="111">
        <v>1165</v>
      </c>
      <c r="H487" s="111">
        <v>1170.5</v>
      </c>
      <c r="I487" s="111">
        <v>10282</v>
      </c>
      <c r="J487" s="111">
        <v>12036839.9</v>
      </c>
      <c r="K487" s="113">
        <v>43665</v>
      </c>
      <c r="L487" s="111">
        <v>1044</v>
      </c>
      <c r="M487" s="111" t="s">
        <v>770</v>
      </c>
      <c r="N487" s="439"/>
    </row>
    <row r="488" spans="1:14">
      <c r="A488" s="111" t="s">
        <v>68</v>
      </c>
      <c r="B488" s="111" t="s">
        <v>377</v>
      </c>
      <c r="C488" s="111">
        <v>440.8</v>
      </c>
      <c r="D488" s="111">
        <v>446.8</v>
      </c>
      <c r="E488" s="111">
        <v>431</v>
      </c>
      <c r="F488" s="111">
        <v>432.85</v>
      </c>
      <c r="G488" s="111">
        <v>432.25</v>
      </c>
      <c r="H488" s="111">
        <v>440.85</v>
      </c>
      <c r="I488" s="111">
        <v>719816</v>
      </c>
      <c r="J488" s="111">
        <v>315117849.55000001</v>
      </c>
      <c r="K488" s="113">
        <v>43665</v>
      </c>
      <c r="L488" s="111">
        <v>39504</v>
      </c>
      <c r="M488" s="111" t="s">
        <v>771</v>
      </c>
      <c r="N488" s="439"/>
    </row>
    <row r="489" spans="1:14">
      <c r="A489" s="111" t="s">
        <v>772</v>
      </c>
      <c r="B489" s="111" t="s">
        <v>377</v>
      </c>
      <c r="C489" s="111">
        <v>50.65</v>
      </c>
      <c r="D489" s="111">
        <v>55.05</v>
      </c>
      <c r="E489" s="111">
        <v>50.65</v>
      </c>
      <c r="F489" s="111">
        <v>50.9</v>
      </c>
      <c r="G489" s="111">
        <v>51.3</v>
      </c>
      <c r="H489" s="111">
        <v>52.45</v>
      </c>
      <c r="I489" s="111">
        <v>5847</v>
      </c>
      <c r="J489" s="111">
        <v>304289.05</v>
      </c>
      <c r="K489" s="113">
        <v>43665</v>
      </c>
      <c r="L489" s="111">
        <v>89</v>
      </c>
      <c r="M489" s="111" t="s">
        <v>773</v>
      </c>
      <c r="N489" s="439"/>
    </row>
    <row r="490" spans="1:14">
      <c r="A490" s="111" t="s">
        <v>3082</v>
      </c>
      <c r="B490" s="111" t="s">
        <v>377</v>
      </c>
      <c r="C490" s="111">
        <v>7</v>
      </c>
      <c r="D490" s="111">
        <v>7.25</v>
      </c>
      <c r="E490" s="111">
        <v>6.6</v>
      </c>
      <c r="F490" s="111">
        <v>6.8</v>
      </c>
      <c r="G490" s="111">
        <v>6.8</v>
      </c>
      <c r="H490" s="111">
        <v>7.1</v>
      </c>
      <c r="I490" s="111">
        <v>8036</v>
      </c>
      <c r="J490" s="111">
        <v>55166.45</v>
      </c>
      <c r="K490" s="113">
        <v>43665</v>
      </c>
      <c r="L490" s="111">
        <v>70</v>
      </c>
      <c r="M490" s="111" t="s">
        <v>3083</v>
      </c>
      <c r="N490" s="439"/>
    </row>
    <row r="491" spans="1:14">
      <c r="A491" s="111" t="s">
        <v>2331</v>
      </c>
      <c r="B491" s="111" t="s">
        <v>377</v>
      </c>
      <c r="C491" s="111">
        <v>121</v>
      </c>
      <c r="D491" s="111">
        <v>121.9</v>
      </c>
      <c r="E491" s="111">
        <v>115</v>
      </c>
      <c r="F491" s="111">
        <v>115.85</v>
      </c>
      <c r="G491" s="111">
        <v>115</v>
      </c>
      <c r="H491" s="111">
        <v>120.2</v>
      </c>
      <c r="I491" s="111">
        <v>39041</v>
      </c>
      <c r="J491" s="111">
        <v>4580578</v>
      </c>
      <c r="K491" s="113">
        <v>43665</v>
      </c>
      <c r="L491" s="111">
        <v>912</v>
      </c>
      <c r="M491" s="111" t="s">
        <v>2332</v>
      </c>
      <c r="N491" s="439"/>
    </row>
    <row r="492" spans="1:14">
      <c r="A492" s="111" t="s">
        <v>774</v>
      </c>
      <c r="B492" s="111" t="s">
        <v>377</v>
      </c>
      <c r="C492" s="111">
        <v>406</v>
      </c>
      <c r="D492" s="111">
        <v>409</v>
      </c>
      <c r="E492" s="111">
        <v>391.5</v>
      </c>
      <c r="F492" s="111">
        <v>397.85</v>
      </c>
      <c r="G492" s="111">
        <v>398.6</v>
      </c>
      <c r="H492" s="111">
        <v>405.35</v>
      </c>
      <c r="I492" s="111">
        <v>29996</v>
      </c>
      <c r="J492" s="111">
        <v>11893583.5</v>
      </c>
      <c r="K492" s="113">
        <v>43665</v>
      </c>
      <c r="L492" s="111">
        <v>1555</v>
      </c>
      <c r="M492" s="111" t="s">
        <v>775</v>
      </c>
      <c r="N492" s="439"/>
    </row>
    <row r="493" spans="1:14">
      <c r="A493" s="111" t="s">
        <v>776</v>
      </c>
      <c r="B493" s="111" t="s">
        <v>377</v>
      </c>
      <c r="C493" s="111">
        <v>71.599999999999994</v>
      </c>
      <c r="D493" s="111">
        <v>71.75</v>
      </c>
      <c r="E493" s="111">
        <v>70.5</v>
      </c>
      <c r="F493" s="111">
        <v>71.150000000000006</v>
      </c>
      <c r="G493" s="111">
        <v>71.349999999999994</v>
      </c>
      <c r="H493" s="111">
        <v>71.599999999999994</v>
      </c>
      <c r="I493" s="111">
        <v>97752</v>
      </c>
      <c r="J493" s="111">
        <v>6936698.6500000004</v>
      </c>
      <c r="K493" s="113">
        <v>43665</v>
      </c>
      <c r="L493" s="111">
        <v>3753</v>
      </c>
      <c r="M493" s="111" t="s">
        <v>777</v>
      </c>
      <c r="N493" s="439"/>
    </row>
    <row r="494" spans="1:14">
      <c r="A494" s="111" t="s">
        <v>2445</v>
      </c>
      <c r="B494" s="111" t="s">
        <v>377</v>
      </c>
      <c r="C494" s="111">
        <v>1344</v>
      </c>
      <c r="D494" s="111">
        <v>1349</v>
      </c>
      <c r="E494" s="111">
        <v>1262.2</v>
      </c>
      <c r="F494" s="111">
        <v>1279</v>
      </c>
      <c r="G494" s="111">
        <v>1280</v>
      </c>
      <c r="H494" s="111">
        <v>1346.75</v>
      </c>
      <c r="I494" s="111">
        <v>3507</v>
      </c>
      <c r="J494" s="111">
        <v>4549541.7</v>
      </c>
      <c r="K494" s="113">
        <v>43665</v>
      </c>
      <c r="L494" s="111">
        <v>611</v>
      </c>
      <c r="M494" s="111" t="s">
        <v>2446</v>
      </c>
      <c r="N494" s="439"/>
    </row>
    <row r="495" spans="1:14">
      <c r="A495" s="111" t="s">
        <v>69</v>
      </c>
      <c r="B495" s="111" t="s">
        <v>377</v>
      </c>
      <c r="C495" s="111">
        <v>14.95</v>
      </c>
      <c r="D495" s="111">
        <v>14.95</v>
      </c>
      <c r="E495" s="111">
        <v>14.6</v>
      </c>
      <c r="F495" s="111">
        <v>14.8</v>
      </c>
      <c r="G495" s="111">
        <v>14.7</v>
      </c>
      <c r="H495" s="111">
        <v>14.85</v>
      </c>
      <c r="I495" s="111">
        <v>10022220</v>
      </c>
      <c r="J495" s="111">
        <v>148190006.80000001</v>
      </c>
      <c r="K495" s="113">
        <v>43665</v>
      </c>
      <c r="L495" s="111">
        <v>3824</v>
      </c>
      <c r="M495" s="111" t="s">
        <v>778</v>
      </c>
      <c r="N495" s="439"/>
    </row>
    <row r="496" spans="1:14">
      <c r="A496" s="111" t="s">
        <v>1872</v>
      </c>
      <c r="B496" s="111" t="s">
        <v>377</v>
      </c>
      <c r="C496" s="111">
        <v>260.7</v>
      </c>
      <c r="D496" s="111">
        <v>265.5</v>
      </c>
      <c r="E496" s="111">
        <v>243</v>
      </c>
      <c r="F496" s="111">
        <v>248.8</v>
      </c>
      <c r="G496" s="111">
        <v>246.5</v>
      </c>
      <c r="H496" s="111">
        <v>260</v>
      </c>
      <c r="I496" s="111">
        <v>72231</v>
      </c>
      <c r="J496" s="111">
        <v>18404124.300000001</v>
      </c>
      <c r="K496" s="113">
        <v>43665</v>
      </c>
      <c r="L496" s="111">
        <v>2750</v>
      </c>
      <c r="M496" s="111" t="s">
        <v>1873</v>
      </c>
      <c r="N496" s="439"/>
    </row>
    <row r="497" spans="1:14">
      <c r="A497" s="111" t="s">
        <v>779</v>
      </c>
      <c r="B497" s="111" t="s">
        <v>377</v>
      </c>
      <c r="C497" s="111">
        <v>228.4</v>
      </c>
      <c r="D497" s="111">
        <v>228.4</v>
      </c>
      <c r="E497" s="111">
        <v>212</v>
      </c>
      <c r="F497" s="111">
        <v>214.8</v>
      </c>
      <c r="G497" s="111">
        <v>214</v>
      </c>
      <c r="H497" s="111">
        <v>224.05</v>
      </c>
      <c r="I497" s="111">
        <v>319064</v>
      </c>
      <c r="J497" s="111">
        <v>69245646.200000003</v>
      </c>
      <c r="K497" s="113">
        <v>43665</v>
      </c>
      <c r="L497" s="111">
        <v>12754</v>
      </c>
      <c r="M497" s="111" t="s">
        <v>780</v>
      </c>
      <c r="N497" s="439"/>
    </row>
    <row r="498" spans="1:14">
      <c r="A498" s="111" t="s">
        <v>2105</v>
      </c>
      <c r="B498" s="111" t="s">
        <v>377</v>
      </c>
      <c r="C498" s="111">
        <v>310.89999999999998</v>
      </c>
      <c r="D498" s="111">
        <v>312.10000000000002</v>
      </c>
      <c r="E498" s="111">
        <v>291</v>
      </c>
      <c r="F498" s="111">
        <v>292.39999999999998</v>
      </c>
      <c r="G498" s="111">
        <v>293</v>
      </c>
      <c r="H498" s="111">
        <v>307.60000000000002</v>
      </c>
      <c r="I498" s="111">
        <v>61682</v>
      </c>
      <c r="J498" s="111">
        <v>18251844.899999999</v>
      </c>
      <c r="K498" s="113">
        <v>43665</v>
      </c>
      <c r="L498" s="111">
        <v>3190</v>
      </c>
      <c r="M498" s="111" t="s">
        <v>2106</v>
      </c>
      <c r="N498" s="439"/>
    </row>
    <row r="499" spans="1:14">
      <c r="A499" s="111" t="s">
        <v>781</v>
      </c>
      <c r="B499" s="111" t="s">
        <v>377</v>
      </c>
      <c r="C499" s="111">
        <v>235</v>
      </c>
      <c r="D499" s="111">
        <v>244.9</v>
      </c>
      <c r="E499" s="111">
        <v>222.3</v>
      </c>
      <c r="F499" s="111">
        <v>232</v>
      </c>
      <c r="G499" s="111">
        <v>239.7</v>
      </c>
      <c r="H499" s="111">
        <v>237.5</v>
      </c>
      <c r="I499" s="111">
        <v>4659</v>
      </c>
      <c r="J499" s="111">
        <v>1075006.1499999999</v>
      </c>
      <c r="K499" s="113">
        <v>43665</v>
      </c>
      <c r="L499" s="111">
        <v>238</v>
      </c>
      <c r="M499" s="111" t="s">
        <v>782</v>
      </c>
      <c r="N499" s="439"/>
    </row>
    <row r="500" spans="1:14">
      <c r="A500" s="111" t="s">
        <v>783</v>
      </c>
      <c r="B500" s="111" t="s">
        <v>377</v>
      </c>
      <c r="C500" s="111">
        <v>785.5</v>
      </c>
      <c r="D500" s="111">
        <v>797.4</v>
      </c>
      <c r="E500" s="111">
        <v>758.45</v>
      </c>
      <c r="F500" s="111">
        <v>764.8</v>
      </c>
      <c r="G500" s="111">
        <v>766</v>
      </c>
      <c r="H500" s="111">
        <v>782.35</v>
      </c>
      <c r="I500" s="111">
        <v>41312</v>
      </c>
      <c r="J500" s="111">
        <v>31973170.149999999</v>
      </c>
      <c r="K500" s="113">
        <v>43665</v>
      </c>
      <c r="L500" s="111">
        <v>2473</v>
      </c>
      <c r="M500" s="111" t="s">
        <v>784</v>
      </c>
      <c r="N500" s="439"/>
    </row>
    <row r="501" spans="1:14">
      <c r="A501" s="111" t="s">
        <v>2166</v>
      </c>
      <c r="B501" s="111" t="s">
        <v>377</v>
      </c>
      <c r="C501" s="111">
        <v>488.7</v>
      </c>
      <c r="D501" s="111">
        <v>495.5</v>
      </c>
      <c r="E501" s="111">
        <v>484.35</v>
      </c>
      <c r="F501" s="111">
        <v>486.55</v>
      </c>
      <c r="G501" s="111">
        <v>488.35</v>
      </c>
      <c r="H501" s="111">
        <v>487.9</v>
      </c>
      <c r="I501" s="111">
        <v>77914</v>
      </c>
      <c r="J501" s="111">
        <v>38163332.450000003</v>
      </c>
      <c r="K501" s="113">
        <v>43665</v>
      </c>
      <c r="L501" s="111">
        <v>1841</v>
      </c>
      <c r="M501" s="111" t="s">
        <v>2167</v>
      </c>
      <c r="N501" s="439"/>
    </row>
    <row r="502" spans="1:14">
      <c r="A502" s="111" t="s">
        <v>335</v>
      </c>
      <c r="B502" s="111" t="s">
        <v>377</v>
      </c>
      <c r="C502" s="111">
        <v>644.5</v>
      </c>
      <c r="D502" s="111">
        <v>654</v>
      </c>
      <c r="E502" s="111">
        <v>625.75</v>
      </c>
      <c r="F502" s="111">
        <v>627.85</v>
      </c>
      <c r="G502" s="111">
        <v>628.5</v>
      </c>
      <c r="H502" s="111">
        <v>644.1</v>
      </c>
      <c r="I502" s="111">
        <v>663154</v>
      </c>
      <c r="J502" s="111">
        <v>424127466.85000002</v>
      </c>
      <c r="K502" s="113">
        <v>43665</v>
      </c>
      <c r="L502" s="111">
        <v>28890</v>
      </c>
      <c r="M502" s="111" t="s">
        <v>785</v>
      </c>
      <c r="N502" s="439"/>
    </row>
    <row r="503" spans="1:14">
      <c r="A503" s="111" t="s">
        <v>70</v>
      </c>
      <c r="B503" s="111" t="s">
        <v>377</v>
      </c>
      <c r="C503" s="111">
        <v>484.9</v>
      </c>
      <c r="D503" s="111">
        <v>484.9</v>
      </c>
      <c r="E503" s="111">
        <v>472.55</v>
      </c>
      <c r="F503" s="111">
        <v>480.85</v>
      </c>
      <c r="G503" s="111">
        <v>480</v>
      </c>
      <c r="H503" s="111">
        <v>483.7</v>
      </c>
      <c r="I503" s="111">
        <v>95010</v>
      </c>
      <c r="J503" s="111">
        <v>45408354.850000001</v>
      </c>
      <c r="K503" s="113">
        <v>43665</v>
      </c>
      <c r="L503" s="111">
        <v>5175</v>
      </c>
      <c r="M503" s="111" t="s">
        <v>786</v>
      </c>
      <c r="N503" s="439"/>
    </row>
    <row r="504" spans="1:14" hidden="1">
      <c r="A504" s="111" t="s">
        <v>787</v>
      </c>
      <c r="B504" s="111" t="s">
        <v>377</v>
      </c>
      <c r="C504" s="111">
        <v>982</v>
      </c>
      <c r="D504" s="111">
        <v>985.4</v>
      </c>
      <c r="E504" s="111">
        <v>945.25</v>
      </c>
      <c r="F504" s="111">
        <v>950.75</v>
      </c>
      <c r="G504" s="111">
        <v>946.95</v>
      </c>
      <c r="H504" s="111">
        <v>977.25</v>
      </c>
      <c r="I504" s="111">
        <v>273752</v>
      </c>
      <c r="J504" s="111">
        <v>262931212.34999999</v>
      </c>
      <c r="K504" s="113">
        <v>43665</v>
      </c>
      <c r="L504" s="111">
        <v>24366</v>
      </c>
      <c r="M504" s="111" t="s">
        <v>2688</v>
      </c>
      <c r="N504" s="439"/>
    </row>
    <row r="505" spans="1:14">
      <c r="A505" s="111" t="s">
        <v>2827</v>
      </c>
      <c r="B505" s="111" t="s">
        <v>377</v>
      </c>
      <c r="C505" s="111">
        <v>93.4</v>
      </c>
      <c r="D505" s="111">
        <v>93.8</v>
      </c>
      <c r="E505" s="111">
        <v>88.05</v>
      </c>
      <c r="F505" s="111">
        <v>88.4</v>
      </c>
      <c r="G505" s="111">
        <v>88.5</v>
      </c>
      <c r="H505" s="111">
        <v>91.55</v>
      </c>
      <c r="I505" s="111">
        <v>27600</v>
      </c>
      <c r="J505" s="111">
        <v>2473641.2000000002</v>
      </c>
      <c r="K505" s="113">
        <v>43665</v>
      </c>
      <c r="L505" s="111">
        <v>460</v>
      </c>
      <c r="M505" s="111" t="s">
        <v>2828</v>
      </c>
      <c r="N505" s="439"/>
    </row>
    <row r="506" spans="1:14">
      <c r="A506" s="111" t="s">
        <v>2333</v>
      </c>
      <c r="B506" s="111" t="s">
        <v>3049</v>
      </c>
      <c r="C506" s="111">
        <v>12.5</v>
      </c>
      <c r="D506" s="111">
        <v>13.35</v>
      </c>
      <c r="E506" s="111">
        <v>12.5</v>
      </c>
      <c r="F506" s="111">
        <v>12.8</v>
      </c>
      <c r="G506" s="111">
        <v>12.8</v>
      </c>
      <c r="H506" s="111">
        <v>13</v>
      </c>
      <c r="I506" s="111">
        <v>1956</v>
      </c>
      <c r="J506" s="111">
        <v>24926.85</v>
      </c>
      <c r="K506" s="113">
        <v>43665</v>
      </c>
      <c r="L506" s="111">
        <v>60</v>
      </c>
      <c r="M506" s="111" t="s">
        <v>2334</v>
      </c>
      <c r="N506" s="439"/>
    </row>
    <row r="507" spans="1:14">
      <c r="A507" s="111" t="s">
        <v>2335</v>
      </c>
      <c r="B507" s="111" t="s">
        <v>3049</v>
      </c>
      <c r="C507" s="111">
        <v>11.6</v>
      </c>
      <c r="D507" s="111">
        <v>12.2</v>
      </c>
      <c r="E507" s="111">
        <v>11.5</v>
      </c>
      <c r="F507" s="111">
        <v>11.7</v>
      </c>
      <c r="G507" s="111">
        <v>12</v>
      </c>
      <c r="H507" s="111">
        <v>11.95</v>
      </c>
      <c r="I507" s="111">
        <v>7698</v>
      </c>
      <c r="J507" s="111">
        <v>89722.5</v>
      </c>
      <c r="K507" s="113">
        <v>43665</v>
      </c>
      <c r="L507" s="111">
        <v>29</v>
      </c>
      <c r="M507" s="111" t="s">
        <v>2336</v>
      </c>
      <c r="N507" s="439"/>
    </row>
    <row r="508" spans="1:14">
      <c r="A508" s="111" t="s">
        <v>3323</v>
      </c>
      <c r="B508" s="111" t="s">
        <v>377</v>
      </c>
      <c r="C508" s="111">
        <v>3130.5</v>
      </c>
      <c r="D508" s="111">
        <v>3163.9</v>
      </c>
      <c r="E508" s="111">
        <v>3106.5</v>
      </c>
      <c r="F508" s="111">
        <v>3118.35</v>
      </c>
      <c r="G508" s="111">
        <v>3121</v>
      </c>
      <c r="H508" s="111">
        <v>3096.25</v>
      </c>
      <c r="I508" s="111">
        <v>29923</v>
      </c>
      <c r="J508" s="111">
        <v>93737576.900000006</v>
      </c>
      <c r="K508" s="113">
        <v>43665</v>
      </c>
      <c r="L508" s="111">
        <v>2683</v>
      </c>
      <c r="M508" s="111" t="s">
        <v>3324</v>
      </c>
      <c r="N508" s="439"/>
    </row>
    <row r="509" spans="1:14">
      <c r="A509" s="111" t="s">
        <v>3084</v>
      </c>
      <c r="B509" s="111" t="s">
        <v>377</v>
      </c>
      <c r="C509" s="111">
        <v>31</v>
      </c>
      <c r="D509" s="111">
        <v>32.450000000000003</v>
      </c>
      <c r="E509" s="111">
        <v>30.5</v>
      </c>
      <c r="F509" s="111">
        <v>30.55</v>
      </c>
      <c r="G509" s="111">
        <v>30.55</v>
      </c>
      <c r="H509" s="111">
        <v>30.15</v>
      </c>
      <c r="I509" s="111">
        <v>1438</v>
      </c>
      <c r="J509" s="111">
        <v>44596.2</v>
      </c>
      <c r="K509" s="113">
        <v>43665</v>
      </c>
      <c r="L509" s="111">
        <v>25</v>
      </c>
      <c r="M509" s="111" t="s">
        <v>3085</v>
      </c>
      <c r="N509" s="439"/>
    </row>
    <row r="510" spans="1:14">
      <c r="A510" s="111" t="s">
        <v>2829</v>
      </c>
      <c r="B510" s="111" t="s">
        <v>377</v>
      </c>
      <c r="C510" s="111">
        <v>108.25</v>
      </c>
      <c r="D510" s="111">
        <v>110</v>
      </c>
      <c r="E510" s="111">
        <v>99.2</v>
      </c>
      <c r="F510" s="111">
        <v>101.3</v>
      </c>
      <c r="G510" s="111">
        <v>99.95</v>
      </c>
      <c r="H510" s="111">
        <v>107.05</v>
      </c>
      <c r="I510" s="111">
        <v>73935</v>
      </c>
      <c r="J510" s="111">
        <v>7635090.7999999998</v>
      </c>
      <c r="K510" s="113">
        <v>43665</v>
      </c>
      <c r="L510" s="111">
        <v>1533</v>
      </c>
      <c r="M510" s="111" t="s">
        <v>2830</v>
      </c>
      <c r="N510" s="439"/>
    </row>
    <row r="511" spans="1:14">
      <c r="A511" s="111" t="s">
        <v>3325</v>
      </c>
      <c r="B511" s="111" t="s">
        <v>377</v>
      </c>
      <c r="C511" s="111">
        <v>3112.5</v>
      </c>
      <c r="D511" s="111">
        <v>3160</v>
      </c>
      <c r="E511" s="111">
        <v>3112.5</v>
      </c>
      <c r="F511" s="111">
        <v>3134.7</v>
      </c>
      <c r="G511" s="111">
        <v>3135</v>
      </c>
      <c r="H511" s="111">
        <v>3102.5</v>
      </c>
      <c r="I511" s="111">
        <v>2471</v>
      </c>
      <c r="J511" s="111">
        <v>7758827.0999999996</v>
      </c>
      <c r="K511" s="113">
        <v>43665</v>
      </c>
      <c r="L511" s="111">
        <v>218</v>
      </c>
      <c r="M511" s="111" t="s">
        <v>3326</v>
      </c>
      <c r="N511" s="439"/>
    </row>
    <row r="512" spans="1:14">
      <c r="A512" s="111" t="s">
        <v>2736</v>
      </c>
      <c r="B512" s="111" t="s">
        <v>377</v>
      </c>
      <c r="C512" s="111">
        <v>10.6</v>
      </c>
      <c r="D512" s="111">
        <v>10.8</v>
      </c>
      <c r="E512" s="111">
        <v>10.25</v>
      </c>
      <c r="F512" s="111">
        <v>10.35</v>
      </c>
      <c r="G512" s="111">
        <v>10.5</v>
      </c>
      <c r="H512" s="111">
        <v>10.6</v>
      </c>
      <c r="I512" s="111">
        <v>4034</v>
      </c>
      <c r="J512" s="111">
        <v>42016.75</v>
      </c>
      <c r="K512" s="113">
        <v>43665</v>
      </c>
      <c r="L512" s="111">
        <v>49</v>
      </c>
      <c r="M512" s="111" t="s">
        <v>2737</v>
      </c>
      <c r="N512" s="439"/>
    </row>
    <row r="513" spans="1:14">
      <c r="A513" s="111" t="s">
        <v>2831</v>
      </c>
      <c r="B513" s="111" t="s">
        <v>377</v>
      </c>
      <c r="C513" s="111">
        <v>63.05</v>
      </c>
      <c r="D513" s="111">
        <v>64.150000000000006</v>
      </c>
      <c r="E513" s="111">
        <v>61.6</v>
      </c>
      <c r="F513" s="111">
        <v>62.4</v>
      </c>
      <c r="G513" s="111">
        <v>62.65</v>
      </c>
      <c r="H513" s="111">
        <v>63.05</v>
      </c>
      <c r="I513" s="111">
        <v>17840</v>
      </c>
      <c r="J513" s="111">
        <v>1119077.45</v>
      </c>
      <c r="K513" s="113">
        <v>43665</v>
      </c>
      <c r="L513" s="111">
        <v>728</v>
      </c>
      <c r="M513" s="111" t="s">
        <v>2832</v>
      </c>
      <c r="N513" s="439"/>
    </row>
    <row r="514" spans="1:14">
      <c r="A514" s="111" t="s">
        <v>2214</v>
      </c>
      <c r="B514" s="111" t="s">
        <v>377</v>
      </c>
      <c r="C514" s="111">
        <v>187.5</v>
      </c>
      <c r="D514" s="111">
        <v>189.9</v>
      </c>
      <c r="E514" s="111">
        <v>178.2</v>
      </c>
      <c r="F514" s="111">
        <v>184.2</v>
      </c>
      <c r="G514" s="111">
        <v>184.95</v>
      </c>
      <c r="H514" s="111">
        <v>187.5</v>
      </c>
      <c r="I514" s="111">
        <v>43967</v>
      </c>
      <c r="J514" s="111">
        <v>8009379.25</v>
      </c>
      <c r="K514" s="113">
        <v>43665</v>
      </c>
      <c r="L514" s="111">
        <v>1603</v>
      </c>
      <c r="M514" s="111" t="s">
        <v>2215</v>
      </c>
      <c r="N514" s="439"/>
    </row>
    <row r="515" spans="1:14">
      <c r="A515" s="111" t="s">
        <v>306</v>
      </c>
      <c r="B515" s="111" t="s">
        <v>377</v>
      </c>
      <c r="C515" s="111">
        <v>80.150000000000006</v>
      </c>
      <c r="D515" s="111">
        <v>81.5</v>
      </c>
      <c r="E515" s="111">
        <v>77.599999999999994</v>
      </c>
      <c r="F515" s="111">
        <v>79.7</v>
      </c>
      <c r="G515" s="111">
        <v>79.900000000000006</v>
      </c>
      <c r="H515" s="111">
        <v>81.150000000000006</v>
      </c>
      <c r="I515" s="111">
        <v>496046</v>
      </c>
      <c r="J515" s="111">
        <v>39285733.149999999</v>
      </c>
      <c r="K515" s="113">
        <v>43665</v>
      </c>
      <c r="L515" s="111">
        <v>11268</v>
      </c>
      <c r="M515" s="111" t="s">
        <v>788</v>
      </c>
      <c r="N515" s="439"/>
    </row>
    <row r="516" spans="1:14">
      <c r="A516" s="111" t="s">
        <v>1813</v>
      </c>
      <c r="B516" s="111" t="s">
        <v>377</v>
      </c>
      <c r="C516" s="111">
        <v>42.25</v>
      </c>
      <c r="D516" s="111">
        <v>42.95</v>
      </c>
      <c r="E516" s="111">
        <v>40.1</v>
      </c>
      <c r="F516" s="111">
        <v>40.700000000000003</v>
      </c>
      <c r="G516" s="111">
        <v>41</v>
      </c>
      <c r="H516" s="111">
        <v>41.4</v>
      </c>
      <c r="I516" s="111">
        <v>777</v>
      </c>
      <c r="J516" s="111">
        <v>31515.3</v>
      </c>
      <c r="K516" s="113">
        <v>43665</v>
      </c>
      <c r="L516" s="111">
        <v>25</v>
      </c>
      <c r="M516" s="111" t="s">
        <v>1814</v>
      </c>
      <c r="N516" s="439"/>
    </row>
    <row r="517" spans="1:14">
      <c r="A517" s="111" t="s">
        <v>340</v>
      </c>
      <c r="B517" s="111" t="s">
        <v>377</v>
      </c>
      <c r="C517" s="111">
        <v>94.5</v>
      </c>
      <c r="D517" s="111">
        <v>94.5</v>
      </c>
      <c r="E517" s="111">
        <v>87.5</v>
      </c>
      <c r="F517" s="111">
        <v>88</v>
      </c>
      <c r="G517" s="111">
        <v>87.8</v>
      </c>
      <c r="H517" s="111">
        <v>93.55</v>
      </c>
      <c r="I517" s="111">
        <v>574406</v>
      </c>
      <c r="J517" s="111">
        <v>51729006.75</v>
      </c>
      <c r="K517" s="113">
        <v>43665</v>
      </c>
      <c r="L517" s="111">
        <v>5102</v>
      </c>
      <c r="M517" s="111" t="s">
        <v>789</v>
      </c>
      <c r="N517" s="439"/>
    </row>
    <row r="518" spans="1:14">
      <c r="A518" s="111" t="s">
        <v>790</v>
      </c>
      <c r="B518" s="111" t="s">
        <v>377</v>
      </c>
      <c r="C518" s="111">
        <v>288</v>
      </c>
      <c r="D518" s="111">
        <v>290.35000000000002</v>
      </c>
      <c r="E518" s="111">
        <v>272</v>
      </c>
      <c r="F518" s="111">
        <v>273.75</v>
      </c>
      <c r="G518" s="111">
        <v>273.8</v>
      </c>
      <c r="H518" s="111">
        <v>285.75</v>
      </c>
      <c r="I518" s="111">
        <v>1226193</v>
      </c>
      <c r="J518" s="111">
        <v>341034164.75</v>
      </c>
      <c r="K518" s="113">
        <v>43665</v>
      </c>
      <c r="L518" s="111">
        <v>28627</v>
      </c>
      <c r="M518" s="111" t="s">
        <v>791</v>
      </c>
      <c r="N518" s="439"/>
    </row>
    <row r="519" spans="1:14">
      <c r="A519" s="111" t="s">
        <v>71</v>
      </c>
      <c r="B519" s="111" t="s">
        <v>377</v>
      </c>
      <c r="C519" s="111">
        <v>915</v>
      </c>
      <c r="D519" s="111">
        <v>925</v>
      </c>
      <c r="E519" s="111">
        <v>875</v>
      </c>
      <c r="F519" s="111">
        <v>879.95</v>
      </c>
      <c r="G519" s="111">
        <v>882</v>
      </c>
      <c r="H519" s="111">
        <v>907.7</v>
      </c>
      <c r="I519" s="111">
        <v>1232651</v>
      </c>
      <c r="J519" s="111">
        <v>1100820066.25</v>
      </c>
      <c r="K519" s="113">
        <v>43665</v>
      </c>
      <c r="L519" s="111">
        <v>31616</v>
      </c>
      <c r="M519" s="111" t="s">
        <v>1871</v>
      </c>
      <c r="N519" s="439"/>
    </row>
    <row r="520" spans="1:14">
      <c r="A520" s="111" t="s">
        <v>373</v>
      </c>
      <c r="B520" s="111" t="s">
        <v>377</v>
      </c>
      <c r="C520" s="111">
        <v>46.9</v>
      </c>
      <c r="D520" s="111">
        <v>51.8</v>
      </c>
      <c r="E520" s="111">
        <v>45.15</v>
      </c>
      <c r="F520" s="111">
        <v>47.9</v>
      </c>
      <c r="G520" s="111">
        <v>48</v>
      </c>
      <c r="H520" s="111">
        <v>44.9</v>
      </c>
      <c r="I520" s="111">
        <v>297408</v>
      </c>
      <c r="J520" s="111">
        <v>14601931.300000001</v>
      </c>
      <c r="K520" s="113">
        <v>43665</v>
      </c>
      <c r="L520" s="111">
        <v>3631</v>
      </c>
      <c r="M520" s="111" t="s">
        <v>792</v>
      </c>
      <c r="N520" s="439"/>
    </row>
    <row r="521" spans="1:14">
      <c r="A521" s="111" t="s">
        <v>793</v>
      </c>
      <c r="B521" s="111" t="s">
        <v>377</v>
      </c>
      <c r="C521" s="111">
        <v>136.94999999999999</v>
      </c>
      <c r="D521" s="111">
        <v>139</v>
      </c>
      <c r="E521" s="111">
        <v>136.1</v>
      </c>
      <c r="F521" s="111">
        <v>137.69999999999999</v>
      </c>
      <c r="G521" s="111">
        <v>138.25</v>
      </c>
      <c r="H521" s="111">
        <v>136.05000000000001</v>
      </c>
      <c r="I521" s="111">
        <v>330746</v>
      </c>
      <c r="J521" s="111">
        <v>45538520.049999997</v>
      </c>
      <c r="K521" s="113">
        <v>43665</v>
      </c>
      <c r="L521" s="111">
        <v>14356</v>
      </c>
      <c r="M521" s="111" t="s">
        <v>794</v>
      </c>
      <c r="N521" s="439"/>
    </row>
    <row r="522" spans="1:14" hidden="1">
      <c r="A522" s="111" t="s">
        <v>795</v>
      </c>
      <c r="B522" s="111" t="s">
        <v>377</v>
      </c>
      <c r="C522" s="111">
        <v>742.25</v>
      </c>
      <c r="D522" s="111">
        <v>780</v>
      </c>
      <c r="E522" s="111">
        <v>705</v>
      </c>
      <c r="F522" s="111">
        <v>716.5</v>
      </c>
      <c r="G522" s="111">
        <v>709.9</v>
      </c>
      <c r="H522" s="111">
        <v>765.1</v>
      </c>
      <c r="I522" s="111">
        <v>1871</v>
      </c>
      <c r="J522" s="111">
        <v>1382753.15</v>
      </c>
      <c r="K522" s="113">
        <v>43665</v>
      </c>
      <c r="L522" s="111">
        <v>329</v>
      </c>
      <c r="M522" s="111" t="s">
        <v>796</v>
      </c>
      <c r="N522" s="439"/>
    </row>
    <row r="523" spans="1:14">
      <c r="A523" s="111" t="s">
        <v>797</v>
      </c>
      <c r="B523" s="111" t="s">
        <v>3049</v>
      </c>
      <c r="C523" s="111">
        <v>124</v>
      </c>
      <c r="D523" s="111">
        <v>131.85</v>
      </c>
      <c r="E523" s="111">
        <v>123.3</v>
      </c>
      <c r="F523" s="111">
        <v>127.45</v>
      </c>
      <c r="G523" s="111">
        <v>127</v>
      </c>
      <c r="H523" s="111">
        <v>129.30000000000001</v>
      </c>
      <c r="I523" s="111">
        <v>119148</v>
      </c>
      <c r="J523" s="111">
        <v>15208446.199999999</v>
      </c>
      <c r="K523" s="113">
        <v>43665</v>
      </c>
      <c r="L523" s="111">
        <v>1885</v>
      </c>
      <c r="M523" s="111" t="s">
        <v>798</v>
      </c>
      <c r="N523" s="439"/>
    </row>
    <row r="524" spans="1:14">
      <c r="A524" s="111" t="s">
        <v>799</v>
      </c>
      <c r="B524" s="111" t="s">
        <v>377</v>
      </c>
      <c r="C524" s="111">
        <v>5.0999999999999996</v>
      </c>
      <c r="D524" s="111">
        <v>5.0999999999999996</v>
      </c>
      <c r="E524" s="111">
        <v>4.75</v>
      </c>
      <c r="F524" s="111">
        <v>4.75</v>
      </c>
      <c r="G524" s="111">
        <v>4.75</v>
      </c>
      <c r="H524" s="111">
        <v>4.95</v>
      </c>
      <c r="I524" s="111">
        <v>103624</v>
      </c>
      <c r="J524" s="111">
        <v>497304.1</v>
      </c>
      <c r="K524" s="113">
        <v>43665</v>
      </c>
      <c r="L524" s="111">
        <v>85</v>
      </c>
      <c r="M524" s="111" t="s">
        <v>800</v>
      </c>
      <c r="N524" s="439"/>
    </row>
    <row r="525" spans="1:14">
      <c r="A525" s="111" t="s">
        <v>801</v>
      </c>
      <c r="B525" s="111" t="s">
        <v>377</v>
      </c>
      <c r="C525" s="111">
        <v>578</v>
      </c>
      <c r="D525" s="111">
        <v>580.95000000000005</v>
      </c>
      <c r="E525" s="111">
        <v>566</v>
      </c>
      <c r="F525" s="111">
        <v>569.54999999999995</v>
      </c>
      <c r="G525" s="111">
        <v>573.95000000000005</v>
      </c>
      <c r="H525" s="111">
        <v>580.79999999999995</v>
      </c>
      <c r="I525" s="111">
        <v>5390</v>
      </c>
      <c r="J525" s="111">
        <v>3090872.8</v>
      </c>
      <c r="K525" s="113">
        <v>43665</v>
      </c>
      <c r="L525" s="111">
        <v>469</v>
      </c>
      <c r="M525" s="111" t="s">
        <v>802</v>
      </c>
      <c r="N525" s="439"/>
    </row>
    <row r="526" spans="1:14">
      <c r="A526" s="111" t="s">
        <v>3608</v>
      </c>
      <c r="B526" s="111" t="s">
        <v>377</v>
      </c>
      <c r="C526" s="111">
        <v>284.05</v>
      </c>
      <c r="D526" s="111">
        <v>305.89999999999998</v>
      </c>
      <c r="E526" s="111">
        <v>275.5</v>
      </c>
      <c r="F526" s="111">
        <v>296.95</v>
      </c>
      <c r="G526" s="111">
        <v>305.89999999999998</v>
      </c>
      <c r="H526" s="111">
        <v>290.5</v>
      </c>
      <c r="I526" s="111">
        <v>99</v>
      </c>
      <c r="J526" s="111">
        <v>28038.5</v>
      </c>
      <c r="K526" s="113">
        <v>43665</v>
      </c>
      <c r="L526" s="111">
        <v>14</v>
      </c>
      <c r="M526" s="111" t="s">
        <v>3609</v>
      </c>
      <c r="N526" s="439"/>
    </row>
    <row r="527" spans="1:14">
      <c r="A527" s="111" t="s">
        <v>3165</v>
      </c>
      <c r="B527" s="111" t="s">
        <v>377</v>
      </c>
      <c r="C527" s="111">
        <v>890</v>
      </c>
      <c r="D527" s="111">
        <v>949.95</v>
      </c>
      <c r="E527" s="111">
        <v>872</v>
      </c>
      <c r="F527" s="111">
        <v>891.7</v>
      </c>
      <c r="G527" s="111">
        <v>880</v>
      </c>
      <c r="H527" s="111">
        <v>929</v>
      </c>
      <c r="I527" s="111">
        <v>446</v>
      </c>
      <c r="J527" s="111">
        <v>406948.25</v>
      </c>
      <c r="K527" s="113">
        <v>43665</v>
      </c>
      <c r="L527" s="111">
        <v>56</v>
      </c>
      <c r="M527" s="111" t="s">
        <v>3182</v>
      </c>
      <c r="N527" s="439"/>
    </row>
    <row r="528" spans="1:14">
      <c r="A528" s="111" t="s">
        <v>3008</v>
      </c>
      <c r="B528" s="111" t="s">
        <v>377</v>
      </c>
      <c r="C528" s="111">
        <v>132</v>
      </c>
      <c r="D528" s="111">
        <v>138.6</v>
      </c>
      <c r="E528" s="111">
        <v>131</v>
      </c>
      <c r="F528" s="111">
        <v>132.65</v>
      </c>
      <c r="G528" s="111">
        <v>133.4</v>
      </c>
      <c r="H528" s="111">
        <v>131.85</v>
      </c>
      <c r="I528" s="111">
        <v>682657</v>
      </c>
      <c r="J528" s="111">
        <v>91670622.700000003</v>
      </c>
      <c r="K528" s="113">
        <v>43665</v>
      </c>
      <c r="L528" s="111">
        <v>14092</v>
      </c>
      <c r="M528" s="111" t="s">
        <v>3009</v>
      </c>
      <c r="N528" s="439"/>
    </row>
    <row r="529" spans="1:14">
      <c r="A529" s="111" t="s">
        <v>803</v>
      </c>
      <c r="B529" s="111" t="s">
        <v>377</v>
      </c>
      <c r="C529" s="111">
        <v>283.3</v>
      </c>
      <c r="D529" s="111">
        <v>289.89999999999998</v>
      </c>
      <c r="E529" s="111">
        <v>273</v>
      </c>
      <c r="F529" s="111">
        <v>286.3</v>
      </c>
      <c r="G529" s="111">
        <v>285.75</v>
      </c>
      <c r="H529" s="111">
        <v>282.3</v>
      </c>
      <c r="I529" s="111">
        <v>2039864</v>
      </c>
      <c r="J529" s="111">
        <v>578621633.29999995</v>
      </c>
      <c r="K529" s="113">
        <v>43665</v>
      </c>
      <c r="L529" s="111">
        <v>26929</v>
      </c>
      <c r="M529" s="111" t="s">
        <v>2689</v>
      </c>
      <c r="N529" s="439"/>
    </row>
    <row r="530" spans="1:14">
      <c r="A530" s="111" t="s">
        <v>2833</v>
      </c>
      <c r="B530" s="111" t="s">
        <v>377</v>
      </c>
      <c r="C530" s="111">
        <v>19.100000000000001</v>
      </c>
      <c r="D530" s="111">
        <v>19.55</v>
      </c>
      <c r="E530" s="111">
        <v>19.100000000000001</v>
      </c>
      <c r="F530" s="111">
        <v>19.25</v>
      </c>
      <c r="G530" s="111">
        <v>19.25</v>
      </c>
      <c r="H530" s="111">
        <v>19.100000000000001</v>
      </c>
      <c r="I530" s="111">
        <v>24018</v>
      </c>
      <c r="J530" s="111">
        <v>463316</v>
      </c>
      <c r="K530" s="113">
        <v>43665</v>
      </c>
      <c r="L530" s="111">
        <v>59</v>
      </c>
      <c r="M530" s="111" t="s">
        <v>2834</v>
      </c>
      <c r="N530" s="439"/>
    </row>
    <row r="531" spans="1:14">
      <c r="A531" s="111" t="s">
        <v>304</v>
      </c>
      <c r="B531" s="111" t="s">
        <v>377</v>
      </c>
      <c r="C531" s="111">
        <v>87.2</v>
      </c>
      <c r="D531" s="111">
        <v>87.35</v>
      </c>
      <c r="E531" s="111">
        <v>86.35</v>
      </c>
      <c r="F531" s="111">
        <v>86.8</v>
      </c>
      <c r="G531" s="111">
        <v>86.65</v>
      </c>
      <c r="H531" s="111">
        <v>87</v>
      </c>
      <c r="I531" s="111">
        <v>354272</v>
      </c>
      <c r="J531" s="111">
        <v>30755090.300000001</v>
      </c>
      <c r="K531" s="113">
        <v>43665</v>
      </c>
      <c r="L531" s="111">
        <v>2747</v>
      </c>
      <c r="M531" s="111" t="s">
        <v>804</v>
      </c>
      <c r="N531" s="439"/>
    </row>
    <row r="532" spans="1:14">
      <c r="A532" s="111" t="s">
        <v>179</v>
      </c>
      <c r="B532" s="111" t="s">
        <v>377</v>
      </c>
      <c r="C532" s="111">
        <v>7474.1</v>
      </c>
      <c r="D532" s="111">
        <v>7541.95</v>
      </c>
      <c r="E532" s="111">
        <v>7335.05</v>
      </c>
      <c r="F532" s="111">
        <v>7383.1</v>
      </c>
      <c r="G532" s="111">
        <v>7402.15</v>
      </c>
      <c r="H532" s="111">
        <v>7474.05</v>
      </c>
      <c r="I532" s="111">
        <v>14252</v>
      </c>
      <c r="J532" s="111">
        <v>105697163.8</v>
      </c>
      <c r="K532" s="113">
        <v>43665</v>
      </c>
      <c r="L532" s="111">
        <v>3023</v>
      </c>
      <c r="M532" s="111" t="s">
        <v>805</v>
      </c>
      <c r="N532" s="439"/>
    </row>
    <row r="533" spans="1:14">
      <c r="A533" s="111" t="s">
        <v>195</v>
      </c>
      <c r="B533" s="111" t="s">
        <v>377</v>
      </c>
      <c r="C533" s="111">
        <v>209.3</v>
      </c>
      <c r="D533" s="111">
        <v>211.45</v>
      </c>
      <c r="E533" s="111">
        <v>201.7</v>
      </c>
      <c r="F533" s="111">
        <v>208.3</v>
      </c>
      <c r="G533" s="111">
        <v>209</v>
      </c>
      <c r="H533" s="111">
        <v>208.65</v>
      </c>
      <c r="I533" s="111">
        <v>209746</v>
      </c>
      <c r="J533" s="111">
        <v>43281207.200000003</v>
      </c>
      <c r="K533" s="113">
        <v>43665</v>
      </c>
      <c r="L533" s="111">
        <v>5135</v>
      </c>
      <c r="M533" s="111" t="s">
        <v>806</v>
      </c>
      <c r="N533" s="439"/>
    </row>
    <row r="534" spans="1:14">
      <c r="A534" s="111" t="s">
        <v>2107</v>
      </c>
      <c r="B534" s="111" t="s">
        <v>377</v>
      </c>
      <c r="C534" s="111">
        <v>41</v>
      </c>
      <c r="D534" s="111">
        <v>41</v>
      </c>
      <c r="E534" s="111">
        <v>40.65</v>
      </c>
      <c r="F534" s="111">
        <v>40.65</v>
      </c>
      <c r="G534" s="111">
        <v>40.65</v>
      </c>
      <c r="H534" s="111">
        <v>42.75</v>
      </c>
      <c r="I534" s="111">
        <v>88668</v>
      </c>
      <c r="J534" s="111">
        <v>3610064.2</v>
      </c>
      <c r="K534" s="113">
        <v>43665</v>
      </c>
      <c r="L534" s="111">
        <v>408</v>
      </c>
      <c r="M534" s="111" t="s">
        <v>2108</v>
      </c>
      <c r="N534" s="439"/>
    </row>
    <row r="535" spans="1:14">
      <c r="A535" s="111" t="s">
        <v>807</v>
      </c>
      <c r="B535" s="111" t="s">
        <v>377</v>
      </c>
      <c r="C535" s="111">
        <v>2.5</v>
      </c>
      <c r="D535" s="111">
        <v>2.65</v>
      </c>
      <c r="E535" s="111">
        <v>2.5</v>
      </c>
      <c r="F535" s="111">
        <v>2.5499999999999998</v>
      </c>
      <c r="G535" s="111">
        <v>2.5499999999999998</v>
      </c>
      <c r="H535" s="111">
        <v>2.6</v>
      </c>
      <c r="I535" s="111">
        <v>10517</v>
      </c>
      <c r="J535" s="111">
        <v>27065.85</v>
      </c>
      <c r="K535" s="113">
        <v>43665</v>
      </c>
      <c r="L535" s="111">
        <v>38</v>
      </c>
      <c r="M535" s="111" t="s">
        <v>808</v>
      </c>
      <c r="N535" s="439"/>
    </row>
    <row r="536" spans="1:14">
      <c r="A536" s="111" t="s">
        <v>2570</v>
      </c>
      <c r="B536" s="111" t="s">
        <v>377</v>
      </c>
      <c r="C536" s="111">
        <v>0.65</v>
      </c>
      <c r="D536" s="111">
        <v>0.7</v>
      </c>
      <c r="E536" s="111">
        <v>0.65</v>
      </c>
      <c r="F536" s="111">
        <v>0.7</v>
      </c>
      <c r="G536" s="111">
        <v>0.7</v>
      </c>
      <c r="H536" s="111">
        <v>0.65</v>
      </c>
      <c r="I536" s="111">
        <v>1308970</v>
      </c>
      <c r="J536" s="111">
        <v>867745.5</v>
      </c>
      <c r="K536" s="113">
        <v>43665</v>
      </c>
      <c r="L536" s="111">
        <v>199</v>
      </c>
      <c r="M536" s="111" t="s">
        <v>2571</v>
      </c>
      <c r="N536" s="439"/>
    </row>
    <row r="537" spans="1:14">
      <c r="A537" s="111" t="s">
        <v>2690</v>
      </c>
      <c r="B537" s="111" t="s">
        <v>377</v>
      </c>
      <c r="C537" s="111">
        <v>6.4</v>
      </c>
      <c r="D537" s="111">
        <v>7.2</v>
      </c>
      <c r="E537" s="111">
        <v>6.4</v>
      </c>
      <c r="F537" s="111">
        <v>6.85</v>
      </c>
      <c r="G537" s="111">
        <v>6.85</v>
      </c>
      <c r="H537" s="111">
        <v>6.6</v>
      </c>
      <c r="I537" s="111">
        <v>3714</v>
      </c>
      <c r="J537" s="111">
        <v>25379.55</v>
      </c>
      <c r="K537" s="113">
        <v>43665</v>
      </c>
      <c r="L537" s="111">
        <v>26</v>
      </c>
      <c r="M537" s="111" t="s">
        <v>2691</v>
      </c>
      <c r="N537" s="439"/>
    </row>
    <row r="538" spans="1:14">
      <c r="A538" s="111" t="s">
        <v>3425</v>
      </c>
      <c r="B538" s="111" t="s">
        <v>377</v>
      </c>
      <c r="C538" s="111">
        <v>7.65</v>
      </c>
      <c r="D538" s="111">
        <v>7.95</v>
      </c>
      <c r="E538" s="111">
        <v>7.65</v>
      </c>
      <c r="F538" s="111">
        <v>7.8</v>
      </c>
      <c r="G538" s="111">
        <v>7.65</v>
      </c>
      <c r="H538" s="111">
        <v>8.4499999999999993</v>
      </c>
      <c r="I538" s="111">
        <v>5170</v>
      </c>
      <c r="J538" s="111">
        <v>39890.65</v>
      </c>
      <c r="K538" s="113">
        <v>43665</v>
      </c>
      <c r="L538" s="111">
        <v>27</v>
      </c>
      <c r="M538" s="111" t="s">
        <v>3426</v>
      </c>
      <c r="N538" s="439"/>
    </row>
    <row r="539" spans="1:14" hidden="1">
      <c r="A539" s="111" t="s">
        <v>2050</v>
      </c>
      <c r="B539" s="111" t="s">
        <v>377</v>
      </c>
      <c r="C539" s="111">
        <v>89</v>
      </c>
      <c r="D539" s="111">
        <v>91.8</v>
      </c>
      <c r="E539" s="111">
        <v>84.55</v>
      </c>
      <c r="F539" s="111">
        <v>89.3</v>
      </c>
      <c r="G539" s="111">
        <v>88.75</v>
      </c>
      <c r="H539" s="111">
        <v>89.25</v>
      </c>
      <c r="I539" s="111">
        <v>243286</v>
      </c>
      <c r="J539" s="111">
        <v>21607029.449999999</v>
      </c>
      <c r="K539" s="113">
        <v>43665</v>
      </c>
      <c r="L539" s="111">
        <v>2903</v>
      </c>
      <c r="M539" s="111" t="s">
        <v>2051</v>
      </c>
      <c r="N539" s="439"/>
    </row>
    <row r="540" spans="1:14">
      <c r="A540" s="111" t="s">
        <v>809</v>
      </c>
      <c r="B540" s="111" t="s">
        <v>377</v>
      </c>
      <c r="C540" s="111">
        <v>69.2</v>
      </c>
      <c r="D540" s="111">
        <v>71.8</v>
      </c>
      <c r="E540" s="111">
        <v>68.3</v>
      </c>
      <c r="F540" s="111">
        <v>68.849999999999994</v>
      </c>
      <c r="G540" s="111">
        <v>68.900000000000006</v>
      </c>
      <c r="H540" s="111">
        <v>69.45</v>
      </c>
      <c r="I540" s="111">
        <v>32918</v>
      </c>
      <c r="J540" s="111">
        <v>2309897.1</v>
      </c>
      <c r="K540" s="113">
        <v>43665</v>
      </c>
      <c r="L540" s="111">
        <v>912</v>
      </c>
      <c r="M540" s="111" t="s">
        <v>810</v>
      </c>
      <c r="N540" s="439"/>
    </row>
    <row r="541" spans="1:14">
      <c r="A541" s="111" t="s">
        <v>811</v>
      </c>
      <c r="B541" s="111" t="s">
        <v>377</v>
      </c>
      <c r="C541" s="111">
        <v>475</v>
      </c>
      <c r="D541" s="111">
        <v>479.2</v>
      </c>
      <c r="E541" s="111">
        <v>450.05</v>
      </c>
      <c r="F541" s="111">
        <v>460.15</v>
      </c>
      <c r="G541" s="111">
        <v>460.95</v>
      </c>
      <c r="H541" s="111">
        <v>474.2</v>
      </c>
      <c r="I541" s="111">
        <v>32033</v>
      </c>
      <c r="J541" s="111">
        <v>14723141.25</v>
      </c>
      <c r="K541" s="113">
        <v>43665</v>
      </c>
      <c r="L541" s="111">
        <v>2889</v>
      </c>
      <c r="M541" s="111" t="s">
        <v>812</v>
      </c>
      <c r="N541" s="439"/>
    </row>
    <row r="542" spans="1:14">
      <c r="A542" s="111" t="s">
        <v>1816</v>
      </c>
      <c r="B542" s="111" t="s">
        <v>377</v>
      </c>
      <c r="C542" s="111">
        <v>129.80000000000001</v>
      </c>
      <c r="D542" s="111">
        <v>129.80000000000001</v>
      </c>
      <c r="E542" s="111">
        <v>116.25</v>
      </c>
      <c r="F542" s="111">
        <v>118.65</v>
      </c>
      <c r="G542" s="111">
        <v>120</v>
      </c>
      <c r="H542" s="111">
        <v>123.05</v>
      </c>
      <c r="I542" s="111">
        <v>1997</v>
      </c>
      <c r="J542" s="111">
        <v>239901.05</v>
      </c>
      <c r="K542" s="113">
        <v>43665</v>
      </c>
      <c r="L542" s="111">
        <v>135</v>
      </c>
      <c r="M542" s="111" t="s">
        <v>1817</v>
      </c>
      <c r="N542" s="439"/>
    </row>
    <row r="543" spans="1:14">
      <c r="A543" s="111" t="s">
        <v>813</v>
      </c>
      <c r="B543" s="111" t="s">
        <v>377</v>
      </c>
      <c r="C543" s="111">
        <v>956</v>
      </c>
      <c r="D543" s="111">
        <v>957</v>
      </c>
      <c r="E543" s="111">
        <v>925</v>
      </c>
      <c r="F543" s="111">
        <v>929.5</v>
      </c>
      <c r="G543" s="111">
        <v>928.3</v>
      </c>
      <c r="H543" s="111">
        <v>941.1</v>
      </c>
      <c r="I543" s="111">
        <v>55801</v>
      </c>
      <c r="J543" s="111">
        <v>51987532.799999997</v>
      </c>
      <c r="K543" s="113">
        <v>43665</v>
      </c>
      <c r="L543" s="111">
        <v>7224</v>
      </c>
      <c r="M543" s="111" t="s">
        <v>814</v>
      </c>
      <c r="N543" s="439"/>
    </row>
    <row r="544" spans="1:14">
      <c r="A544" s="111" t="s">
        <v>815</v>
      </c>
      <c r="B544" s="111" t="s">
        <v>377</v>
      </c>
      <c r="C544" s="111">
        <v>163.05000000000001</v>
      </c>
      <c r="D544" s="111">
        <v>167</v>
      </c>
      <c r="E544" s="111">
        <v>161.5</v>
      </c>
      <c r="F544" s="111">
        <v>165.6</v>
      </c>
      <c r="G544" s="111">
        <v>165.95</v>
      </c>
      <c r="H544" s="111">
        <v>163.1</v>
      </c>
      <c r="I544" s="111">
        <v>225066</v>
      </c>
      <c r="J544" s="111">
        <v>37085494.299999997</v>
      </c>
      <c r="K544" s="113">
        <v>43665</v>
      </c>
      <c r="L544" s="111">
        <v>3574</v>
      </c>
      <c r="M544" s="111" t="s">
        <v>3187</v>
      </c>
      <c r="N544" s="439"/>
    </row>
    <row r="545" spans="1:14">
      <c r="A545" s="111" t="s">
        <v>3764</v>
      </c>
      <c r="B545" s="111" t="s">
        <v>3049</v>
      </c>
      <c r="C545" s="111">
        <v>10.3</v>
      </c>
      <c r="D545" s="111">
        <v>10.3</v>
      </c>
      <c r="E545" s="111">
        <v>10.3</v>
      </c>
      <c r="F545" s="111">
        <v>10.3</v>
      </c>
      <c r="G545" s="111">
        <v>10.3</v>
      </c>
      <c r="H545" s="111">
        <v>10.8</v>
      </c>
      <c r="I545" s="111">
        <v>108</v>
      </c>
      <c r="J545" s="111">
        <v>1112.4000000000001</v>
      </c>
      <c r="K545" s="113">
        <v>43665</v>
      </c>
      <c r="L545" s="111">
        <v>2</v>
      </c>
      <c r="M545" s="111" t="s">
        <v>3765</v>
      </c>
      <c r="N545" s="439"/>
    </row>
    <row r="546" spans="1:14">
      <c r="A546" s="111" t="s">
        <v>816</v>
      </c>
      <c r="B546" s="111" t="s">
        <v>377</v>
      </c>
      <c r="C546" s="111">
        <v>825</v>
      </c>
      <c r="D546" s="111">
        <v>825.1</v>
      </c>
      <c r="E546" s="111">
        <v>799.25</v>
      </c>
      <c r="F546" s="111">
        <v>801.65</v>
      </c>
      <c r="G546" s="111">
        <v>800</v>
      </c>
      <c r="H546" s="111">
        <v>823.05</v>
      </c>
      <c r="I546" s="111">
        <v>13544</v>
      </c>
      <c r="J546" s="111">
        <v>10864244.6</v>
      </c>
      <c r="K546" s="113">
        <v>43665</v>
      </c>
      <c r="L546" s="111">
        <v>607</v>
      </c>
      <c r="M546" s="111" t="s">
        <v>817</v>
      </c>
      <c r="N546" s="439"/>
    </row>
    <row r="547" spans="1:14">
      <c r="A547" s="111" t="s">
        <v>818</v>
      </c>
      <c r="B547" s="111" t="s">
        <v>377</v>
      </c>
      <c r="C547" s="111">
        <v>43</v>
      </c>
      <c r="D547" s="111">
        <v>43.95</v>
      </c>
      <c r="E547" s="111">
        <v>40.200000000000003</v>
      </c>
      <c r="F547" s="111">
        <v>42.3</v>
      </c>
      <c r="G547" s="111">
        <v>42.4</v>
      </c>
      <c r="H547" s="111">
        <v>42.6</v>
      </c>
      <c r="I547" s="111">
        <v>18056</v>
      </c>
      <c r="J547" s="111">
        <v>758604.3</v>
      </c>
      <c r="K547" s="113">
        <v>43665</v>
      </c>
      <c r="L547" s="111">
        <v>381</v>
      </c>
      <c r="M547" s="111" t="s">
        <v>819</v>
      </c>
      <c r="N547" s="439"/>
    </row>
    <row r="548" spans="1:14" hidden="1">
      <c r="A548" s="111" t="s">
        <v>820</v>
      </c>
      <c r="B548" s="111" t="s">
        <v>377</v>
      </c>
      <c r="C548" s="111">
        <v>38.299999999999997</v>
      </c>
      <c r="D548" s="111">
        <v>40.6</v>
      </c>
      <c r="E548" s="111">
        <v>37.15</v>
      </c>
      <c r="F548" s="111">
        <v>38.25</v>
      </c>
      <c r="G548" s="111">
        <v>38.25</v>
      </c>
      <c r="H548" s="111">
        <v>39.4</v>
      </c>
      <c r="I548" s="111">
        <v>4642</v>
      </c>
      <c r="J548" s="111">
        <v>176465.25</v>
      </c>
      <c r="K548" s="113">
        <v>43665</v>
      </c>
      <c r="L548" s="111">
        <v>145</v>
      </c>
      <c r="M548" s="111" t="s">
        <v>1931</v>
      </c>
      <c r="N548" s="439"/>
    </row>
    <row r="549" spans="1:14">
      <c r="A549" s="111" t="s">
        <v>2337</v>
      </c>
      <c r="B549" s="111" t="s">
        <v>377</v>
      </c>
      <c r="C549" s="111">
        <v>5.4</v>
      </c>
      <c r="D549" s="111">
        <v>5.45</v>
      </c>
      <c r="E549" s="111">
        <v>5.25</v>
      </c>
      <c r="F549" s="111">
        <v>5.35</v>
      </c>
      <c r="G549" s="111">
        <v>5.4</v>
      </c>
      <c r="H549" s="111">
        <v>5.4</v>
      </c>
      <c r="I549" s="111">
        <v>1073956</v>
      </c>
      <c r="J549" s="111">
        <v>5720783.9500000002</v>
      </c>
      <c r="K549" s="113">
        <v>43665</v>
      </c>
      <c r="L549" s="111">
        <v>904</v>
      </c>
      <c r="M549" s="111" t="s">
        <v>2338</v>
      </c>
      <c r="N549" s="439"/>
    </row>
    <row r="550" spans="1:14">
      <c r="A550" s="111" t="s">
        <v>2454</v>
      </c>
      <c r="B550" s="111" t="s">
        <v>377</v>
      </c>
      <c r="C550" s="111">
        <v>673</v>
      </c>
      <c r="D550" s="111">
        <v>678.75</v>
      </c>
      <c r="E550" s="111">
        <v>672.35</v>
      </c>
      <c r="F550" s="111">
        <v>675.05</v>
      </c>
      <c r="G550" s="111">
        <v>675</v>
      </c>
      <c r="H550" s="111">
        <v>675.25</v>
      </c>
      <c r="I550" s="111">
        <v>8369</v>
      </c>
      <c r="J550" s="111">
        <v>5649271.5499999998</v>
      </c>
      <c r="K550" s="113">
        <v>43665</v>
      </c>
      <c r="L550" s="111">
        <v>613</v>
      </c>
      <c r="M550" s="111" t="s">
        <v>2455</v>
      </c>
      <c r="N550" s="439"/>
    </row>
    <row r="551" spans="1:14">
      <c r="A551" s="111" t="s">
        <v>2692</v>
      </c>
      <c r="B551" s="111" t="s">
        <v>377</v>
      </c>
      <c r="C551" s="111">
        <v>398.85</v>
      </c>
      <c r="D551" s="111">
        <v>399.95</v>
      </c>
      <c r="E551" s="111">
        <v>364.05</v>
      </c>
      <c r="F551" s="111">
        <v>382.9</v>
      </c>
      <c r="G551" s="111">
        <v>388</v>
      </c>
      <c r="H551" s="111">
        <v>394.1</v>
      </c>
      <c r="I551" s="111">
        <v>20011</v>
      </c>
      <c r="J551" s="111">
        <v>7698058</v>
      </c>
      <c r="K551" s="113">
        <v>43665</v>
      </c>
      <c r="L551" s="111">
        <v>2744</v>
      </c>
      <c r="M551" s="111" t="s">
        <v>2693</v>
      </c>
      <c r="N551" s="439"/>
    </row>
    <row r="552" spans="1:14">
      <c r="A552" s="111" t="s">
        <v>2835</v>
      </c>
      <c r="B552" s="111" t="s">
        <v>377</v>
      </c>
      <c r="C552" s="111">
        <v>66.849999999999994</v>
      </c>
      <c r="D552" s="111">
        <v>66.849999999999994</v>
      </c>
      <c r="E552" s="111">
        <v>62.1</v>
      </c>
      <c r="F552" s="111">
        <v>63</v>
      </c>
      <c r="G552" s="111">
        <v>63</v>
      </c>
      <c r="H552" s="111">
        <v>64.7</v>
      </c>
      <c r="I552" s="111">
        <v>10730</v>
      </c>
      <c r="J552" s="111">
        <v>687430.2</v>
      </c>
      <c r="K552" s="113">
        <v>43665</v>
      </c>
      <c r="L552" s="111">
        <v>343</v>
      </c>
      <c r="M552" s="111" t="s">
        <v>2836</v>
      </c>
      <c r="N552" s="439"/>
    </row>
    <row r="553" spans="1:14">
      <c r="A553" s="111" t="s">
        <v>821</v>
      </c>
      <c r="B553" s="111" t="s">
        <v>377</v>
      </c>
      <c r="C553" s="111">
        <v>21.4</v>
      </c>
      <c r="D553" s="111">
        <v>22</v>
      </c>
      <c r="E553" s="111">
        <v>19.8</v>
      </c>
      <c r="F553" s="111">
        <v>20.5</v>
      </c>
      <c r="G553" s="111">
        <v>21.35</v>
      </c>
      <c r="H553" s="111">
        <v>21.3</v>
      </c>
      <c r="I553" s="111">
        <v>217669</v>
      </c>
      <c r="J553" s="111">
        <v>4497167.8499999996</v>
      </c>
      <c r="K553" s="113">
        <v>43665</v>
      </c>
      <c r="L553" s="111">
        <v>1199</v>
      </c>
      <c r="M553" s="111" t="s">
        <v>822</v>
      </c>
      <c r="N553" s="439"/>
    </row>
    <row r="554" spans="1:14">
      <c r="A554" s="111" t="s">
        <v>823</v>
      </c>
      <c r="B554" s="111" t="s">
        <v>377</v>
      </c>
      <c r="C554" s="111">
        <v>751.8</v>
      </c>
      <c r="D554" s="111">
        <v>775</v>
      </c>
      <c r="E554" s="111">
        <v>737</v>
      </c>
      <c r="F554" s="111">
        <v>745.65</v>
      </c>
      <c r="G554" s="111">
        <v>742.1</v>
      </c>
      <c r="H554" s="111">
        <v>704.3</v>
      </c>
      <c r="I554" s="111">
        <v>109034</v>
      </c>
      <c r="J554" s="111">
        <v>82021732.549999997</v>
      </c>
      <c r="K554" s="113">
        <v>43665</v>
      </c>
      <c r="L554" s="111">
        <v>6309</v>
      </c>
      <c r="M554" s="111" t="s">
        <v>824</v>
      </c>
      <c r="N554" s="439"/>
    </row>
    <row r="555" spans="1:14">
      <c r="A555" s="111" t="s">
        <v>72</v>
      </c>
      <c r="B555" s="111" t="s">
        <v>377</v>
      </c>
      <c r="C555" s="111">
        <v>718.2</v>
      </c>
      <c r="D555" s="111">
        <v>722.7</v>
      </c>
      <c r="E555" s="111">
        <v>705.1</v>
      </c>
      <c r="F555" s="111">
        <v>717.05</v>
      </c>
      <c r="G555" s="111">
        <v>719</v>
      </c>
      <c r="H555" s="111">
        <v>717.55</v>
      </c>
      <c r="I555" s="111">
        <v>1223141</v>
      </c>
      <c r="J555" s="111">
        <v>871632075.25</v>
      </c>
      <c r="K555" s="113">
        <v>43665</v>
      </c>
      <c r="L555" s="111">
        <v>36327</v>
      </c>
      <c r="M555" s="111" t="s">
        <v>825</v>
      </c>
      <c r="N555" s="439"/>
    </row>
    <row r="556" spans="1:14">
      <c r="A556" s="111" t="s">
        <v>3798</v>
      </c>
      <c r="B556" s="111" t="s">
        <v>3049</v>
      </c>
      <c r="C556" s="111">
        <v>0.75</v>
      </c>
      <c r="D556" s="111">
        <v>0.75</v>
      </c>
      <c r="E556" s="111">
        <v>0.75</v>
      </c>
      <c r="F556" s="111">
        <v>0.75</v>
      </c>
      <c r="G556" s="111">
        <v>0.75</v>
      </c>
      <c r="H556" s="111">
        <v>0.75</v>
      </c>
      <c r="I556" s="111">
        <v>30</v>
      </c>
      <c r="J556" s="111">
        <v>22.5</v>
      </c>
      <c r="K556" s="113">
        <v>43665</v>
      </c>
      <c r="L556" s="111">
        <v>1</v>
      </c>
      <c r="M556" s="111" t="s">
        <v>3799</v>
      </c>
      <c r="N556" s="439"/>
    </row>
    <row r="557" spans="1:14">
      <c r="A557" s="111" t="s">
        <v>826</v>
      </c>
      <c r="B557" s="111" t="s">
        <v>377</v>
      </c>
      <c r="C557" s="111">
        <v>22.15</v>
      </c>
      <c r="D557" s="111">
        <v>22.4</v>
      </c>
      <c r="E557" s="111">
        <v>21.55</v>
      </c>
      <c r="F557" s="111">
        <v>21.7</v>
      </c>
      <c r="G557" s="111">
        <v>21.65</v>
      </c>
      <c r="H557" s="111">
        <v>22.15</v>
      </c>
      <c r="I557" s="111">
        <v>189670</v>
      </c>
      <c r="J557" s="111">
        <v>4145651</v>
      </c>
      <c r="K557" s="113">
        <v>43665</v>
      </c>
      <c r="L557" s="111">
        <v>762</v>
      </c>
      <c r="M557" s="111" t="s">
        <v>827</v>
      </c>
      <c r="N557" s="439"/>
    </row>
    <row r="558" spans="1:14">
      <c r="A558" s="111" t="s">
        <v>3766</v>
      </c>
      <c r="B558" s="111" t="s">
        <v>377</v>
      </c>
      <c r="C558" s="111">
        <v>7.5</v>
      </c>
      <c r="D558" s="111">
        <v>7.5</v>
      </c>
      <c r="E558" s="111">
        <v>7.5</v>
      </c>
      <c r="F558" s="111">
        <v>7.5</v>
      </c>
      <c r="G558" s="111">
        <v>7.5</v>
      </c>
      <c r="H558" s="111">
        <v>7.2</v>
      </c>
      <c r="I558" s="111">
        <v>10</v>
      </c>
      <c r="J558" s="111">
        <v>75</v>
      </c>
      <c r="K558" s="113">
        <v>43665</v>
      </c>
      <c r="L558" s="111">
        <v>1</v>
      </c>
      <c r="M558" s="111" t="s">
        <v>3767</v>
      </c>
      <c r="N558" s="439"/>
    </row>
    <row r="559" spans="1:14">
      <c r="A559" s="111" t="s">
        <v>828</v>
      </c>
      <c r="B559" s="111" t="s">
        <v>377</v>
      </c>
      <c r="C559" s="111">
        <v>10.1</v>
      </c>
      <c r="D559" s="111">
        <v>10.15</v>
      </c>
      <c r="E559" s="111">
        <v>9.3000000000000007</v>
      </c>
      <c r="F559" s="111">
        <v>9.65</v>
      </c>
      <c r="G559" s="111">
        <v>9.65</v>
      </c>
      <c r="H559" s="111">
        <v>10</v>
      </c>
      <c r="I559" s="111">
        <v>1535740</v>
      </c>
      <c r="J559" s="111">
        <v>14779226.6</v>
      </c>
      <c r="K559" s="113">
        <v>43665</v>
      </c>
      <c r="L559" s="111">
        <v>2920</v>
      </c>
      <c r="M559" s="111" t="s">
        <v>829</v>
      </c>
      <c r="N559" s="439"/>
    </row>
    <row r="560" spans="1:14">
      <c r="A560" s="111" t="s">
        <v>830</v>
      </c>
      <c r="B560" s="111" t="s">
        <v>377</v>
      </c>
      <c r="C560" s="111">
        <v>126.05</v>
      </c>
      <c r="D560" s="111">
        <v>128</v>
      </c>
      <c r="E560" s="111">
        <v>125.35</v>
      </c>
      <c r="F560" s="111">
        <v>126.65</v>
      </c>
      <c r="G560" s="111">
        <v>127.5</v>
      </c>
      <c r="H560" s="111">
        <v>127.95</v>
      </c>
      <c r="I560" s="111">
        <v>6900</v>
      </c>
      <c r="J560" s="111">
        <v>872594.05</v>
      </c>
      <c r="K560" s="113">
        <v>43665</v>
      </c>
      <c r="L560" s="111">
        <v>152</v>
      </c>
      <c r="M560" s="111" t="s">
        <v>831</v>
      </c>
      <c r="N560" s="439"/>
    </row>
    <row r="561" spans="1:14" hidden="1">
      <c r="A561" s="111" t="s">
        <v>833</v>
      </c>
      <c r="B561" s="111" t="s">
        <v>377</v>
      </c>
      <c r="C561" s="111">
        <v>11.4</v>
      </c>
      <c r="D561" s="111">
        <v>11.7</v>
      </c>
      <c r="E561" s="111">
        <v>10.95</v>
      </c>
      <c r="F561" s="111">
        <v>11.1</v>
      </c>
      <c r="G561" s="111">
        <v>11.05</v>
      </c>
      <c r="H561" s="111">
        <v>11.35</v>
      </c>
      <c r="I561" s="111">
        <v>355047</v>
      </c>
      <c r="J561" s="111">
        <v>3953890.45</v>
      </c>
      <c r="K561" s="113">
        <v>43665</v>
      </c>
      <c r="L561" s="111">
        <v>991</v>
      </c>
      <c r="M561" s="111" t="s">
        <v>834</v>
      </c>
      <c r="N561" s="439"/>
    </row>
    <row r="562" spans="1:14">
      <c r="A562" s="111" t="s">
        <v>73</v>
      </c>
      <c r="B562" s="111" t="s">
        <v>377</v>
      </c>
      <c r="C562" s="111">
        <v>1024</v>
      </c>
      <c r="D562" s="111">
        <v>1030.8</v>
      </c>
      <c r="E562" s="111">
        <v>1009.2</v>
      </c>
      <c r="F562" s="111">
        <v>1015.6</v>
      </c>
      <c r="G562" s="111">
        <v>1015</v>
      </c>
      <c r="H562" s="111">
        <v>1018.55</v>
      </c>
      <c r="I562" s="111">
        <v>1069812</v>
      </c>
      <c r="J562" s="111">
        <v>1088169619.8499999</v>
      </c>
      <c r="K562" s="113">
        <v>43665</v>
      </c>
      <c r="L562" s="111">
        <v>66663</v>
      </c>
      <c r="M562" s="111" t="s">
        <v>835</v>
      </c>
      <c r="N562" s="439"/>
    </row>
    <row r="563" spans="1:14">
      <c r="A563" s="111" t="s">
        <v>74</v>
      </c>
      <c r="B563" s="111" t="s">
        <v>377</v>
      </c>
      <c r="C563" s="111">
        <v>2332</v>
      </c>
      <c r="D563" s="111">
        <v>2339</v>
      </c>
      <c r="E563" s="111">
        <v>2292.8000000000002</v>
      </c>
      <c r="F563" s="111">
        <v>2303.5500000000002</v>
      </c>
      <c r="G563" s="111">
        <v>2302</v>
      </c>
      <c r="H563" s="111">
        <v>2345.15</v>
      </c>
      <c r="I563" s="111">
        <v>3581265</v>
      </c>
      <c r="J563" s="111">
        <v>8283875882.8000002</v>
      </c>
      <c r="K563" s="113">
        <v>43665</v>
      </c>
      <c r="L563" s="111">
        <v>230108</v>
      </c>
      <c r="M563" s="111" t="s">
        <v>836</v>
      </c>
      <c r="N563" s="439"/>
    </row>
    <row r="564" spans="1:14">
      <c r="A564" s="111" t="s">
        <v>2663</v>
      </c>
      <c r="B564" s="111" t="s">
        <v>377</v>
      </c>
      <c r="C564" s="111">
        <v>2194</v>
      </c>
      <c r="D564" s="111">
        <v>2370</v>
      </c>
      <c r="E564" s="111">
        <v>2190.0500000000002</v>
      </c>
      <c r="F564" s="111">
        <v>2318.4</v>
      </c>
      <c r="G564" s="111">
        <v>2299</v>
      </c>
      <c r="H564" s="111">
        <v>2170</v>
      </c>
      <c r="I564" s="111">
        <v>2608148</v>
      </c>
      <c r="J564" s="111">
        <v>5979121573.5</v>
      </c>
      <c r="K564" s="113">
        <v>43665</v>
      </c>
      <c r="L564" s="111">
        <v>136382</v>
      </c>
      <c r="M564" s="111" t="s">
        <v>2664</v>
      </c>
      <c r="N564" s="439"/>
    </row>
    <row r="565" spans="1:14">
      <c r="A565" s="111" t="s">
        <v>75</v>
      </c>
      <c r="B565" s="111" t="s">
        <v>377</v>
      </c>
      <c r="C565" s="111">
        <v>2415</v>
      </c>
      <c r="D565" s="111">
        <v>2420.6999999999998</v>
      </c>
      <c r="E565" s="111">
        <v>2367</v>
      </c>
      <c r="F565" s="111">
        <v>2375.65</v>
      </c>
      <c r="G565" s="111">
        <v>2379.5</v>
      </c>
      <c r="H565" s="111">
        <v>2411.9</v>
      </c>
      <c r="I565" s="111">
        <v>2234807</v>
      </c>
      <c r="J565" s="111">
        <v>5336417925.6999998</v>
      </c>
      <c r="K565" s="113">
        <v>43665</v>
      </c>
      <c r="L565" s="111">
        <v>139292</v>
      </c>
      <c r="M565" s="111" t="s">
        <v>837</v>
      </c>
      <c r="N565" s="439"/>
    </row>
    <row r="566" spans="1:14" hidden="1">
      <c r="A566" s="111" t="s">
        <v>2235</v>
      </c>
      <c r="B566" s="111" t="s">
        <v>377</v>
      </c>
      <c r="C566" s="111">
        <v>506</v>
      </c>
      <c r="D566" s="111">
        <v>509.45</v>
      </c>
      <c r="E566" s="111">
        <v>485</v>
      </c>
      <c r="F566" s="111">
        <v>487.6</v>
      </c>
      <c r="G566" s="111">
        <v>490.7</v>
      </c>
      <c r="H566" s="111">
        <v>503.55</v>
      </c>
      <c r="I566" s="111">
        <v>2396384</v>
      </c>
      <c r="J566" s="111">
        <v>1185178220.3499999</v>
      </c>
      <c r="K566" s="113">
        <v>43665</v>
      </c>
      <c r="L566" s="111">
        <v>71715</v>
      </c>
      <c r="M566" s="111" t="s">
        <v>2236</v>
      </c>
      <c r="N566" s="439"/>
    </row>
    <row r="567" spans="1:14">
      <c r="A567" s="111" t="s">
        <v>3327</v>
      </c>
      <c r="B567" s="111" t="s">
        <v>377</v>
      </c>
      <c r="C567" s="111">
        <v>3185.5</v>
      </c>
      <c r="D567" s="111">
        <v>3220</v>
      </c>
      <c r="E567" s="111">
        <v>3185.5</v>
      </c>
      <c r="F567" s="111">
        <v>3204.7</v>
      </c>
      <c r="G567" s="111">
        <v>3205</v>
      </c>
      <c r="H567" s="111">
        <v>3169.95</v>
      </c>
      <c r="I567" s="111">
        <v>2310</v>
      </c>
      <c r="J567" s="111">
        <v>7397583.0499999998</v>
      </c>
      <c r="K567" s="113">
        <v>43665</v>
      </c>
      <c r="L567" s="111">
        <v>226</v>
      </c>
      <c r="M567" s="111" t="s">
        <v>3328</v>
      </c>
      <c r="N567" s="439"/>
    </row>
    <row r="568" spans="1:14">
      <c r="A568" s="111" t="s">
        <v>838</v>
      </c>
      <c r="B568" s="111" t="s">
        <v>377</v>
      </c>
      <c r="C568" s="111">
        <v>1213</v>
      </c>
      <c r="D568" s="111">
        <v>1213</v>
      </c>
      <c r="E568" s="111">
        <v>1193</v>
      </c>
      <c r="F568" s="111">
        <v>1197.4000000000001</v>
      </c>
      <c r="G568" s="111">
        <v>1198.6099999999999</v>
      </c>
      <c r="H568" s="111">
        <v>1216.02</v>
      </c>
      <c r="I568" s="111">
        <v>2343</v>
      </c>
      <c r="J568" s="111">
        <v>2812480.33</v>
      </c>
      <c r="K568" s="113">
        <v>43665</v>
      </c>
      <c r="L568" s="111">
        <v>130</v>
      </c>
      <c r="M568" s="111" t="s">
        <v>839</v>
      </c>
      <c r="N568" s="439"/>
    </row>
    <row r="569" spans="1:14">
      <c r="A569" s="111" t="s">
        <v>3204</v>
      </c>
      <c r="B569" s="111" t="s">
        <v>377</v>
      </c>
      <c r="C569" s="111">
        <v>4097.09</v>
      </c>
      <c r="D569" s="111">
        <v>4148.9799999999996</v>
      </c>
      <c r="E569" s="111">
        <v>4025</v>
      </c>
      <c r="F569" s="111">
        <v>4043.46</v>
      </c>
      <c r="G569" s="111">
        <v>4025</v>
      </c>
      <c r="H569" s="111">
        <v>4120.8500000000004</v>
      </c>
      <c r="I569" s="111">
        <v>253</v>
      </c>
      <c r="J569" s="111">
        <v>1033833.56</v>
      </c>
      <c r="K569" s="113">
        <v>43665</v>
      </c>
      <c r="L569" s="111">
        <v>42</v>
      </c>
      <c r="M569" s="111" t="s">
        <v>3205</v>
      </c>
      <c r="N569" s="439"/>
    </row>
    <row r="570" spans="1:14">
      <c r="A570" s="111" t="s">
        <v>76</v>
      </c>
      <c r="B570" s="111" t="s">
        <v>377</v>
      </c>
      <c r="C570" s="111">
        <v>14</v>
      </c>
      <c r="D570" s="111">
        <v>14.3</v>
      </c>
      <c r="E570" s="111">
        <v>13.45</v>
      </c>
      <c r="F570" s="111">
        <v>13.55</v>
      </c>
      <c r="G570" s="111">
        <v>13.5</v>
      </c>
      <c r="H570" s="111">
        <v>14.1</v>
      </c>
      <c r="I570" s="111">
        <v>1664100</v>
      </c>
      <c r="J570" s="111">
        <v>22871008.600000001</v>
      </c>
      <c r="K570" s="113">
        <v>43665</v>
      </c>
      <c r="L570" s="111">
        <v>4213</v>
      </c>
      <c r="M570" s="111" t="s">
        <v>840</v>
      </c>
      <c r="N570" s="439"/>
    </row>
    <row r="571" spans="1:14">
      <c r="A571" s="111" t="s">
        <v>841</v>
      </c>
      <c r="B571" s="111" t="s">
        <v>377</v>
      </c>
      <c r="C571" s="111">
        <v>1124</v>
      </c>
      <c r="D571" s="111">
        <v>1135</v>
      </c>
      <c r="E571" s="111">
        <v>996.1</v>
      </c>
      <c r="F571" s="111">
        <v>1008</v>
      </c>
      <c r="G571" s="111">
        <v>1012.9</v>
      </c>
      <c r="H571" s="111">
        <v>1113.75</v>
      </c>
      <c r="I571" s="111">
        <v>799286</v>
      </c>
      <c r="J571" s="111">
        <v>837990699.5</v>
      </c>
      <c r="K571" s="113">
        <v>43665</v>
      </c>
      <c r="L571" s="111">
        <v>49562</v>
      </c>
      <c r="M571" s="111" t="s">
        <v>2694</v>
      </c>
      <c r="N571" s="439"/>
    </row>
    <row r="572" spans="1:14">
      <c r="A572" s="111" t="s">
        <v>842</v>
      </c>
      <c r="B572" s="111" t="s">
        <v>377</v>
      </c>
      <c r="C572" s="111">
        <v>203.95</v>
      </c>
      <c r="D572" s="111">
        <v>204.4</v>
      </c>
      <c r="E572" s="111">
        <v>198.1</v>
      </c>
      <c r="F572" s="111">
        <v>201.55</v>
      </c>
      <c r="G572" s="111">
        <v>200</v>
      </c>
      <c r="H572" s="111">
        <v>199</v>
      </c>
      <c r="I572" s="111">
        <v>289067</v>
      </c>
      <c r="J572" s="111">
        <v>58302247.25</v>
      </c>
      <c r="K572" s="113">
        <v>43665</v>
      </c>
      <c r="L572" s="111">
        <v>5017</v>
      </c>
      <c r="M572" s="111" t="s">
        <v>2837</v>
      </c>
      <c r="N572" s="439"/>
    </row>
    <row r="573" spans="1:14">
      <c r="A573" s="111" t="s">
        <v>843</v>
      </c>
      <c r="B573" s="111" t="s">
        <v>377</v>
      </c>
      <c r="C573" s="111">
        <v>92.25</v>
      </c>
      <c r="D573" s="111">
        <v>92.3</v>
      </c>
      <c r="E573" s="111">
        <v>86.9</v>
      </c>
      <c r="F573" s="111">
        <v>87.35</v>
      </c>
      <c r="G573" s="111">
        <v>87.5</v>
      </c>
      <c r="H573" s="111">
        <v>92.2</v>
      </c>
      <c r="I573" s="111">
        <v>15157</v>
      </c>
      <c r="J573" s="111">
        <v>1342397.65</v>
      </c>
      <c r="K573" s="113">
        <v>43665</v>
      </c>
      <c r="L573" s="111">
        <v>438</v>
      </c>
      <c r="M573" s="111" t="s">
        <v>844</v>
      </c>
      <c r="N573" s="439"/>
    </row>
    <row r="574" spans="1:14">
      <c r="A574" s="111" t="s">
        <v>845</v>
      </c>
      <c r="B574" s="111" t="s">
        <v>377</v>
      </c>
      <c r="C574" s="111">
        <v>363.95</v>
      </c>
      <c r="D574" s="111">
        <v>364.25</v>
      </c>
      <c r="E574" s="111">
        <v>355</v>
      </c>
      <c r="F574" s="111">
        <v>359.35</v>
      </c>
      <c r="G574" s="111">
        <v>361</v>
      </c>
      <c r="H574" s="111">
        <v>359.75</v>
      </c>
      <c r="I574" s="111">
        <v>33503</v>
      </c>
      <c r="J574" s="111">
        <v>12029422.15</v>
      </c>
      <c r="K574" s="113">
        <v>43665</v>
      </c>
      <c r="L574" s="111">
        <v>1337</v>
      </c>
      <c r="M574" s="111" t="s">
        <v>2162</v>
      </c>
      <c r="N574" s="439"/>
    </row>
    <row r="575" spans="1:14">
      <c r="A575" s="111" t="s">
        <v>77</v>
      </c>
      <c r="B575" s="111" t="s">
        <v>377</v>
      </c>
      <c r="C575" s="111">
        <v>2480.0500000000002</v>
      </c>
      <c r="D575" s="111">
        <v>2507.35</v>
      </c>
      <c r="E575" s="111">
        <v>2378.9499999999998</v>
      </c>
      <c r="F575" s="111">
        <v>2387.4</v>
      </c>
      <c r="G575" s="111">
        <v>2396</v>
      </c>
      <c r="H575" s="111">
        <v>2479.4499999999998</v>
      </c>
      <c r="I575" s="111">
        <v>1059276</v>
      </c>
      <c r="J575" s="111">
        <v>2570454441.0500002</v>
      </c>
      <c r="K575" s="113">
        <v>43665</v>
      </c>
      <c r="L575" s="111">
        <v>59400</v>
      </c>
      <c r="M575" s="111" t="s">
        <v>846</v>
      </c>
      <c r="N575" s="439"/>
    </row>
    <row r="576" spans="1:14">
      <c r="A576" s="111" t="s">
        <v>847</v>
      </c>
      <c r="B576" s="111" t="s">
        <v>377</v>
      </c>
      <c r="C576" s="111">
        <v>1721.75</v>
      </c>
      <c r="D576" s="111">
        <v>1724.8</v>
      </c>
      <c r="E576" s="111">
        <v>1681.8</v>
      </c>
      <c r="F576" s="111">
        <v>1684.85</v>
      </c>
      <c r="G576" s="111">
        <v>1684</v>
      </c>
      <c r="H576" s="111">
        <v>1704.25</v>
      </c>
      <c r="I576" s="111">
        <v>2996</v>
      </c>
      <c r="J576" s="111">
        <v>5066789.6500000004</v>
      </c>
      <c r="K576" s="113">
        <v>43665</v>
      </c>
      <c r="L576" s="111">
        <v>314</v>
      </c>
      <c r="M576" s="111" t="s">
        <v>848</v>
      </c>
      <c r="N576" s="439"/>
    </row>
    <row r="577" spans="1:14">
      <c r="A577" s="111" t="s">
        <v>3086</v>
      </c>
      <c r="B577" s="111" t="s">
        <v>3049</v>
      </c>
      <c r="C577" s="111">
        <v>15.25</v>
      </c>
      <c r="D577" s="111">
        <v>15.25</v>
      </c>
      <c r="E577" s="111">
        <v>14.2</v>
      </c>
      <c r="F577" s="111">
        <v>14.75</v>
      </c>
      <c r="G577" s="111">
        <v>15</v>
      </c>
      <c r="H577" s="111">
        <v>14.6</v>
      </c>
      <c r="I577" s="111">
        <v>1375</v>
      </c>
      <c r="J577" s="111">
        <v>20597.5</v>
      </c>
      <c r="K577" s="113">
        <v>43665</v>
      </c>
      <c r="L577" s="111">
        <v>7</v>
      </c>
      <c r="M577" s="111" t="s">
        <v>3087</v>
      </c>
      <c r="N577" s="439"/>
    </row>
    <row r="578" spans="1:14">
      <c r="A578" s="111" t="s">
        <v>78</v>
      </c>
      <c r="B578" s="111" t="s">
        <v>377</v>
      </c>
      <c r="C578" s="111">
        <v>361</v>
      </c>
      <c r="D578" s="111">
        <v>364.9</v>
      </c>
      <c r="E578" s="111">
        <v>351.1</v>
      </c>
      <c r="F578" s="111">
        <v>354.85</v>
      </c>
      <c r="G578" s="111">
        <v>356</v>
      </c>
      <c r="H578" s="111">
        <v>360.9</v>
      </c>
      <c r="I578" s="111">
        <v>582246</v>
      </c>
      <c r="J578" s="111">
        <v>208312177.5</v>
      </c>
      <c r="K578" s="113">
        <v>43665</v>
      </c>
      <c r="L578" s="111">
        <v>13437</v>
      </c>
      <c r="M578" s="111" t="s">
        <v>849</v>
      </c>
      <c r="N578" s="439"/>
    </row>
    <row r="579" spans="1:14">
      <c r="A579" s="111" t="s">
        <v>850</v>
      </c>
      <c r="B579" s="111" t="s">
        <v>377</v>
      </c>
      <c r="C579" s="111">
        <v>20.2</v>
      </c>
      <c r="D579" s="111">
        <v>20.5</v>
      </c>
      <c r="E579" s="111">
        <v>19.850000000000001</v>
      </c>
      <c r="F579" s="111">
        <v>20.05</v>
      </c>
      <c r="G579" s="111">
        <v>20.149999999999999</v>
      </c>
      <c r="H579" s="111">
        <v>20.05</v>
      </c>
      <c r="I579" s="111">
        <v>1626830</v>
      </c>
      <c r="J579" s="111">
        <v>32647168</v>
      </c>
      <c r="K579" s="113">
        <v>43665</v>
      </c>
      <c r="L579" s="111">
        <v>1557</v>
      </c>
      <c r="M579" s="111" t="s">
        <v>2695</v>
      </c>
      <c r="N579" s="439"/>
    </row>
    <row r="580" spans="1:14">
      <c r="A580" s="111" t="s">
        <v>2838</v>
      </c>
      <c r="B580" s="111" t="s">
        <v>377</v>
      </c>
      <c r="C580" s="111">
        <v>252.2</v>
      </c>
      <c r="D580" s="111">
        <v>252.2</v>
      </c>
      <c r="E580" s="111">
        <v>245</v>
      </c>
      <c r="F580" s="111">
        <v>248.85</v>
      </c>
      <c r="G580" s="111">
        <v>247.15</v>
      </c>
      <c r="H580" s="111">
        <v>251.1</v>
      </c>
      <c r="I580" s="111">
        <v>15590</v>
      </c>
      <c r="J580" s="111">
        <v>3865263.1</v>
      </c>
      <c r="K580" s="113">
        <v>43665</v>
      </c>
      <c r="L580" s="111">
        <v>1082</v>
      </c>
      <c r="M580" s="111" t="s">
        <v>2839</v>
      </c>
      <c r="N580" s="439"/>
    </row>
    <row r="581" spans="1:14">
      <c r="A581" s="111" t="s">
        <v>851</v>
      </c>
      <c r="B581" s="111" t="s">
        <v>377</v>
      </c>
      <c r="C581" s="111">
        <v>621.4</v>
      </c>
      <c r="D581" s="111">
        <v>642.5</v>
      </c>
      <c r="E581" s="111">
        <v>621.4</v>
      </c>
      <c r="F581" s="111">
        <v>638.65</v>
      </c>
      <c r="G581" s="111">
        <v>641.04999999999995</v>
      </c>
      <c r="H581" s="111">
        <v>632.79999999999995</v>
      </c>
      <c r="I581" s="111">
        <v>6518</v>
      </c>
      <c r="J581" s="111">
        <v>4141152.4</v>
      </c>
      <c r="K581" s="113">
        <v>43665</v>
      </c>
      <c r="L581" s="111">
        <v>624</v>
      </c>
      <c r="M581" s="111" t="s">
        <v>852</v>
      </c>
      <c r="N581" s="439"/>
    </row>
    <row r="582" spans="1:14">
      <c r="A582" s="111" t="s">
        <v>1891</v>
      </c>
      <c r="B582" s="111" t="s">
        <v>377</v>
      </c>
      <c r="C582" s="111">
        <v>2.25</v>
      </c>
      <c r="D582" s="111">
        <v>2.35</v>
      </c>
      <c r="E582" s="111">
        <v>2.15</v>
      </c>
      <c r="F582" s="111">
        <v>2.15</v>
      </c>
      <c r="G582" s="111">
        <v>2.25</v>
      </c>
      <c r="H582" s="111">
        <v>2.25</v>
      </c>
      <c r="I582" s="111">
        <v>109574</v>
      </c>
      <c r="J582" s="111">
        <v>242037.75</v>
      </c>
      <c r="K582" s="113">
        <v>43665</v>
      </c>
      <c r="L582" s="111">
        <v>108</v>
      </c>
      <c r="M582" s="111" t="s">
        <v>1892</v>
      </c>
      <c r="N582" s="439"/>
    </row>
    <row r="583" spans="1:14">
      <c r="A583" s="111" t="s">
        <v>853</v>
      </c>
      <c r="B583" s="111" t="s">
        <v>377</v>
      </c>
      <c r="C583" s="111">
        <v>158.75</v>
      </c>
      <c r="D583" s="111">
        <v>158.75</v>
      </c>
      <c r="E583" s="111">
        <v>148</v>
      </c>
      <c r="F583" s="111">
        <v>149.65</v>
      </c>
      <c r="G583" s="111">
        <v>149.65</v>
      </c>
      <c r="H583" s="111">
        <v>158.75</v>
      </c>
      <c r="I583" s="111">
        <v>140711</v>
      </c>
      <c r="J583" s="111">
        <v>21423951.300000001</v>
      </c>
      <c r="K583" s="113">
        <v>43665</v>
      </c>
      <c r="L583" s="111">
        <v>2714</v>
      </c>
      <c r="M583" s="111" t="s">
        <v>854</v>
      </c>
      <c r="N583" s="439"/>
    </row>
    <row r="584" spans="1:14">
      <c r="A584" s="111" t="s">
        <v>855</v>
      </c>
      <c r="B584" s="111" t="s">
        <v>377</v>
      </c>
      <c r="C584" s="111">
        <v>1441.9</v>
      </c>
      <c r="D584" s="111">
        <v>1443</v>
      </c>
      <c r="E584" s="111">
        <v>1315</v>
      </c>
      <c r="F584" s="111">
        <v>1325.25</v>
      </c>
      <c r="G584" s="111">
        <v>1334</v>
      </c>
      <c r="H584" s="111">
        <v>1446.75</v>
      </c>
      <c r="I584" s="111">
        <v>18579</v>
      </c>
      <c r="J584" s="111">
        <v>25245056.100000001</v>
      </c>
      <c r="K584" s="113">
        <v>43665</v>
      </c>
      <c r="L584" s="111">
        <v>2416</v>
      </c>
      <c r="M584" s="111" t="s">
        <v>856</v>
      </c>
      <c r="N584" s="439"/>
    </row>
    <row r="585" spans="1:14">
      <c r="A585" s="111" t="s">
        <v>2572</v>
      </c>
      <c r="B585" s="111" t="s">
        <v>377</v>
      </c>
      <c r="C585" s="111">
        <v>11.15</v>
      </c>
      <c r="D585" s="111">
        <v>11.15</v>
      </c>
      <c r="E585" s="111">
        <v>10.6</v>
      </c>
      <c r="F585" s="111">
        <v>10.6</v>
      </c>
      <c r="G585" s="111">
        <v>10.6</v>
      </c>
      <c r="H585" s="111">
        <v>11.15</v>
      </c>
      <c r="I585" s="111">
        <v>1295</v>
      </c>
      <c r="J585" s="111">
        <v>13949.75</v>
      </c>
      <c r="K585" s="113">
        <v>43665</v>
      </c>
      <c r="L585" s="111">
        <v>16</v>
      </c>
      <c r="M585" s="111" t="s">
        <v>2573</v>
      </c>
      <c r="N585" s="439"/>
    </row>
    <row r="586" spans="1:14">
      <c r="A586" s="111" t="s">
        <v>857</v>
      </c>
      <c r="B586" s="111" t="s">
        <v>377</v>
      </c>
      <c r="C586" s="111">
        <v>154.94999999999999</v>
      </c>
      <c r="D586" s="111">
        <v>154.94999999999999</v>
      </c>
      <c r="E586" s="111">
        <v>146.30000000000001</v>
      </c>
      <c r="F586" s="111">
        <v>147.25</v>
      </c>
      <c r="G586" s="111">
        <v>147.5</v>
      </c>
      <c r="H586" s="111">
        <v>154.1</v>
      </c>
      <c r="I586" s="111">
        <v>91464</v>
      </c>
      <c r="J586" s="111">
        <v>13629141.300000001</v>
      </c>
      <c r="K586" s="113">
        <v>43665</v>
      </c>
      <c r="L586" s="111">
        <v>1876</v>
      </c>
      <c r="M586" s="111" t="s">
        <v>858</v>
      </c>
      <c r="N586" s="439"/>
    </row>
    <row r="587" spans="1:14">
      <c r="A587" s="111" t="s">
        <v>79</v>
      </c>
      <c r="B587" s="111" t="s">
        <v>377</v>
      </c>
      <c r="C587" s="111">
        <v>202</v>
      </c>
      <c r="D587" s="111">
        <v>203.7</v>
      </c>
      <c r="E587" s="111">
        <v>195</v>
      </c>
      <c r="F587" s="111">
        <v>196</v>
      </c>
      <c r="G587" s="111">
        <v>196.1</v>
      </c>
      <c r="H587" s="111">
        <v>200.55</v>
      </c>
      <c r="I587" s="111">
        <v>6741873</v>
      </c>
      <c r="J587" s="111">
        <v>1338480857.9000001</v>
      </c>
      <c r="K587" s="113">
        <v>43665</v>
      </c>
      <c r="L587" s="111">
        <v>60079</v>
      </c>
      <c r="M587" s="111" t="s">
        <v>859</v>
      </c>
      <c r="N587" s="439"/>
    </row>
    <row r="588" spans="1:14">
      <c r="A588" s="111" t="s">
        <v>860</v>
      </c>
      <c r="B588" s="111" t="s">
        <v>377</v>
      </c>
      <c r="C588" s="111">
        <v>181</v>
      </c>
      <c r="D588" s="111">
        <v>183</v>
      </c>
      <c r="E588" s="111">
        <v>180</v>
      </c>
      <c r="F588" s="111">
        <v>180</v>
      </c>
      <c r="G588" s="111">
        <v>180</v>
      </c>
      <c r="H588" s="111">
        <v>180.4</v>
      </c>
      <c r="I588" s="111">
        <v>879</v>
      </c>
      <c r="J588" s="111">
        <v>158364.54999999999</v>
      </c>
      <c r="K588" s="113">
        <v>43665</v>
      </c>
      <c r="L588" s="111">
        <v>77</v>
      </c>
      <c r="M588" s="111" t="s">
        <v>2007</v>
      </c>
      <c r="N588" s="439"/>
    </row>
    <row r="589" spans="1:14">
      <c r="A589" s="111" t="s">
        <v>861</v>
      </c>
      <c r="B589" s="111" t="s">
        <v>377</v>
      </c>
      <c r="C589" s="111">
        <v>36.9</v>
      </c>
      <c r="D589" s="111">
        <v>36.9</v>
      </c>
      <c r="E589" s="111">
        <v>36</v>
      </c>
      <c r="F589" s="111">
        <v>36.1</v>
      </c>
      <c r="G589" s="111">
        <v>36.1</v>
      </c>
      <c r="H589" s="111">
        <v>36.75</v>
      </c>
      <c r="I589" s="111">
        <v>418550</v>
      </c>
      <c r="J589" s="111">
        <v>15157900.4</v>
      </c>
      <c r="K589" s="113">
        <v>43665</v>
      </c>
      <c r="L589" s="111">
        <v>1918</v>
      </c>
      <c r="M589" s="111" t="s">
        <v>862</v>
      </c>
      <c r="N589" s="439"/>
    </row>
    <row r="590" spans="1:14">
      <c r="A590" s="111" t="s">
        <v>2500</v>
      </c>
      <c r="B590" s="111" t="s">
        <v>377</v>
      </c>
      <c r="C590" s="111">
        <v>6.35</v>
      </c>
      <c r="D590" s="111">
        <v>6.35</v>
      </c>
      <c r="E590" s="111">
        <v>6</v>
      </c>
      <c r="F590" s="111">
        <v>6.05</v>
      </c>
      <c r="G590" s="111">
        <v>6.1</v>
      </c>
      <c r="H590" s="111">
        <v>6.4</v>
      </c>
      <c r="I590" s="111">
        <v>123015</v>
      </c>
      <c r="J590" s="111">
        <v>753933.45</v>
      </c>
      <c r="K590" s="113">
        <v>43665</v>
      </c>
      <c r="L590" s="111">
        <v>350</v>
      </c>
      <c r="M590" s="111" t="s">
        <v>2501</v>
      </c>
      <c r="N590" s="439"/>
    </row>
    <row r="591" spans="1:14">
      <c r="A591" s="111" t="s">
        <v>2275</v>
      </c>
      <c r="B591" s="111" t="s">
        <v>377</v>
      </c>
      <c r="C591" s="111">
        <v>23.8</v>
      </c>
      <c r="D591" s="111">
        <v>23.8</v>
      </c>
      <c r="E591" s="111">
        <v>23.75</v>
      </c>
      <c r="F591" s="111">
        <v>23.8</v>
      </c>
      <c r="G591" s="111">
        <v>23.8</v>
      </c>
      <c r="H591" s="111">
        <v>22.7</v>
      </c>
      <c r="I591" s="111">
        <v>8247</v>
      </c>
      <c r="J591" s="111">
        <v>196273.6</v>
      </c>
      <c r="K591" s="113">
        <v>43665</v>
      </c>
      <c r="L591" s="111">
        <v>53</v>
      </c>
      <c r="M591" s="111" t="s">
        <v>2276</v>
      </c>
      <c r="N591" s="439"/>
    </row>
    <row r="592" spans="1:14">
      <c r="A592" s="111" t="s">
        <v>863</v>
      </c>
      <c r="B592" s="111" t="s">
        <v>377</v>
      </c>
      <c r="C592" s="111">
        <v>128</v>
      </c>
      <c r="D592" s="111">
        <v>128.30000000000001</v>
      </c>
      <c r="E592" s="111">
        <v>126</v>
      </c>
      <c r="F592" s="111">
        <v>127.2</v>
      </c>
      <c r="G592" s="111">
        <v>127.65</v>
      </c>
      <c r="H592" s="111">
        <v>128.35</v>
      </c>
      <c r="I592" s="111">
        <v>208790</v>
      </c>
      <c r="J592" s="111">
        <v>26515412.050000001</v>
      </c>
      <c r="K592" s="113">
        <v>43665</v>
      </c>
      <c r="L592" s="111">
        <v>2769</v>
      </c>
      <c r="M592" s="111" t="s">
        <v>864</v>
      </c>
      <c r="N592" s="439"/>
    </row>
    <row r="593" spans="1:14">
      <c r="A593" s="111" t="s">
        <v>80</v>
      </c>
      <c r="B593" s="111" t="s">
        <v>377</v>
      </c>
      <c r="C593" s="111">
        <v>293.3</v>
      </c>
      <c r="D593" s="111">
        <v>294.60000000000002</v>
      </c>
      <c r="E593" s="111">
        <v>289.05</v>
      </c>
      <c r="F593" s="111">
        <v>292.25</v>
      </c>
      <c r="G593" s="111">
        <v>291.60000000000002</v>
      </c>
      <c r="H593" s="111">
        <v>291.2</v>
      </c>
      <c r="I593" s="111">
        <v>3680205</v>
      </c>
      <c r="J593" s="111">
        <v>1071527175.9</v>
      </c>
      <c r="K593" s="113">
        <v>43665</v>
      </c>
      <c r="L593" s="111">
        <v>45355</v>
      </c>
      <c r="M593" s="111" t="s">
        <v>865</v>
      </c>
      <c r="N593" s="439"/>
    </row>
    <row r="594" spans="1:14">
      <c r="A594" s="111" t="s">
        <v>866</v>
      </c>
      <c r="B594" s="111" t="s">
        <v>377</v>
      </c>
      <c r="C594" s="111">
        <v>325</v>
      </c>
      <c r="D594" s="111">
        <v>326.89999999999998</v>
      </c>
      <c r="E594" s="111">
        <v>315</v>
      </c>
      <c r="F594" s="111">
        <v>320.05</v>
      </c>
      <c r="G594" s="111">
        <v>321</v>
      </c>
      <c r="H594" s="111">
        <v>320.60000000000002</v>
      </c>
      <c r="I594" s="111">
        <v>2347</v>
      </c>
      <c r="J594" s="111">
        <v>750369.2</v>
      </c>
      <c r="K594" s="113">
        <v>43665</v>
      </c>
      <c r="L594" s="111">
        <v>160</v>
      </c>
      <c r="M594" s="111" t="s">
        <v>867</v>
      </c>
      <c r="N594" s="439"/>
    </row>
    <row r="595" spans="1:14">
      <c r="A595" s="111" t="s">
        <v>81</v>
      </c>
      <c r="B595" s="111" t="s">
        <v>377</v>
      </c>
      <c r="C595" s="111">
        <v>1748</v>
      </c>
      <c r="D595" s="111">
        <v>1761.95</v>
      </c>
      <c r="E595" s="111">
        <v>1709.15</v>
      </c>
      <c r="F595" s="111">
        <v>1720.4</v>
      </c>
      <c r="G595" s="111">
        <v>1730</v>
      </c>
      <c r="H595" s="111">
        <v>1739.15</v>
      </c>
      <c r="I595" s="111">
        <v>983217</v>
      </c>
      <c r="J595" s="111">
        <v>1704240250.3499999</v>
      </c>
      <c r="K595" s="113">
        <v>43665</v>
      </c>
      <c r="L595" s="111">
        <v>45539</v>
      </c>
      <c r="M595" s="111" t="s">
        <v>868</v>
      </c>
      <c r="N595" s="439"/>
    </row>
    <row r="596" spans="1:14">
      <c r="A596" s="111" t="s">
        <v>82</v>
      </c>
      <c r="B596" s="111" t="s">
        <v>377</v>
      </c>
      <c r="C596" s="111">
        <v>225.1</v>
      </c>
      <c r="D596" s="111">
        <v>228.8</v>
      </c>
      <c r="E596" s="111">
        <v>217.55</v>
      </c>
      <c r="F596" s="111">
        <v>220.05</v>
      </c>
      <c r="G596" s="111">
        <v>219.7</v>
      </c>
      <c r="H596" s="111">
        <v>225.1</v>
      </c>
      <c r="I596" s="111">
        <v>1470948</v>
      </c>
      <c r="J596" s="111">
        <v>325442168.94999999</v>
      </c>
      <c r="K596" s="113">
        <v>43665</v>
      </c>
      <c r="L596" s="111">
        <v>20409</v>
      </c>
      <c r="M596" s="111" t="s">
        <v>869</v>
      </c>
      <c r="N596" s="439"/>
    </row>
    <row r="597" spans="1:14">
      <c r="A597" s="111" t="s">
        <v>2216</v>
      </c>
      <c r="B597" s="111" t="s">
        <v>377</v>
      </c>
      <c r="C597" s="111">
        <v>119.1</v>
      </c>
      <c r="D597" s="111">
        <v>121</v>
      </c>
      <c r="E597" s="111">
        <v>118.5</v>
      </c>
      <c r="F597" s="111">
        <v>120.55</v>
      </c>
      <c r="G597" s="111">
        <v>121</v>
      </c>
      <c r="H597" s="111">
        <v>119.25</v>
      </c>
      <c r="I597" s="111">
        <v>2068</v>
      </c>
      <c r="J597" s="111">
        <v>247084.55</v>
      </c>
      <c r="K597" s="113">
        <v>43665</v>
      </c>
      <c r="L597" s="111">
        <v>51</v>
      </c>
      <c r="M597" s="111" t="s">
        <v>2217</v>
      </c>
      <c r="N597" s="439"/>
    </row>
    <row r="598" spans="1:14">
      <c r="A598" s="111" t="s">
        <v>2623</v>
      </c>
      <c r="B598" s="111" t="s">
        <v>377</v>
      </c>
      <c r="C598" s="111">
        <v>46</v>
      </c>
      <c r="D598" s="111">
        <v>46.85</v>
      </c>
      <c r="E598" s="111">
        <v>40.1</v>
      </c>
      <c r="F598" s="111">
        <v>41.65</v>
      </c>
      <c r="G598" s="111">
        <v>42.3</v>
      </c>
      <c r="H598" s="111">
        <v>47.1</v>
      </c>
      <c r="I598" s="111">
        <v>8757</v>
      </c>
      <c r="J598" s="111">
        <v>376607.6</v>
      </c>
      <c r="K598" s="113">
        <v>43665</v>
      </c>
      <c r="L598" s="111">
        <v>175</v>
      </c>
      <c r="M598" s="111" t="s">
        <v>2624</v>
      </c>
      <c r="N598" s="439"/>
    </row>
    <row r="599" spans="1:14">
      <c r="A599" s="111" t="s">
        <v>2526</v>
      </c>
      <c r="B599" s="111" t="s">
        <v>377</v>
      </c>
      <c r="C599" s="111">
        <v>250</v>
      </c>
      <c r="D599" s="111">
        <v>253</v>
      </c>
      <c r="E599" s="111">
        <v>221</v>
      </c>
      <c r="F599" s="111">
        <v>224.85</v>
      </c>
      <c r="G599" s="111">
        <v>221.1</v>
      </c>
      <c r="H599" s="111">
        <v>249.6</v>
      </c>
      <c r="I599" s="111">
        <v>3079</v>
      </c>
      <c r="J599" s="111">
        <v>721653.95</v>
      </c>
      <c r="K599" s="113">
        <v>43665</v>
      </c>
      <c r="L599" s="111">
        <v>371</v>
      </c>
      <c r="M599" s="111" t="s">
        <v>2527</v>
      </c>
      <c r="N599" s="439"/>
    </row>
    <row r="600" spans="1:14">
      <c r="A600" s="111" t="s">
        <v>3296</v>
      </c>
      <c r="B600" s="111" t="s">
        <v>377</v>
      </c>
      <c r="C600" s="111">
        <v>77.25</v>
      </c>
      <c r="D600" s="111">
        <v>78.900000000000006</v>
      </c>
      <c r="E600" s="111">
        <v>72.599999999999994</v>
      </c>
      <c r="F600" s="111">
        <v>74.900000000000006</v>
      </c>
      <c r="G600" s="111">
        <v>74.099999999999994</v>
      </c>
      <c r="H600" s="111">
        <v>77.55</v>
      </c>
      <c r="I600" s="111">
        <v>4291</v>
      </c>
      <c r="J600" s="111">
        <v>328488.09999999998</v>
      </c>
      <c r="K600" s="113">
        <v>43665</v>
      </c>
      <c r="L600" s="111">
        <v>70</v>
      </c>
      <c r="M600" s="111" t="s">
        <v>3297</v>
      </c>
      <c r="N600" s="439"/>
    </row>
    <row r="601" spans="1:14">
      <c r="A601" s="111" t="s">
        <v>871</v>
      </c>
      <c r="B601" s="111" t="s">
        <v>377</v>
      </c>
      <c r="C601" s="111">
        <v>202.95</v>
      </c>
      <c r="D601" s="111">
        <v>211.3</v>
      </c>
      <c r="E601" s="111">
        <v>200</v>
      </c>
      <c r="F601" s="111">
        <v>200.35</v>
      </c>
      <c r="G601" s="111">
        <v>200</v>
      </c>
      <c r="H601" s="111">
        <v>202.25</v>
      </c>
      <c r="I601" s="111">
        <v>7082</v>
      </c>
      <c r="J601" s="111">
        <v>1432169.4</v>
      </c>
      <c r="K601" s="113">
        <v>43665</v>
      </c>
      <c r="L601" s="111">
        <v>165</v>
      </c>
      <c r="M601" s="111" t="s">
        <v>872</v>
      </c>
      <c r="N601" s="439"/>
    </row>
    <row r="602" spans="1:14">
      <c r="A602" s="111" t="s">
        <v>873</v>
      </c>
      <c r="B602" s="111" t="s">
        <v>377</v>
      </c>
      <c r="C602" s="111">
        <v>84.15</v>
      </c>
      <c r="D602" s="111">
        <v>85.95</v>
      </c>
      <c r="E602" s="111">
        <v>81</v>
      </c>
      <c r="F602" s="111">
        <v>81.95</v>
      </c>
      <c r="G602" s="111">
        <v>81</v>
      </c>
      <c r="H602" s="111">
        <v>84.65</v>
      </c>
      <c r="I602" s="111">
        <v>12363</v>
      </c>
      <c r="J602" s="111">
        <v>1021988.4</v>
      </c>
      <c r="K602" s="113">
        <v>43665</v>
      </c>
      <c r="L602" s="111">
        <v>383</v>
      </c>
      <c r="M602" s="111" t="s">
        <v>874</v>
      </c>
      <c r="N602" s="439"/>
    </row>
    <row r="603" spans="1:14">
      <c r="A603" s="111" t="s">
        <v>3642</v>
      </c>
      <c r="B603" s="111" t="s">
        <v>377</v>
      </c>
      <c r="C603" s="111">
        <v>3115</v>
      </c>
      <c r="D603" s="111">
        <v>3115</v>
      </c>
      <c r="E603" s="111">
        <v>2975</v>
      </c>
      <c r="F603" s="111">
        <v>3006</v>
      </c>
      <c r="G603" s="111">
        <v>3036</v>
      </c>
      <c r="H603" s="111">
        <v>2975.07</v>
      </c>
      <c r="I603" s="111">
        <v>174</v>
      </c>
      <c r="J603" s="111">
        <v>525185.62</v>
      </c>
      <c r="K603" s="113">
        <v>43665</v>
      </c>
      <c r="L603" s="111">
        <v>42</v>
      </c>
      <c r="M603" s="111" t="s">
        <v>3643</v>
      </c>
      <c r="N603" s="439"/>
    </row>
    <row r="604" spans="1:14">
      <c r="A604" s="111" t="s">
        <v>875</v>
      </c>
      <c r="B604" s="111" t="s">
        <v>377</v>
      </c>
      <c r="C604" s="111">
        <v>22452</v>
      </c>
      <c r="D604" s="111">
        <v>22699.85</v>
      </c>
      <c r="E604" s="111">
        <v>22357.05</v>
      </c>
      <c r="F604" s="111">
        <v>22386.75</v>
      </c>
      <c r="G604" s="111">
        <v>22470</v>
      </c>
      <c r="H604" s="111">
        <v>22438.7</v>
      </c>
      <c r="I604" s="111">
        <v>3436</v>
      </c>
      <c r="J604" s="111">
        <v>77028437.450000003</v>
      </c>
      <c r="K604" s="113">
        <v>43665</v>
      </c>
      <c r="L604" s="111">
        <v>1199</v>
      </c>
      <c r="M604" s="111" t="s">
        <v>876</v>
      </c>
      <c r="N604" s="439"/>
    </row>
    <row r="605" spans="1:14">
      <c r="A605" s="111" t="s">
        <v>877</v>
      </c>
      <c r="B605" s="111" t="s">
        <v>377</v>
      </c>
      <c r="C605" s="111">
        <v>888</v>
      </c>
      <c r="D605" s="111">
        <v>888</v>
      </c>
      <c r="E605" s="111">
        <v>851.05</v>
      </c>
      <c r="F605" s="111">
        <v>858.7</v>
      </c>
      <c r="G605" s="111">
        <v>870</v>
      </c>
      <c r="H605" s="111">
        <v>852.2</v>
      </c>
      <c r="I605" s="111">
        <v>1512</v>
      </c>
      <c r="J605" s="111">
        <v>1295541.3500000001</v>
      </c>
      <c r="K605" s="113">
        <v>43665</v>
      </c>
      <c r="L605" s="111">
        <v>203</v>
      </c>
      <c r="M605" s="111" t="s">
        <v>878</v>
      </c>
      <c r="N605" s="439"/>
    </row>
    <row r="606" spans="1:14">
      <c r="A606" s="111" t="s">
        <v>879</v>
      </c>
      <c r="B606" s="111" t="s">
        <v>377</v>
      </c>
      <c r="C606" s="111">
        <v>8</v>
      </c>
      <c r="D606" s="111">
        <v>8.0500000000000007</v>
      </c>
      <c r="E606" s="111">
        <v>7.8</v>
      </c>
      <c r="F606" s="111">
        <v>7.85</v>
      </c>
      <c r="G606" s="111">
        <v>7.8</v>
      </c>
      <c r="H606" s="111">
        <v>7.95</v>
      </c>
      <c r="I606" s="111">
        <v>80751</v>
      </c>
      <c r="J606" s="111">
        <v>639440.6</v>
      </c>
      <c r="K606" s="113">
        <v>43665</v>
      </c>
      <c r="L606" s="111">
        <v>243</v>
      </c>
      <c r="M606" s="111" t="s">
        <v>880</v>
      </c>
      <c r="N606" s="439"/>
    </row>
    <row r="607" spans="1:14">
      <c r="A607" s="111" t="s">
        <v>3875</v>
      </c>
      <c r="B607" s="111" t="s">
        <v>3049</v>
      </c>
      <c r="C607" s="111">
        <v>0.95</v>
      </c>
      <c r="D607" s="111">
        <v>0.95</v>
      </c>
      <c r="E607" s="111">
        <v>0.95</v>
      </c>
      <c r="F607" s="111">
        <v>0.95</v>
      </c>
      <c r="G607" s="111">
        <v>0.95</v>
      </c>
      <c r="H607" s="111">
        <v>0.95</v>
      </c>
      <c r="I607" s="111">
        <v>501</v>
      </c>
      <c r="J607" s="111">
        <v>475.95</v>
      </c>
      <c r="K607" s="113">
        <v>43665</v>
      </c>
      <c r="L607" s="111">
        <v>2</v>
      </c>
      <c r="M607" s="111" t="s">
        <v>3876</v>
      </c>
      <c r="N607" s="439"/>
    </row>
    <row r="608" spans="1:14">
      <c r="A608" s="111" t="s">
        <v>2339</v>
      </c>
      <c r="B608" s="111" t="s">
        <v>377</v>
      </c>
      <c r="C608" s="111">
        <v>60.75</v>
      </c>
      <c r="D608" s="111">
        <v>67.900000000000006</v>
      </c>
      <c r="E608" s="111">
        <v>59.05</v>
      </c>
      <c r="F608" s="111">
        <v>62.8</v>
      </c>
      <c r="G608" s="111">
        <v>62</v>
      </c>
      <c r="H608" s="111">
        <v>64.05</v>
      </c>
      <c r="I608" s="111">
        <v>29892</v>
      </c>
      <c r="J608" s="111">
        <v>1877542.05</v>
      </c>
      <c r="K608" s="113">
        <v>43665</v>
      </c>
      <c r="L608" s="111">
        <v>457</v>
      </c>
      <c r="M608" s="111" t="s">
        <v>2340</v>
      </c>
      <c r="N608" s="439"/>
    </row>
    <row r="609" spans="1:14">
      <c r="A609" s="111" t="s">
        <v>1868</v>
      </c>
      <c r="B609" s="111" t="s">
        <v>377</v>
      </c>
      <c r="C609" s="111">
        <v>51.55</v>
      </c>
      <c r="D609" s="111">
        <v>52</v>
      </c>
      <c r="E609" s="111">
        <v>48.9</v>
      </c>
      <c r="F609" s="111">
        <v>49.15</v>
      </c>
      <c r="G609" s="111">
        <v>49.5</v>
      </c>
      <c r="H609" s="111">
        <v>51.55</v>
      </c>
      <c r="I609" s="111">
        <v>34434</v>
      </c>
      <c r="J609" s="111">
        <v>1724198.65</v>
      </c>
      <c r="K609" s="113">
        <v>43665</v>
      </c>
      <c r="L609" s="111">
        <v>582</v>
      </c>
      <c r="M609" s="111" t="s">
        <v>1869</v>
      </c>
      <c r="N609" s="439"/>
    </row>
    <row r="610" spans="1:14">
      <c r="A610" s="111" t="s">
        <v>1832</v>
      </c>
      <c r="B610" s="111" t="s">
        <v>377</v>
      </c>
      <c r="C610" s="111">
        <v>91</v>
      </c>
      <c r="D610" s="111">
        <v>91.55</v>
      </c>
      <c r="E610" s="111">
        <v>87.1</v>
      </c>
      <c r="F610" s="111">
        <v>87.6</v>
      </c>
      <c r="G610" s="111">
        <v>87.2</v>
      </c>
      <c r="H610" s="111">
        <v>91.2</v>
      </c>
      <c r="I610" s="111">
        <v>292292</v>
      </c>
      <c r="J610" s="111">
        <v>25899726.050000001</v>
      </c>
      <c r="K610" s="113">
        <v>43665</v>
      </c>
      <c r="L610" s="111">
        <v>4078</v>
      </c>
      <c r="M610" s="111" t="s">
        <v>832</v>
      </c>
      <c r="N610" s="439"/>
    </row>
    <row r="611" spans="1:14">
      <c r="A611" s="111" t="s">
        <v>291</v>
      </c>
      <c r="B611" s="111" t="s">
        <v>377</v>
      </c>
      <c r="C611" s="111">
        <v>224.9</v>
      </c>
      <c r="D611" s="111">
        <v>228</v>
      </c>
      <c r="E611" s="111">
        <v>220.05</v>
      </c>
      <c r="F611" s="111">
        <v>220.75</v>
      </c>
      <c r="G611" s="111">
        <v>220.8</v>
      </c>
      <c r="H611" s="111">
        <v>224.9</v>
      </c>
      <c r="I611" s="111">
        <v>86919</v>
      </c>
      <c r="J611" s="111">
        <v>19424284.050000001</v>
      </c>
      <c r="K611" s="113">
        <v>43665</v>
      </c>
      <c r="L611" s="111">
        <v>1122</v>
      </c>
      <c r="M611" s="111" t="s">
        <v>881</v>
      </c>
      <c r="N611" s="439"/>
    </row>
    <row r="612" spans="1:14">
      <c r="A612" s="111" t="s">
        <v>882</v>
      </c>
      <c r="B612" s="111" t="s">
        <v>377</v>
      </c>
      <c r="C612" s="111">
        <v>26.05</v>
      </c>
      <c r="D612" s="111">
        <v>26.6</v>
      </c>
      <c r="E612" s="111">
        <v>23.75</v>
      </c>
      <c r="F612" s="111">
        <v>24.2</v>
      </c>
      <c r="G612" s="111">
        <v>24</v>
      </c>
      <c r="H612" s="111">
        <v>26.1</v>
      </c>
      <c r="I612" s="111">
        <v>51769</v>
      </c>
      <c r="J612" s="111">
        <v>1294049.2</v>
      </c>
      <c r="K612" s="113">
        <v>43665</v>
      </c>
      <c r="L612" s="111">
        <v>392</v>
      </c>
      <c r="M612" s="111" t="s">
        <v>883</v>
      </c>
      <c r="N612" s="439"/>
    </row>
    <row r="613" spans="1:14">
      <c r="A613" s="111" t="s">
        <v>884</v>
      </c>
      <c r="B613" s="111" t="s">
        <v>377</v>
      </c>
      <c r="C613" s="111">
        <v>17.649999999999999</v>
      </c>
      <c r="D613" s="111">
        <v>18.8</v>
      </c>
      <c r="E613" s="111">
        <v>17.2</v>
      </c>
      <c r="F613" s="111">
        <v>18</v>
      </c>
      <c r="G613" s="111">
        <v>18</v>
      </c>
      <c r="H613" s="111">
        <v>17.55</v>
      </c>
      <c r="I613" s="111">
        <v>28602</v>
      </c>
      <c r="J613" s="111">
        <v>511812.95</v>
      </c>
      <c r="K613" s="113">
        <v>43665</v>
      </c>
      <c r="L613" s="111">
        <v>175</v>
      </c>
      <c r="M613" s="111" t="s">
        <v>885</v>
      </c>
      <c r="N613" s="439"/>
    </row>
    <row r="614" spans="1:14">
      <c r="A614" s="111" t="s">
        <v>2001</v>
      </c>
      <c r="B614" s="111" t="s">
        <v>377</v>
      </c>
      <c r="C614" s="111">
        <v>37.85</v>
      </c>
      <c r="D614" s="111">
        <v>38</v>
      </c>
      <c r="E614" s="111">
        <v>35.950000000000003</v>
      </c>
      <c r="F614" s="111">
        <v>36.25</v>
      </c>
      <c r="G614" s="111">
        <v>35.950000000000003</v>
      </c>
      <c r="H614" s="111">
        <v>37.799999999999997</v>
      </c>
      <c r="I614" s="111">
        <v>1202157</v>
      </c>
      <c r="J614" s="111">
        <v>44315683.799999997</v>
      </c>
      <c r="K614" s="113">
        <v>43665</v>
      </c>
      <c r="L614" s="111">
        <v>4542</v>
      </c>
      <c r="M614" s="111" t="s">
        <v>2002</v>
      </c>
      <c r="N614" s="439"/>
    </row>
    <row r="615" spans="1:14">
      <c r="A615" s="111" t="s">
        <v>3329</v>
      </c>
      <c r="B615" s="111" t="s">
        <v>377</v>
      </c>
      <c r="C615" s="111">
        <v>113.82</v>
      </c>
      <c r="D615" s="111">
        <v>115</v>
      </c>
      <c r="E615" s="111">
        <v>112.5</v>
      </c>
      <c r="F615" s="111">
        <v>113.58</v>
      </c>
      <c r="G615" s="111">
        <v>112.5</v>
      </c>
      <c r="H615" s="111">
        <v>115.03</v>
      </c>
      <c r="I615" s="111">
        <v>289</v>
      </c>
      <c r="J615" s="111">
        <v>32890.74</v>
      </c>
      <c r="K615" s="113">
        <v>43665</v>
      </c>
      <c r="L615" s="111">
        <v>12</v>
      </c>
      <c r="M615" s="111" t="s">
        <v>3330</v>
      </c>
      <c r="N615" s="439"/>
    </row>
    <row r="616" spans="1:14">
      <c r="A616" s="111" t="s">
        <v>83</v>
      </c>
      <c r="B616" s="111" t="s">
        <v>377</v>
      </c>
      <c r="C616" s="111">
        <v>112.95</v>
      </c>
      <c r="D616" s="111">
        <v>113.75</v>
      </c>
      <c r="E616" s="111">
        <v>109.55</v>
      </c>
      <c r="F616" s="111">
        <v>110.75</v>
      </c>
      <c r="G616" s="111">
        <v>109.95</v>
      </c>
      <c r="H616" s="111">
        <v>112.3</v>
      </c>
      <c r="I616" s="111">
        <v>2208186</v>
      </c>
      <c r="J616" s="111">
        <v>246910114.30000001</v>
      </c>
      <c r="K616" s="113">
        <v>43665</v>
      </c>
      <c r="L616" s="111">
        <v>24193</v>
      </c>
      <c r="M616" s="111" t="s">
        <v>886</v>
      </c>
      <c r="N616" s="439"/>
    </row>
    <row r="617" spans="1:14">
      <c r="A617" s="111" t="s">
        <v>84</v>
      </c>
      <c r="B617" s="111" t="s">
        <v>377</v>
      </c>
      <c r="C617" s="111">
        <v>662.1</v>
      </c>
      <c r="D617" s="111">
        <v>671.4</v>
      </c>
      <c r="E617" s="111">
        <v>631.5</v>
      </c>
      <c r="F617" s="111">
        <v>634.95000000000005</v>
      </c>
      <c r="G617" s="111">
        <v>635.9</v>
      </c>
      <c r="H617" s="111">
        <v>659.1</v>
      </c>
      <c r="I617" s="111">
        <v>8904510</v>
      </c>
      <c r="J617" s="111">
        <v>5790889019.75</v>
      </c>
      <c r="K617" s="113">
        <v>43665</v>
      </c>
      <c r="L617" s="111">
        <v>173429</v>
      </c>
      <c r="M617" s="111" t="s">
        <v>887</v>
      </c>
      <c r="N617" s="439"/>
    </row>
    <row r="618" spans="1:14">
      <c r="A618" s="111" t="s">
        <v>2620</v>
      </c>
      <c r="B618" s="111" t="s">
        <v>377</v>
      </c>
      <c r="C618" s="111">
        <v>153.44999999999999</v>
      </c>
      <c r="D618" s="111">
        <v>153.44999999999999</v>
      </c>
      <c r="E618" s="111">
        <v>144.5</v>
      </c>
      <c r="F618" s="111">
        <v>146.25</v>
      </c>
      <c r="G618" s="111">
        <v>145</v>
      </c>
      <c r="H618" s="111">
        <v>149.1</v>
      </c>
      <c r="I618" s="111">
        <v>151764</v>
      </c>
      <c r="J618" s="111">
        <v>22396509.100000001</v>
      </c>
      <c r="K618" s="113">
        <v>43665</v>
      </c>
      <c r="L618" s="111">
        <v>1986</v>
      </c>
      <c r="M618" s="111" t="s">
        <v>2593</v>
      </c>
      <c r="N618" s="439"/>
    </row>
    <row r="619" spans="1:14">
      <c r="A619" s="111" t="s">
        <v>888</v>
      </c>
      <c r="B619" s="111" t="s">
        <v>377</v>
      </c>
      <c r="C619" s="111">
        <v>291.5</v>
      </c>
      <c r="D619" s="111">
        <v>293.39999999999998</v>
      </c>
      <c r="E619" s="111">
        <v>272.5</v>
      </c>
      <c r="F619" s="111">
        <v>276.2</v>
      </c>
      <c r="G619" s="111">
        <v>278.89999999999998</v>
      </c>
      <c r="H619" s="111">
        <v>290.5</v>
      </c>
      <c r="I619" s="111">
        <v>534115</v>
      </c>
      <c r="J619" s="111">
        <v>151344145.05000001</v>
      </c>
      <c r="K619" s="113">
        <v>43665</v>
      </c>
      <c r="L619" s="111">
        <v>12143</v>
      </c>
      <c r="M619" s="111" t="s">
        <v>889</v>
      </c>
      <c r="N619" s="439"/>
    </row>
    <row r="620" spans="1:14">
      <c r="A620" s="111" t="s">
        <v>2628</v>
      </c>
      <c r="B620" s="111" t="s">
        <v>377</v>
      </c>
      <c r="C620" s="111">
        <v>157</v>
      </c>
      <c r="D620" s="111">
        <v>157</v>
      </c>
      <c r="E620" s="111">
        <v>149.32</v>
      </c>
      <c r="F620" s="111">
        <v>149.85</v>
      </c>
      <c r="G620" s="111">
        <v>149.32</v>
      </c>
      <c r="H620" s="111">
        <v>152.41999999999999</v>
      </c>
      <c r="I620" s="111">
        <v>82424</v>
      </c>
      <c r="J620" s="111">
        <v>12460721</v>
      </c>
      <c r="K620" s="113">
        <v>43665</v>
      </c>
      <c r="L620" s="111">
        <v>147</v>
      </c>
      <c r="M620" s="111" t="s">
        <v>2629</v>
      </c>
      <c r="N620" s="439"/>
    </row>
    <row r="621" spans="1:14">
      <c r="A621" s="111" t="s">
        <v>2478</v>
      </c>
      <c r="B621" s="111" t="s">
        <v>377</v>
      </c>
      <c r="C621" s="111">
        <v>38</v>
      </c>
      <c r="D621" s="111">
        <v>38</v>
      </c>
      <c r="E621" s="111">
        <v>36.25</v>
      </c>
      <c r="F621" s="111">
        <v>36.46</v>
      </c>
      <c r="G621" s="111">
        <v>36.5</v>
      </c>
      <c r="H621" s="111">
        <v>37.659999999999997</v>
      </c>
      <c r="I621" s="111">
        <v>250901</v>
      </c>
      <c r="J621" s="111">
        <v>9167983.6300000008</v>
      </c>
      <c r="K621" s="113">
        <v>43665</v>
      </c>
      <c r="L621" s="111">
        <v>3985</v>
      </c>
      <c r="M621" s="111" t="s">
        <v>2240</v>
      </c>
      <c r="N621" s="439"/>
    </row>
    <row r="622" spans="1:14">
      <c r="A622" s="111" t="s">
        <v>85</v>
      </c>
      <c r="B622" s="111" t="s">
        <v>377</v>
      </c>
      <c r="C622" s="111">
        <v>419.9</v>
      </c>
      <c r="D622" s="111">
        <v>420.35</v>
      </c>
      <c r="E622" s="111">
        <v>408.5</v>
      </c>
      <c r="F622" s="111">
        <v>410.3</v>
      </c>
      <c r="G622" s="111">
        <v>411.8</v>
      </c>
      <c r="H622" s="111">
        <v>418.65</v>
      </c>
      <c r="I622" s="111">
        <v>12260757</v>
      </c>
      <c r="J622" s="111">
        <v>5065177929.3000002</v>
      </c>
      <c r="K622" s="113">
        <v>43665</v>
      </c>
      <c r="L622" s="111">
        <v>192447</v>
      </c>
      <c r="M622" s="111" t="s">
        <v>890</v>
      </c>
      <c r="N622" s="439"/>
    </row>
    <row r="623" spans="1:14">
      <c r="A623" s="111" t="s">
        <v>3877</v>
      </c>
      <c r="B623" s="111" t="s">
        <v>377</v>
      </c>
      <c r="C623" s="111">
        <v>304.25</v>
      </c>
      <c r="D623" s="111">
        <v>304.25</v>
      </c>
      <c r="E623" s="111">
        <v>297.26</v>
      </c>
      <c r="F623" s="111">
        <v>297.69</v>
      </c>
      <c r="G623" s="111">
        <v>297.26</v>
      </c>
      <c r="H623" s="111">
        <v>303.45999999999998</v>
      </c>
      <c r="I623" s="111">
        <v>2138</v>
      </c>
      <c r="J623" s="111">
        <v>639475.31000000006</v>
      </c>
      <c r="K623" s="113">
        <v>43665</v>
      </c>
      <c r="L623" s="111">
        <v>32</v>
      </c>
      <c r="M623" s="111" t="s">
        <v>3708</v>
      </c>
      <c r="N623" s="439"/>
    </row>
    <row r="624" spans="1:14">
      <c r="A624" s="111" t="s">
        <v>2145</v>
      </c>
      <c r="B624" s="111" t="s">
        <v>377</v>
      </c>
      <c r="C624" s="111">
        <v>1104</v>
      </c>
      <c r="D624" s="111">
        <v>1109.9000000000001</v>
      </c>
      <c r="E624" s="111">
        <v>1061</v>
      </c>
      <c r="F624" s="111">
        <v>1088.05</v>
      </c>
      <c r="G624" s="111">
        <v>1071.05</v>
      </c>
      <c r="H624" s="111">
        <v>1090.2</v>
      </c>
      <c r="I624" s="111">
        <v>383482</v>
      </c>
      <c r="J624" s="111">
        <v>415150657.14999998</v>
      </c>
      <c r="K624" s="113">
        <v>43665</v>
      </c>
      <c r="L624" s="111">
        <v>26896</v>
      </c>
      <c r="M624" s="111" t="s">
        <v>2146</v>
      </c>
      <c r="N624" s="439"/>
    </row>
    <row r="625" spans="1:14">
      <c r="A625" s="111" t="s">
        <v>3331</v>
      </c>
      <c r="B625" s="111" t="s">
        <v>377</v>
      </c>
      <c r="C625" s="111">
        <v>30.55</v>
      </c>
      <c r="D625" s="111">
        <v>32</v>
      </c>
      <c r="E625" s="111">
        <v>30.55</v>
      </c>
      <c r="F625" s="111">
        <v>31.65</v>
      </c>
      <c r="G625" s="111">
        <v>31.65</v>
      </c>
      <c r="H625" s="111">
        <v>31.4</v>
      </c>
      <c r="I625" s="111">
        <v>19184</v>
      </c>
      <c r="J625" s="111">
        <v>609163.85</v>
      </c>
      <c r="K625" s="113">
        <v>43665</v>
      </c>
      <c r="L625" s="111">
        <v>240</v>
      </c>
      <c r="M625" s="111" t="s">
        <v>3332</v>
      </c>
      <c r="N625" s="439"/>
    </row>
    <row r="626" spans="1:14">
      <c r="A626" s="111" t="s">
        <v>3180</v>
      </c>
      <c r="B626" s="111" t="s">
        <v>377</v>
      </c>
      <c r="C626" s="111">
        <v>1000</v>
      </c>
      <c r="D626" s="111">
        <v>1000</v>
      </c>
      <c r="E626" s="111">
        <v>999.99</v>
      </c>
      <c r="F626" s="111">
        <v>999.99</v>
      </c>
      <c r="G626" s="111">
        <v>1000</v>
      </c>
      <c r="H626" s="111">
        <v>1000</v>
      </c>
      <c r="I626" s="111">
        <v>14506</v>
      </c>
      <c r="J626" s="111">
        <v>14505999.640000001</v>
      </c>
      <c r="K626" s="113">
        <v>43665</v>
      </c>
      <c r="L626" s="111">
        <v>35</v>
      </c>
      <c r="M626" s="111" t="s">
        <v>3181</v>
      </c>
      <c r="N626" s="439"/>
    </row>
    <row r="627" spans="1:14">
      <c r="A627" s="111" t="s">
        <v>2840</v>
      </c>
      <c r="B627" s="111" t="s">
        <v>377</v>
      </c>
      <c r="C627" s="111">
        <v>88.7</v>
      </c>
      <c r="D627" s="111">
        <v>88.7</v>
      </c>
      <c r="E627" s="111">
        <v>87.01</v>
      </c>
      <c r="F627" s="111">
        <v>87.3</v>
      </c>
      <c r="G627" s="111">
        <v>87.01</v>
      </c>
      <c r="H627" s="111">
        <v>88.68</v>
      </c>
      <c r="I627" s="111">
        <v>5171</v>
      </c>
      <c r="J627" s="111">
        <v>453062.91</v>
      </c>
      <c r="K627" s="113">
        <v>43665</v>
      </c>
      <c r="L627" s="111">
        <v>37</v>
      </c>
      <c r="M627" s="111" t="s">
        <v>2841</v>
      </c>
      <c r="N627" s="439"/>
    </row>
    <row r="628" spans="1:14">
      <c r="A628" s="111" t="s">
        <v>2470</v>
      </c>
      <c r="B628" s="111" t="s">
        <v>377</v>
      </c>
      <c r="C628" s="111">
        <v>68</v>
      </c>
      <c r="D628" s="111">
        <v>68</v>
      </c>
      <c r="E628" s="111">
        <v>62.91</v>
      </c>
      <c r="F628" s="111">
        <v>62.97</v>
      </c>
      <c r="G628" s="111">
        <v>63.2</v>
      </c>
      <c r="H628" s="111">
        <v>64.209999999999994</v>
      </c>
      <c r="I628" s="111">
        <v>11082</v>
      </c>
      <c r="J628" s="111">
        <v>703974.58</v>
      </c>
      <c r="K628" s="113">
        <v>43665</v>
      </c>
      <c r="L628" s="111">
        <v>191</v>
      </c>
      <c r="M628" s="111" t="s">
        <v>2052</v>
      </c>
      <c r="N628" s="439"/>
    </row>
    <row r="629" spans="1:14">
      <c r="A629" s="111" t="s">
        <v>2471</v>
      </c>
      <c r="B629" s="111" t="s">
        <v>377</v>
      </c>
      <c r="C629" s="111">
        <v>124.5</v>
      </c>
      <c r="D629" s="111">
        <v>124.5</v>
      </c>
      <c r="E629" s="111">
        <v>123</v>
      </c>
      <c r="F629" s="111">
        <v>123.03</v>
      </c>
      <c r="G629" s="111">
        <v>123</v>
      </c>
      <c r="H629" s="111">
        <v>124.91</v>
      </c>
      <c r="I629" s="111">
        <v>742</v>
      </c>
      <c r="J629" s="111">
        <v>92057.75</v>
      </c>
      <c r="K629" s="113">
        <v>43665</v>
      </c>
      <c r="L629" s="111">
        <v>33</v>
      </c>
      <c r="M629" s="111" t="s">
        <v>891</v>
      </c>
      <c r="N629" s="439"/>
    </row>
    <row r="630" spans="1:14">
      <c r="A630" s="111" t="s">
        <v>2472</v>
      </c>
      <c r="B630" s="111" t="s">
        <v>377</v>
      </c>
      <c r="C630" s="111">
        <v>121.86</v>
      </c>
      <c r="D630" s="111">
        <v>122.89</v>
      </c>
      <c r="E630" s="111">
        <v>119.8</v>
      </c>
      <c r="F630" s="111">
        <v>120.1</v>
      </c>
      <c r="G630" s="111">
        <v>120.39</v>
      </c>
      <c r="H630" s="111">
        <v>121.86</v>
      </c>
      <c r="I630" s="111">
        <v>259706</v>
      </c>
      <c r="J630" s="111">
        <v>31234469.460000001</v>
      </c>
      <c r="K630" s="113">
        <v>43665</v>
      </c>
      <c r="L630" s="111">
        <v>3101</v>
      </c>
      <c r="M630" s="111" t="s">
        <v>930</v>
      </c>
      <c r="N630" s="439"/>
    </row>
    <row r="631" spans="1:14">
      <c r="A631" s="111" t="s">
        <v>2473</v>
      </c>
      <c r="B631" s="111" t="s">
        <v>377</v>
      </c>
      <c r="C631" s="111">
        <v>54.75</v>
      </c>
      <c r="D631" s="111">
        <v>55.08</v>
      </c>
      <c r="E631" s="111">
        <v>54.45</v>
      </c>
      <c r="F631" s="111">
        <v>54.53</v>
      </c>
      <c r="G631" s="111">
        <v>54.6</v>
      </c>
      <c r="H631" s="111">
        <v>54.75</v>
      </c>
      <c r="I631" s="111">
        <v>10908</v>
      </c>
      <c r="J631" s="111">
        <v>596216.55000000005</v>
      </c>
      <c r="K631" s="113">
        <v>43665</v>
      </c>
      <c r="L631" s="111">
        <v>75</v>
      </c>
      <c r="M631" s="111" t="s">
        <v>2126</v>
      </c>
      <c r="N631" s="439"/>
    </row>
    <row r="632" spans="1:14">
      <c r="A632" s="111" t="s">
        <v>3029</v>
      </c>
      <c r="B632" s="111" t="s">
        <v>377</v>
      </c>
      <c r="C632" s="111">
        <v>27.65</v>
      </c>
      <c r="D632" s="111">
        <v>27.65</v>
      </c>
      <c r="E632" s="111">
        <v>26.75</v>
      </c>
      <c r="F632" s="111">
        <v>26.91</v>
      </c>
      <c r="G632" s="111">
        <v>26.88</v>
      </c>
      <c r="H632" s="111">
        <v>27.4</v>
      </c>
      <c r="I632" s="111">
        <v>202173</v>
      </c>
      <c r="J632" s="111">
        <v>5454767.8499999996</v>
      </c>
      <c r="K632" s="113">
        <v>43665</v>
      </c>
      <c r="L632" s="111">
        <v>263</v>
      </c>
      <c r="M632" s="111" t="s">
        <v>3030</v>
      </c>
      <c r="N632" s="439"/>
    </row>
    <row r="633" spans="1:14">
      <c r="A633" s="111" t="s">
        <v>1865</v>
      </c>
      <c r="B633" s="111" t="s">
        <v>377</v>
      </c>
      <c r="C633" s="111">
        <v>385.5</v>
      </c>
      <c r="D633" s="111">
        <v>387.65</v>
      </c>
      <c r="E633" s="111">
        <v>377.05</v>
      </c>
      <c r="F633" s="111">
        <v>379.6</v>
      </c>
      <c r="G633" s="111">
        <v>380.5</v>
      </c>
      <c r="H633" s="111">
        <v>383.7</v>
      </c>
      <c r="I633" s="111">
        <v>1059319</v>
      </c>
      <c r="J633" s="111">
        <v>403489563.89999998</v>
      </c>
      <c r="K633" s="113">
        <v>43665</v>
      </c>
      <c r="L633" s="111">
        <v>35024</v>
      </c>
      <c r="M633" s="111" t="s">
        <v>1866</v>
      </c>
      <c r="N633" s="439"/>
    </row>
    <row r="634" spans="1:14" hidden="1">
      <c r="A634" s="111" t="s">
        <v>2474</v>
      </c>
      <c r="B634" s="111" t="s">
        <v>377</v>
      </c>
      <c r="C634" s="111">
        <v>414.59</v>
      </c>
      <c r="D634" s="111">
        <v>414.59</v>
      </c>
      <c r="E634" s="111">
        <v>407.09</v>
      </c>
      <c r="F634" s="111">
        <v>407.34</v>
      </c>
      <c r="G634" s="111">
        <v>407.71</v>
      </c>
      <c r="H634" s="111">
        <v>411.66</v>
      </c>
      <c r="I634" s="111">
        <v>242</v>
      </c>
      <c r="J634" s="111">
        <v>99049.63</v>
      </c>
      <c r="K634" s="113">
        <v>43665</v>
      </c>
      <c r="L634" s="111">
        <v>29</v>
      </c>
      <c r="M634" s="111" t="s">
        <v>2268</v>
      </c>
      <c r="N634" s="439"/>
    </row>
    <row r="635" spans="1:14">
      <c r="A635" s="111" t="s">
        <v>341</v>
      </c>
      <c r="B635" s="111" t="s">
        <v>377</v>
      </c>
      <c r="C635" s="111">
        <v>32.549999999999997</v>
      </c>
      <c r="D635" s="111">
        <v>32.9</v>
      </c>
      <c r="E635" s="111">
        <v>31.75</v>
      </c>
      <c r="F635" s="111">
        <v>32.450000000000003</v>
      </c>
      <c r="G635" s="111">
        <v>32.4</v>
      </c>
      <c r="H635" s="111">
        <v>32.6</v>
      </c>
      <c r="I635" s="111">
        <v>55551</v>
      </c>
      <c r="J635" s="111">
        <v>1795524</v>
      </c>
      <c r="K635" s="113">
        <v>43665</v>
      </c>
      <c r="L635" s="111">
        <v>438</v>
      </c>
      <c r="M635" s="111" t="s">
        <v>1885</v>
      </c>
      <c r="N635" s="439"/>
    </row>
    <row r="636" spans="1:14">
      <c r="A636" s="111" t="s">
        <v>892</v>
      </c>
      <c r="B636" s="111" t="s">
        <v>377</v>
      </c>
      <c r="C636" s="111">
        <v>3235.15</v>
      </c>
      <c r="D636" s="111">
        <v>3248</v>
      </c>
      <c r="E636" s="111">
        <v>3230</v>
      </c>
      <c r="F636" s="111">
        <v>3230.55</v>
      </c>
      <c r="G636" s="111">
        <v>3230</v>
      </c>
      <c r="H636" s="111">
        <v>3249.9</v>
      </c>
      <c r="I636" s="111">
        <v>432</v>
      </c>
      <c r="J636" s="111">
        <v>1397075.45</v>
      </c>
      <c r="K636" s="113">
        <v>43665</v>
      </c>
      <c r="L636" s="111">
        <v>68</v>
      </c>
      <c r="M636" s="111" t="s">
        <v>893</v>
      </c>
      <c r="N636" s="439"/>
    </row>
    <row r="637" spans="1:14">
      <c r="A637" s="111" t="s">
        <v>3360</v>
      </c>
      <c r="B637" s="111" t="s">
        <v>3049</v>
      </c>
      <c r="C637" s="111">
        <v>0.75</v>
      </c>
      <c r="D637" s="111">
        <v>0.75</v>
      </c>
      <c r="E637" s="111">
        <v>0.75</v>
      </c>
      <c r="F637" s="111">
        <v>0.75</v>
      </c>
      <c r="G637" s="111">
        <v>0.75</v>
      </c>
      <c r="H637" s="111">
        <v>0.7</v>
      </c>
      <c r="I637" s="111">
        <v>20841</v>
      </c>
      <c r="J637" s="111">
        <v>15630.75</v>
      </c>
      <c r="K637" s="113">
        <v>43665</v>
      </c>
      <c r="L637" s="111">
        <v>24</v>
      </c>
      <c r="M637" s="111" t="s">
        <v>3361</v>
      </c>
      <c r="N637" s="439"/>
    </row>
    <row r="638" spans="1:14">
      <c r="A638" s="111" t="s">
        <v>86</v>
      </c>
      <c r="B638" s="111" t="s">
        <v>377</v>
      </c>
      <c r="C638" s="111">
        <v>34.450000000000003</v>
      </c>
      <c r="D638" s="111">
        <v>34.799999999999997</v>
      </c>
      <c r="E638" s="111">
        <v>33.65</v>
      </c>
      <c r="F638" s="111">
        <v>33.950000000000003</v>
      </c>
      <c r="G638" s="111">
        <v>33.950000000000003</v>
      </c>
      <c r="H638" s="111">
        <v>34.450000000000003</v>
      </c>
      <c r="I638" s="111">
        <v>4202982</v>
      </c>
      <c r="J638" s="111">
        <v>143499376.5</v>
      </c>
      <c r="K638" s="113">
        <v>43665</v>
      </c>
      <c r="L638" s="111">
        <v>7341</v>
      </c>
      <c r="M638" s="111" t="s">
        <v>2842</v>
      </c>
      <c r="N638" s="439"/>
    </row>
    <row r="639" spans="1:14">
      <c r="A639" s="111" t="s">
        <v>3333</v>
      </c>
      <c r="B639" s="111" t="s">
        <v>377</v>
      </c>
      <c r="C639" s="111">
        <v>3235</v>
      </c>
      <c r="D639" s="111">
        <v>3264</v>
      </c>
      <c r="E639" s="111">
        <v>3235</v>
      </c>
      <c r="F639" s="111">
        <v>3240.5</v>
      </c>
      <c r="G639" s="111">
        <v>3240.05</v>
      </c>
      <c r="H639" s="111">
        <v>3212</v>
      </c>
      <c r="I639" s="111">
        <v>136</v>
      </c>
      <c r="J639" s="111">
        <v>441781.25</v>
      </c>
      <c r="K639" s="113">
        <v>43665</v>
      </c>
      <c r="L639" s="111">
        <v>24</v>
      </c>
      <c r="M639" s="111" t="s">
        <v>3334</v>
      </c>
      <c r="N639" s="439"/>
    </row>
    <row r="640" spans="1:14">
      <c r="A640" s="111" t="s">
        <v>87</v>
      </c>
      <c r="B640" s="111" t="s">
        <v>377</v>
      </c>
      <c r="C640" s="111">
        <v>11.45</v>
      </c>
      <c r="D640" s="111">
        <v>11.55</v>
      </c>
      <c r="E640" s="111">
        <v>10.7</v>
      </c>
      <c r="F640" s="111">
        <v>10.95</v>
      </c>
      <c r="G640" s="111">
        <v>10.95</v>
      </c>
      <c r="H640" s="111">
        <v>11.3</v>
      </c>
      <c r="I640" s="111">
        <v>80656229</v>
      </c>
      <c r="J640" s="111">
        <v>892025877.29999995</v>
      </c>
      <c r="K640" s="113">
        <v>43665</v>
      </c>
      <c r="L640" s="111">
        <v>27908</v>
      </c>
      <c r="M640" s="111" t="s">
        <v>894</v>
      </c>
      <c r="N640" s="439"/>
    </row>
    <row r="641" spans="1:14">
      <c r="A641" s="111" t="s">
        <v>88</v>
      </c>
      <c r="B641" s="111" t="s">
        <v>377</v>
      </c>
      <c r="C641" s="111">
        <v>35.950000000000003</v>
      </c>
      <c r="D641" s="111">
        <v>36.200000000000003</v>
      </c>
      <c r="E641" s="111">
        <v>35.049999999999997</v>
      </c>
      <c r="F641" s="111">
        <v>35.200000000000003</v>
      </c>
      <c r="G641" s="111">
        <v>35.1</v>
      </c>
      <c r="H641" s="111">
        <v>35.950000000000003</v>
      </c>
      <c r="I641" s="111">
        <v>1290142</v>
      </c>
      <c r="J641" s="111">
        <v>45818520.75</v>
      </c>
      <c r="K641" s="113">
        <v>43665</v>
      </c>
      <c r="L641" s="111">
        <v>2946</v>
      </c>
      <c r="M641" s="111" t="s">
        <v>895</v>
      </c>
      <c r="N641" s="439"/>
    </row>
    <row r="642" spans="1:14">
      <c r="A642" s="111" t="s">
        <v>3186</v>
      </c>
      <c r="B642" s="111" t="s">
        <v>377</v>
      </c>
      <c r="C642" s="111">
        <v>41.95</v>
      </c>
      <c r="D642" s="111">
        <v>42.2</v>
      </c>
      <c r="E642" s="111">
        <v>40</v>
      </c>
      <c r="F642" s="111">
        <v>40.25</v>
      </c>
      <c r="G642" s="111">
        <v>40.25</v>
      </c>
      <c r="H642" s="111">
        <v>41.8</v>
      </c>
      <c r="I642" s="111">
        <v>12143838</v>
      </c>
      <c r="J642" s="111">
        <v>495337065.80000001</v>
      </c>
      <c r="K642" s="113">
        <v>43665</v>
      </c>
      <c r="L642" s="111">
        <v>24952</v>
      </c>
      <c r="M642" s="111" t="s">
        <v>896</v>
      </c>
      <c r="N642" s="439"/>
    </row>
    <row r="643" spans="1:14">
      <c r="A643" s="111" t="s">
        <v>3645</v>
      </c>
      <c r="B643" s="111" t="s">
        <v>377</v>
      </c>
      <c r="C643" s="111">
        <v>118.7</v>
      </c>
      <c r="D643" s="111">
        <v>118.86</v>
      </c>
      <c r="E643" s="111">
        <v>116.66</v>
      </c>
      <c r="F643" s="111">
        <v>116.66</v>
      </c>
      <c r="G643" s="111">
        <v>116.66</v>
      </c>
      <c r="H643" s="111">
        <v>120.03</v>
      </c>
      <c r="I643" s="111">
        <v>7</v>
      </c>
      <c r="J643" s="111">
        <v>826.3</v>
      </c>
      <c r="K643" s="113">
        <v>43665</v>
      </c>
      <c r="L643" s="111">
        <v>4</v>
      </c>
      <c r="M643" s="111" t="s">
        <v>3646</v>
      </c>
      <c r="N643" s="439"/>
    </row>
    <row r="644" spans="1:14" hidden="1">
      <c r="A644" s="111" t="s">
        <v>2173</v>
      </c>
      <c r="B644" s="111" t="s">
        <v>377</v>
      </c>
      <c r="C644" s="111">
        <v>144.19999999999999</v>
      </c>
      <c r="D644" s="111">
        <v>145.35</v>
      </c>
      <c r="E644" s="111">
        <v>142.5</v>
      </c>
      <c r="F644" s="111">
        <v>142.85</v>
      </c>
      <c r="G644" s="111">
        <v>143.5</v>
      </c>
      <c r="H644" s="111">
        <v>145</v>
      </c>
      <c r="I644" s="111">
        <v>19665</v>
      </c>
      <c r="J644" s="111">
        <v>2837074.45</v>
      </c>
      <c r="K644" s="113">
        <v>43665</v>
      </c>
      <c r="L644" s="111">
        <v>1203</v>
      </c>
      <c r="M644" s="111" t="s">
        <v>3014</v>
      </c>
      <c r="N644" s="439"/>
    </row>
    <row r="645" spans="1:14">
      <c r="A645" s="111" t="s">
        <v>2574</v>
      </c>
      <c r="B645" s="111" t="s">
        <v>377</v>
      </c>
      <c r="C645" s="111">
        <v>344</v>
      </c>
      <c r="D645" s="111">
        <v>353.95</v>
      </c>
      <c r="E645" s="111">
        <v>322.05</v>
      </c>
      <c r="F645" s="111">
        <v>336.15</v>
      </c>
      <c r="G645" s="111">
        <v>349</v>
      </c>
      <c r="H645" s="111">
        <v>343.65</v>
      </c>
      <c r="I645" s="111">
        <v>7185</v>
      </c>
      <c r="J645" s="111">
        <v>2359932</v>
      </c>
      <c r="K645" s="113">
        <v>43665</v>
      </c>
      <c r="L645" s="111">
        <v>470</v>
      </c>
      <c r="M645" s="111" t="s">
        <v>2575</v>
      </c>
      <c r="N645" s="439"/>
    </row>
    <row r="646" spans="1:14">
      <c r="A646" s="111" t="s">
        <v>897</v>
      </c>
      <c r="B646" s="111" t="s">
        <v>377</v>
      </c>
      <c r="C646" s="111">
        <v>725.05</v>
      </c>
      <c r="D646" s="111">
        <v>736.2</v>
      </c>
      <c r="E646" s="111">
        <v>703.6</v>
      </c>
      <c r="F646" s="111">
        <v>714.35</v>
      </c>
      <c r="G646" s="111">
        <v>706.05</v>
      </c>
      <c r="H646" s="111">
        <v>729.85</v>
      </c>
      <c r="I646" s="111">
        <v>7455</v>
      </c>
      <c r="J646" s="111">
        <v>5336390.8</v>
      </c>
      <c r="K646" s="113">
        <v>43665</v>
      </c>
      <c r="L646" s="111">
        <v>1061</v>
      </c>
      <c r="M646" s="111" t="s">
        <v>898</v>
      </c>
      <c r="N646" s="439"/>
    </row>
    <row r="647" spans="1:14">
      <c r="A647" s="111" t="s">
        <v>89</v>
      </c>
      <c r="B647" s="111" t="s">
        <v>377</v>
      </c>
      <c r="C647" s="111">
        <v>8.4</v>
      </c>
      <c r="D647" s="111">
        <v>8.4499999999999993</v>
      </c>
      <c r="E647" s="111">
        <v>8.0500000000000007</v>
      </c>
      <c r="F647" s="111">
        <v>8.0500000000000007</v>
      </c>
      <c r="G647" s="111">
        <v>8.1</v>
      </c>
      <c r="H647" s="111">
        <v>8.35</v>
      </c>
      <c r="I647" s="111">
        <v>1588271</v>
      </c>
      <c r="J647" s="111">
        <v>12928105.1</v>
      </c>
      <c r="K647" s="113">
        <v>43665</v>
      </c>
      <c r="L647" s="111">
        <v>1661</v>
      </c>
      <c r="M647" s="111" t="s">
        <v>899</v>
      </c>
      <c r="N647" s="439"/>
    </row>
    <row r="648" spans="1:14">
      <c r="A648" s="111" t="s">
        <v>2241</v>
      </c>
      <c r="B648" s="111" t="s">
        <v>377</v>
      </c>
      <c r="C648" s="111">
        <v>168.5</v>
      </c>
      <c r="D648" s="111">
        <v>174</v>
      </c>
      <c r="E648" s="111">
        <v>168.5</v>
      </c>
      <c r="F648" s="111">
        <v>170.05</v>
      </c>
      <c r="G648" s="111">
        <v>171</v>
      </c>
      <c r="H648" s="111">
        <v>170.75</v>
      </c>
      <c r="I648" s="111">
        <v>903</v>
      </c>
      <c r="J648" s="111">
        <v>153592.6</v>
      </c>
      <c r="K648" s="113">
        <v>43665</v>
      </c>
      <c r="L648" s="111">
        <v>413</v>
      </c>
      <c r="M648" s="111" t="s">
        <v>2242</v>
      </c>
      <c r="N648" s="439"/>
    </row>
    <row r="649" spans="1:14">
      <c r="A649" s="111" t="s">
        <v>900</v>
      </c>
      <c r="B649" s="111" t="s">
        <v>377</v>
      </c>
      <c r="C649" s="111">
        <v>233</v>
      </c>
      <c r="D649" s="111">
        <v>239.9</v>
      </c>
      <c r="E649" s="111">
        <v>220.1</v>
      </c>
      <c r="F649" s="111">
        <v>222.25</v>
      </c>
      <c r="G649" s="111">
        <v>221.15</v>
      </c>
      <c r="H649" s="111">
        <v>228.9</v>
      </c>
      <c r="I649" s="111">
        <v>18583</v>
      </c>
      <c r="J649" s="111">
        <v>4247418.5</v>
      </c>
      <c r="K649" s="113">
        <v>43665</v>
      </c>
      <c r="L649" s="111">
        <v>533</v>
      </c>
      <c r="M649" s="111" t="s">
        <v>901</v>
      </c>
      <c r="N649" s="439"/>
    </row>
    <row r="650" spans="1:14">
      <c r="A650" s="111" t="s">
        <v>90</v>
      </c>
      <c r="B650" s="111" t="s">
        <v>377</v>
      </c>
      <c r="C650" s="111">
        <v>319.60000000000002</v>
      </c>
      <c r="D650" s="111">
        <v>325.95</v>
      </c>
      <c r="E650" s="111">
        <v>316.89999999999998</v>
      </c>
      <c r="F650" s="111">
        <v>322.85000000000002</v>
      </c>
      <c r="G650" s="111">
        <v>323.8</v>
      </c>
      <c r="H650" s="111">
        <v>319.60000000000002</v>
      </c>
      <c r="I650" s="111">
        <v>3376692</v>
      </c>
      <c r="J650" s="111">
        <v>1089355783.55</v>
      </c>
      <c r="K650" s="113">
        <v>43665</v>
      </c>
      <c r="L650" s="111">
        <v>45674</v>
      </c>
      <c r="M650" s="111" t="s">
        <v>2196</v>
      </c>
      <c r="N650" s="439"/>
    </row>
    <row r="651" spans="1:14">
      <c r="A651" s="111" t="s">
        <v>902</v>
      </c>
      <c r="B651" s="111" t="s">
        <v>377</v>
      </c>
      <c r="C651" s="111">
        <v>225</v>
      </c>
      <c r="D651" s="111">
        <v>229</v>
      </c>
      <c r="E651" s="111">
        <v>214.1</v>
      </c>
      <c r="F651" s="111">
        <v>216.9</v>
      </c>
      <c r="G651" s="111">
        <v>214.1</v>
      </c>
      <c r="H651" s="111">
        <v>225.1</v>
      </c>
      <c r="I651" s="111">
        <v>10280</v>
      </c>
      <c r="J651" s="111">
        <v>2250228.1</v>
      </c>
      <c r="K651" s="113">
        <v>43665</v>
      </c>
      <c r="L651" s="111">
        <v>421</v>
      </c>
      <c r="M651" s="111" t="s">
        <v>903</v>
      </c>
      <c r="N651" s="439"/>
    </row>
    <row r="652" spans="1:14">
      <c r="A652" s="111" t="s">
        <v>2190</v>
      </c>
      <c r="B652" s="111" t="s">
        <v>377</v>
      </c>
      <c r="C652" s="111">
        <v>133.94999999999999</v>
      </c>
      <c r="D652" s="111">
        <v>143.9</v>
      </c>
      <c r="E652" s="111">
        <v>130.19999999999999</v>
      </c>
      <c r="F652" s="111">
        <v>132.19999999999999</v>
      </c>
      <c r="G652" s="111">
        <v>132.5</v>
      </c>
      <c r="H652" s="111">
        <v>130.85</v>
      </c>
      <c r="I652" s="111">
        <v>103828</v>
      </c>
      <c r="J652" s="111">
        <v>14206726.85</v>
      </c>
      <c r="K652" s="113">
        <v>43665</v>
      </c>
      <c r="L652" s="111">
        <v>3099</v>
      </c>
      <c r="M652" s="111" t="s">
        <v>2191</v>
      </c>
      <c r="N652" s="439"/>
    </row>
    <row r="653" spans="1:14">
      <c r="A653" s="111" t="s">
        <v>3489</v>
      </c>
      <c r="B653" s="111" t="s">
        <v>377</v>
      </c>
      <c r="C653" s="111">
        <v>72</v>
      </c>
      <c r="D653" s="111">
        <v>72</v>
      </c>
      <c r="E653" s="111">
        <v>72</v>
      </c>
      <c r="F653" s="111">
        <v>72</v>
      </c>
      <c r="G653" s="111">
        <v>72</v>
      </c>
      <c r="H653" s="111">
        <v>70.2</v>
      </c>
      <c r="I653" s="111">
        <v>100</v>
      </c>
      <c r="J653" s="111">
        <v>7200</v>
      </c>
      <c r="K653" s="113">
        <v>43665</v>
      </c>
      <c r="L653" s="111">
        <v>1</v>
      </c>
      <c r="M653" s="111" t="s">
        <v>3490</v>
      </c>
      <c r="N653" s="439"/>
    </row>
    <row r="654" spans="1:14">
      <c r="A654" s="111" t="s">
        <v>2696</v>
      </c>
      <c r="B654" s="111" t="s">
        <v>377</v>
      </c>
      <c r="C654" s="111">
        <v>180</v>
      </c>
      <c r="D654" s="111">
        <v>183</v>
      </c>
      <c r="E654" s="111">
        <v>169</v>
      </c>
      <c r="F654" s="111">
        <v>175.25</v>
      </c>
      <c r="G654" s="111">
        <v>176.1</v>
      </c>
      <c r="H654" s="111">
        <v>179.5</v>
      </c>
      <c r="I654" s="111">
        <v>12655</v>
      </c>
      <c r="J654" s="111">
        <v>2214478.2999999998</v>
      </c>
      <c r="K654" s="113">
        <v>43665</v>
      </c>
      <c r="L654" s="111">
        <v>552</v>
      </c>
      <c r="M654" s="111" t="s">
        <v>2697</v>
      </c>
      <c r="N654" s="439"/>
    </row>
    <row r="655" spans="1:14">
      <c r="A655" s="111" t="s">
        <v>2843</v>
      </c>
      <c r="B655" s="111" t="s">
        <v>377</v>
      </c>
      <c r="C655" s="111">
        <v>835</v>
      </c>
      <c r="D655" s="111">
        <v>838</v>
      </c>
      <c r="E655" s="111">
        <v>835</v>
      </c>
      <c r="F655" s="111">
        <v>835.05</v>
      </c>
      <c r="G655" s="111">
        <v>837.4</v>
      </c>
      <c r="H655" s="111">
        <v>835.95</v>
      </c>
      <c r="I655" s="111">
        <v>218</v>
      </c>
      <c r="J655" s="111">
        <v>182074.9</v>
      </c>
      <c r="K655" s="113">
        <v>43665</v>
      </c>
      <c r="L655" s="111">
        <v>26</v>
      </c>
      <c r="M655" s="111" t="s">
        <v>2844</v>
      </c>
      <c r="N655" s="439"/>
    </row>
    <row r="656" spans="1:14">
      <c r="A656" s="111" t="s">
        <v>3647</v>
      </c>
      <c r="B656" s="111" t="s">
        <v>3049</v>
      </c>
      <c r="C656" s="111">
        <v>0.4</v>
      </c>
      <c r="D656" s="111">
        <v>0.45</v>
      </c>
      <c r="E656" s="111">
        <v>0.35</v>
      </c>
      <c r="F656" s="111">
        <v>0.45</v>
      </c>
      <c r="G656" s="111">
        <v>0.45</v>
      </c>
      <c r="H656" s="111">
        <v>0.4</v>
      </c>
      <c r="I656" s="111">
        <v>12512</v>
      </c>
      <c r="J656" s="111">
        <v>4902.95</v>
      </c>
      <c r="K656" s="113">
        <v>43665</v>
      </c>
      <c r="L656" s="111">
        <v>6</v>
      </c>
      <c r="M656" s="111" t="s">
        <v>3648</v>
      </c>
      <c r="N656" s="439"/>
    </row>
    <row r="657" spans="1:14">
      <c r="A657" s="111" t="s">
        <v>2502</v>
      </c>
      <c r="B657" s="111" t="s">
        <v>377</v>
      </c>
      <c r="C657" s="111">
        <v>7.4</v>
      </c>
      <c r="D657" s="111">
        <v>7.4</v>
      </c>
      <c r="E657" s="111">
        <v>6.8</v>
      </c>
      <c r="F657" s="111">
        <v>7</v>
      </c>
      <c r="G657" s="111">
        <v>7.2</v>
      </c>
      <c r="H657" s="111">
        <v>7.25</v>
      </c>
      <c r="I657" s="111">
        <v>23677</v>
      </c>
      <c r="J657" s="111">
        <v>165418.75</v>
      </c>
      <c r="K657" s="113">
        <v>43665</v>
      </c>
      <c r="L657" s="111">
        <v>217</v>
      </c>
      <c r="M657" s="111" t="s">
        <v>2503</v>
      </c>
      <c r="N657" s="439"/>
    </row>
    <row r="658" spans="1:14">
      <c r="A658" s="111" t="s">
        <v>196</v>
      </c>
      <c r="B658" s="111" t="s">
        <v>377</v>
      </c>
      <c r="C658" s="111">
        <v>148.44999999999999</v>
      </c>
      <c r="D658" s="111">
        <v>148.65</v>
      </c>
      <c r="E658" s="111">
        <v>144.1</v>
      </c>
      <c r="F658" s="111">
        <v>145.05000000000001</v>
      </c>
      <c r="G658" s="111">
        <v>144.80000000000001</v>
      </c>
      <c r="H658" s="111">
        <v>147.9</v>
      </c>
      <c r="I658" s="111">
        <v>729550</v>
      </c>
      <c r="J658" s="111">
        <v>105834857.40000001</v>
      </c>
      <c r="K658" s="113">
        <v>43665</v>
      </c>
      <c r="L658" s="111">
        <v>13372</v>
      </c>
      <c r="M658" s="111" t="s">
        <v>904</v>
      </c>
      <c r="N658" s="439"/>
    </row>
    <row r="659" spans="1:14">
      <c r="A659" s="111" t="s">
        <v>91</v>
      </c>
      <c r="B659" s="111" t="s">
        <v>377</v>
      </c>
      <c r="C659" s="111">
        <v>100.5</v>
      </c>
      <c r="D659" s="111">
        <v>101.5</v>
      </c>
      <c r="E659" s="111">
        <v>96.85</v>
      </c>
      <c r="F659" s="111">
        <v>98.65</v>
      </c>
      <c r="G659" s="111">
        <v>98.8</v>
      </c>
      <c r="H659" s="111">
        <v>98.7</v>
      </c>
      <c r="I659" s="111">
        <v>3073673</v>
      </c>
      <c r="J659" s="111">
        <v>304657042.19999999</v>
      </c>
      <c r="K659" s="113">
        <v>43665</v>
      </c>
      <c r="L659" s="111">
        <v>27075</v>
      </c>
      <c r="M659" s="111" t="s">
        <v>905</v>
      </c>
      <c r="N659" s="439"/>
    </row>
    <row r="660" spans="1:14">
      <c r="A660" s="111" t="s">
        <v>906</v>
      </c>
      <c r="B660" s="111" t="s">
        <v>377</v>
      </c>
      <c r="C660" s="111">
        <v>230</v>
      </c>
      <c r="D660" s="111">
        <v>230.65</v>
      </c>
      <c r="E660" s="111">
        <v>220.5</v>
      </c>
      <c r="F660" s="111">
        <v>222.2</v>
      </c>
      <c r="G660" s="111">
        <v>223</v>
      </c>
      <c r="H660" s="111">
        <v>229.7</v>
      </c>
      <c r="I660" s="111">
        <v>51867</v>
      </c>
      <c r="J660" s="111">
        <v>11607143.15</v>
      </c>
      <c r="K660" s="113">
        <v>43665</v>
      </c>
      <c r="L660" s="111">
        <v>1460</v>
      </c>
      <c r="M660" s="111" t="s">
        <v>907</v>
      </c>
      <c r="N660" s="439"/>
    </row>
    <row r="661" spans="1:14">
      <c r="A661" s="111" t="s">
        <v>3517</v>
      </c>
      <c r="B661" s="111" t="s">
        <v>377</v>
      </c>
      <c r="C661" s="111">
        <v>1271.95</v>
      </c>
      <c r="D661" s="111">
        <v>1272.9000000000001</v>
      </c>
      <c r="E661" s="111">
        <v>1225</v>
      </c>
      <c r="F661" s="111">
        <v>1225.95</v>
      </c>
      <c r="G661" s="111">
        <v>1225</v>
      </c>
      <c r="H661" s="111">
        <v>1265</v>
      </c>
      <c r="I661" s="111">
        <v>45659</v>
      </c>
      <c r="J661" s="111">
        <v>56868039.100000001</v>
      </c>
      <c r="K661" s="113">
        <v>43665</v>
      </c>
      <c r="L661" s="111">
        <v>2527</v>
      </c>
      <c r="M661" s="111" t="s">
        <v>3537</v>
      </c>
      <c r="N661" s="439"/>
    </row>
    <row r="662" spans="1:14">
      <c r="A662" s="111" t="s">
        <v>908</v>
      </c>
      <c r="B662" s="111" t="s">
        <v>377</v>
      </c>
      <c r="C662" s="111">
        <v>228</v>
      </c>
      <c r="D662" s="111">
        <v>229</v>
      </c>
      <c r="E662" s="111">
        <v>220.5</v>
      </c>
      <c r="F662" s="111">
        <v>221.7</v>
      </c>
      <c r="G662" s="111">
        <v>221</v>
      </c>
      <c r="H662" s="111">
        <v>226.3</v>
      </c>
      <c r="I662" s="111">
        <v>397448</v>
      </c>
      <c r="J662" s="111">
        <v>88631656.849999994</v>
      </c>
      <c r="K662" s="113">
        <v>43665</v>
      </c>
      <c r="L662" s="111">
        <v>6322</v>
      </c>
      <c r="M662" s="111" t="s">
        <v>909</v>
      </c>
      <c r="N662" s="439"/>
    </row>
    <row r="663" spans="1:14">
      <c r="A663" s="111" t="s">
        <v>2698</v>
      </c>
      <c r="B663" s="111" t="s">
        <v>377</v>
      </c>
      <c r="C663" s="111">
        <v>96</v>
      </c>
      <c r="D663" s="111">
        <v>99.75</v>
      </c>
      <c r="E663" s="111">
        <v>93.1</v>
      </c>
      <c r="F663" s="111">
        <v>97</v>
      </c>
      <c r="G663" s="111">
        <v>97</v>
      </c>
      <c r="H663" s="111">
        <v>96.1</v>
      </c>
      <c r="I663" s="111">
        <v>233</v>
      </c>
      <c r="J663" s="111">
        <v>22569.35</v>
      </c>
      <c r="K663" s="113">
        <v>43665</v>
      </c>
      <c r="L663" s="111">
        <v>15</v>
      </c>
      <c r="M663" s="111" t="s">
        <v>2699</v>
      </c>
      <c r="N663" s="439"/>
    </row>
    <row r="664" spans="1:14">
      <c r="A664" s="111" t="s">
        <v>910</v>
      </c>
      <c r="B664" s="111" t="s">
        <v>377</v>
      </c>
      <c r="C664" s="111">
        <v>296.55</v>
      </c>
      <c r="D664" s="111">
        <v>299.2</v>
      </c>
      <c r="E664" s="111">
        <v>281.5</v>
      </c>
      <c r="F664" s="111">
        <v>286.8</v>
      </c>
      <c r="G664" s="111">
        <v>286.5</v>
      </c>
      <c r="H664" s="111">
        <v>296.55</v>
      </c>
      <c r="I664" s="111">
        <v>15215</v>
      </c>
      <c r="J664" s="111">
        <v>4376268.7999999998</v>
      </c>
      <c r="K664" s="113">
        <v>43665</v>
      </c>
      <c r="L664" s="111">
        <v>1538</v>
      </c>
      <c r="M664" s="111" t="s">
        <v>2845</v>
      </c>
      <c r="N664" s="439"/>
    </row>
    <row r="665" spans="1:14" hidden="1">
      <c r="A665" s="111" t="s">
        <v>911</v>
      </c>
      <c r="B665" s="111" t="s">
        <v>377</v>
      </c>
      <c r="C665" s="111">
        <v>1478</v>
      </c>
      <c r="D665" s="111">
        <v>1488</v>
      </c>
      <c r="E665" s="111">
        <v>1452</v>
      </c>
      <c r="F665" s="111">
        <v>1462.95</v>
      </c>
      <c r="G665" s="111">
        <v>1474</v>
      </c>
      <c r="H665" s="111">
        <v>1458.9</v>
      </c>
      <c r="I665" s="111">
        <v>3004690</v>
      </c>
      <c r="J665" s="111">
        <v>4412802336.6000004</v>
      </c>
      <c r="K665" s="113">
        <v>43665</v>
      </c>
      <c r="L665" s="111">
        <v>94060</v>
      </c>
      <c r="M665" s="111" t="s">
        <v>912</v>
      </c>
      <c r="N665" s="439"/>
    </row>
    <row r="666" spans="1:14">
      <c r="A666" s="111" t="s">
        <v>2341</v>
      </c>
      <c r="B666" s="111" t="s">
        <v>377</v>
      </c>
      <c r="C666" s="111">
        <v>21.15</v>
      </c>
      <c r="D666" s="111">
        <v>25.8</v>
      </c>
      <c r="E666" s="111">
        <v>21.15</v>
      </c>
      <c r="F666" s="111">
        <v>25.8</v>
      </c>
      <c r="G666" s="111">
        <v>25.8</v>
      </c>
      <c r="H666" s="111">
        <v>21.5</v>
      </c>
      <c r="I666" s="111">
        <v>33847</v>
      </c>
      <c r="J666" s="111">
        <v>852397.5</v>
      </c>
      <c r="K666" s="113">
        <v>43665</v>
      </c>
      <c r="L666" s="111">
        <v>197</v>
      </c>
      <c r="M666" s="111" t="s">
        <v>2342</v>
      </c>
      <c r="N666" s="439"/>
    </row>
    <row r="667" spans="1:14">
      <c r="A667" s="111" t="s">
        <v>913</v>
      </c>
      <c r="B667" s="111" t="s">
        <v>377</v>
      </c>
      <c r="C667" s="111">
        <v>386</v>
      </c>
      <c r="D667" s="111">
        <v>391.9</v>
      </c>
      <c r="E667" s="111">
        <v>377.3</v>
      </c>
      <c r="F667" s="111">
        <v>381.65</v>
      </c>
      <c r="G667" s="111">
        <v>380.2</v>
      </c>
      <c r="H667" s="111">
        <v>390.85</v>
      </c>
      <c r="I667" s="111">
        <v>3763</v>
      </c>
      <c r="J667" s="111">
        <v>1439185.15</v>
      </c>
      <c r="K667" s="113">
        <v>43665</v>
      </c>
      <c r="L667" s="111">
        <v>322</v>
      </c>
      <c r="M667" s="111" t="s">
        <v>2449</v>
      </c>
      <c r="N667" s="439"/>
    </row>
    <row r="668" spans="1:14">
      <c r="A668" s="111" t="s">
        <v>914</v>
      </c>
      <c r="B668" s="111" t="s">
        <v>377</v>
      </c>
      <c r="C668" s="111">
        <v>159</v>
      </c>
      <c r="D668" s="111">
        <v>163</v>
      </c>
      <c r="E668" s="111">
        <v>156.1</v>
      </c>
      <c r="F668" s="111">
        <v>158.15</v>
      </c>
      <c r="G668" s="111">
        <v>158.85</v>
      </c>
      <c r="H668" s="111">
        <v>160.05000000000001</v>
      </c>
      <c r="I668" s="111">
        <v>7010</v>
      </c>
      <c r="J668" s="111">
        <v>1119131.8</v>
      </c>
      <c r="K668" s="113">
        <v>43665</v>
      </c>
      <c r="L668" s="111">
        <v>332</v>
      </c>
      <c r="M668" s="111" t="s">
        <v>915</v>
      </c>
      <c r="N668" s="439"/>
    </row>
    <row r="669" spans="1:14">
      <c r="A669" s="111" t="s">
        <v>916</v>
      </c>
      <c r="B669" s="111" t="s">
        <v>377</v>
      </c>
      <c r="C669" s="111">
        <v>27.1</v>
      </c>
      <c r="D669" s="111">
        <v>28.35</v>
      </c>
      <c r="E669" s="111">
        <v>25.05</v>
      </c>
      <c r="F669" s="111">
        <v>27.6</v>
      </c>
      <c r="G669" s="111">
        <v>28</v>
      </c>
      <c r="H669" s="111">
        <v>27.25</v>
      </c>
      <c r="I669" s="111">
        <v>21160</v>
      </c>
      <c r="J669" s="111">
        <v>564216.1</v>
      </c>
      <c r="K669" s="113">
        <v>43665</v>
      </c>
      <c r="L669" s="111">
        <v>169</v>
      </c>
      <c r="M669" s="111" t="s">
        <v>917</v>
      </c>
      <c r="N669" s="439"/>
    </row>
    <row r="670" spans="1:14">
      <c r="A670" s="111" t="s">
        <v>2611</v>
      </c>
      <c r="B670" s="111" t="s">
        <v>377</v>
      </c>
      <c r="C670" s="111">
        <v>349.1</v>
      </c>
      <c r="D670" s="111">
        <v>353.6</v>
      </c>
      <c r="E670" s="111">
        <v>339.1</v>
      </c>
      <c r="F670" s="111">
        <v>339.95</v>
      </c>
      <c r="G670" s="111">
        <v>341.5</v>
      </c>
      <c r="H670" s="111">
        <v>350.1</v>
      </c>
      <c r="I670" s="111">
        <v>41130</v>
      </c>
      <c r="J670" s="111">
        <v>14115291.550000001</v>
      </c>
      <c r="K670" s="113">
        <v>43665</v>
      </c>
      <c r="L670" s="111">
        <v>3022</v>
      </c>
      <c r="M670" s="111" t="s">
        <v>2612</v>
      </c>
      <c r="N670" s="439"/>
    </row>
    <row r="671" spans="1:14">
      <c r="A671" s="111" t="s">
        <v>918</v>
      </c>
      <c r="B671" s="111" t="s">
        <v>377</v>
      </c>
      <c r="C671" s="111">
        <v>94.05</v>
      </c>
      <c r="D671" s="111">
        <v>96.75</v>
      </c>
      <c r="E671" s="111">
        <v>92.1</v>
      </c>
      <c r="F671" s="111">
        <v>92.95</v>
      </c>
      <c r="G671" s="111">
        <v>92.3</v>
      </c>
      <c r="H671" s="111">
        <v>94.85</v>
      </c>
      <c r="I671" s="111">
        <v>522</v>
      </c>
      <c r="J671" s="111">
        <v>48800.7</v>
      </c>
      <c r="K671" s="113">
        <v>43665</v>
      </c>
      <c r="L671" s="111">
        <v>56</v>
      </c>
      <c r="M671" s="111" t="s">
        <v>919</v>
      </c>
      <c r="N671" s="439"/>
    </row>
    <row r="672" spans="1:14">
      <c r="A672" s="111" t="s">
        <v>1843</v>
      </c>
      <c r="B672" s="111" t="s">
        <v>377</v>
      </c>
      <c r="C672" s="111">
        <v>24.4</v>
      </c>
      <c r="D672" s="111">
        <v>24.4</v>
      </c>
      <c r="E672" s="111">
        <v>23</v>
      </c>
      <c r="F672" s="111">
        <v>23.9</v>
      </c>
      <c r="G672" s="111">
        <v>23.9</v>
      </c>
      <c r="H672" s="111">
        <v>24.45</v>
      </c>
      <c r="I672" s="111">
        <v>7065</v>
      </c>
      <c r="J672" s="111">
        <v>166911.45000000001</v>
      </c>
      <c r="K672" s="113">
        <v>43665</v>
      </c>
      <c r="L672" s="111">
        <v>383</v>
      </c>
      <c r="M672" s="111" t="s">
        <v>1844</v>
      </c>
      <c r="N672" s="439"/>
    </row>
    <row r="673" spans="1:14">
      <c r="A673" s="111" t="s">
        <v>2504</v>
      </c>
      <c r="B673" s="111" t="s">
        <v>377</v>
      </c>
      <c r="C673" s="111">
        <v>3.9</v>
      </c>
      <c r="D673" s="111">
        <v>3.9</v>
      </c>
      <c r="E673" s="111">
        <v>3.65</v>
      </c>
      <c r="F673" s="111">
        <v>3.75</v>
      </c>
      <c r="G673" s="111">
        <v>3.8</v>
      </c>
      <c r="H673" s="111">
        <v>3.7</v>
      </c>
      <c r="I673" s="111">
        <v>24467</v>
      </c>
      <c r="J673" s="111">
        <v>90772.9</v>
      </c>
      <c r="K673" s="113">
        <v>43665</v>
      </c>
      <c r="L673" s="111">
        <v>79</v>
      </c>
      <c r="M673" s="111" t="s">
        <v>2505</v>
      </c>
      <c r="N673" s="439"/>
    </row>
    <row r="674" spans="1:14">
      <c r="A674" s="111" t="s">
        <v>920</v>
      </c>
      <c r="B674" s="111" t="s">
        <v>377</v>
      </c>
      <c r="C674" s="111">
        <v>36.25</v>
      </c>
      <c r="D674" s="111">
        <v>36.700000000000003</v>
      </c>
      <c r="E674" s="111">
        <v>35.6</v>
      </c>
      <c r="F674" s="111">
        <v>36</v>
      </c>
      <c r="G674" s="111">
        <v>36.049999999999997</v>
      </c>
      <c r="H674" s="111">
        <v>36.65</v>
      </c>
      <c r="I674" s="111">
        <v>60741</v>
      </c>
      <c r="J674" s="111">
        <v>2196637.6</v>
      </c>
      <c r="K674" s="113">
        <v>43665</v>
      </c>
      <c r="L674" s="111">
        <v>331</v>
      </c>
      <c r="M674" s="111" t="s">
        <v>921</v>
      </c>
      <c r="N674" s="439"/>
    </row>
    <row r="675" spans="1:14">
      <c r="A675" s="111" t="s">
        <v>2343</v>
      </c>
      <c r="B675" s="111" t="s">
        <v>377</v>
      </c>
      <c r="C675" s="111">
        <v>30.9</v>
      </c>
      <c r="D675" s="111">
        <v>31.7</v>
      </c>
      <c r="E675" s="111">
        <v>30.2</v>
      </c>
      <c r="F675" s="111">
        <v>30.35</v>
      </c>
      <c r="G675" s="111">
        <v>30.3</v>
      </c>
      <c r="H675" s="111">
        <v>31.1</v>
      </c>
      <c r="I675" s="111">
        <v>16901</v>
      </c>
      <c r="J675" s="111">
        <v>521316.3</v>
      </c>
      <c r="K675" s="113">
        <v>43665</v>
      </c>
      <c r="L675" s="111">
        <v>177</v>
      </c>
      <c r="M675" s="111" t="s">
        <v>2344</v>
      </c>
      <c r="N675" s="439"/>
    </row>
    <row r="676" spans="1:14">
      <c r="A676" s="111" t="s">
        <v>3405</v>
      </c>
      <c r="B676" s="111" t="s">
        <v>377</v>
      </c>
      <c r="C676" s="111">
        <v>3.85</v>
      </c>
      <c r="D676" s="111">
        <v>4.05</v>
      </c>
      <c r="E676" s="111">
        <v>3.85</v>
      </c>
      <c r="F676" s="111">
        <v>4.05</v>
      </c>
      <c r="G676" s="111">
        <v>4.05</v>
      </c>
      <c r="H676" s="111">
        <v>3.95</v>
      </c>
      <c r="I676" s="111">
        <v>2115</v>
      </c>
      <c r="J676" s="111">
        <v>8493.25</v>
      </c>
      <c r="K676" s="113">
        <v>43665</v>
      </c>
      <c r="L676" s="111">
        <v>11</v>
      </c>
      <c r="M676" s="111" t="s">
        <v>3406</v>
      </c>
      <c r="N676" s="439"/>
    </row>
    <row r="677" spans="1:14">
      <c r="A677" s="111" t="s">
        <v>2846</v>
      </c>
      <c r="B677" s="111" t="s">
        <v>377</v>
      </c>
      <c r="C677" s="111">
        <v>98.05</v>
      </c>
      <c r="D677" s="111">
        <v>104.85</v>
      </c>
      <c r="E677" s="111">
        <v>93.1</v>
      </c>
      <c r="F677" s="111">
        <v>95.55</v>
      </c>
      <c r="G677" s="111">
        <v>96</v>
      </c>
      <c r="H677" s="111">
        <v>99.7</v>
      </c>
      <c r="I677" s="111">
        <v>6276</v>
      </c>
      <c r="J677" s="111">
        <v>604622.19999999995</v>
      </c>
      <c r="K677" s="113">
        <v>43665</v>
      </c>
      <c r="L677" s="111">
        <v>383</v>
      </c>
      <c r="M677" s="111" t="s">
        <v>2847</v>
      </c>
      <c r="N677" s="439"/>
    </row>
    <row r="678" spans="1:14" hidden="1">
      <c r="A678" s="111" t="s">
        <v>92</v>
      </c>
      <c r="B678" s="111" t="s">
        <v>377</v>
      </c>
      <c r="C678" s="111">
        <v>1480</v>
      </c>
      <c r="D678" s="111">
        <v>1488.7</v>
      </c>
      <c r="E678" s="111">
        <v>1407.2</v>
      </c>
      <c r="F678" s="111">
        <v>1422.15</v>
      </c>
      <c r="G678" s="111">
        <v>1419</v>
      </c>
      <c r="H678" s="111">
        <v>1471.45</v>
      </c>
      <c r="I678" s="111">
        <v>4698852</v>
      </c>
      <c r="J678" s="111">
        <v>6746391429.25</v>
      </c>
      <c r="K678" s="113">
        <v>43665</v>
      </c>
      <c r="L678" s="111">
        <v>138219</v>
      </c>
      <c r="M678" s="111" t="s">
        <v>922</v>
      </c>
      <c r="N678" s="439"/>
    </row>
    <row r="679" spans="1:14" hidden="1">
      <c r="A679" s="111" t="s">
        <v>923</v>
      </c>
      <c r="B679" s="111" t="s">
        <v>377</v>
      </c>
      <c r="C679" s="111">
        <v>420</v>
      </c>
      <c r="D679" s="111">
        <v>430</v>
      </c>
      <c r="E679" s="111">
        <v>415</v>
      </c>
      <c r="F679" s="111">
        <v>417.55</v>
      </c>
      <c r="G679" s="111">
        <v>420</v>
      </c>
      <c r="H679" s="111">
        <v>421.75</v>
      </c>
      <c r="I679" s="111">
        <v>1189</v>
      </c>
      <c r="J679" s="111">
        <v>501741.05</v>
      </c>
      <c r="K679" s="113">
        <v>43665</v>
      </c>
      <c r="L679" s="111">
        <v>84</v>
      </c>
      <c r="M679" s="111" t="s">
        <v>924</v>
      </c>
      <c r="N679" s="439"/>
    </row>
    <row r="680" spans="1:14" hidden="1">
      <c r="A680" s="111" t="s">
        <v>925</v>
      </c>
      <c r="B680" s="111" t="s">
        <v>377</v>
      </c>
      <c r="C680" s="111">
        <v>42.1</v>
      </c>
      <c r="D680" s="111">
        <v>42.45</v>
      </c>
      <c r="E680" s="111">
        <v>41.4</v>
      </c>
      <c r="F680" s="111">
        <v>41.85</v>
      </c>
      <c r="G680" s="111">
        <v>41.5</v>
      </c>
      <c r="H680" s="111">
        <v>42</v>
      </c>
      <c r="I680" s="111">
        <v>933639</v>
      </c>
      <c r="J680" s="111">
        <v>38981688</v>
      </c>
      <c r="K680" s="113">
        <v>43665</v>
      </c>
      <c r="L680" s="111">
        <v>2766</v>
      </c>
      <c r="M680" s="111" t="s">
        <v>2128</v>
      </c>
      <c r="N680" s="439"/>
    </row>
    <row r="681" spans="1:14">
      <c r="A681" s="111" t="s">
        <v>3706</v>
      </c>
      <c r="B681" s="111" t="s">
        <v>377</v>
      </c>
      <c r="C681" s="111">
        <v>61.05</v>
      </c>
      <c r="D681" s="111">
        <v>64.75</v>
      </c>
      <c r="E681" s="111">
        <v>57.05</v>
      </c>
      <c r="F681" s="111">
        <v>62.45</v>
      </c>
      <c r="G681" s="111">
        <v>63.4</v>
      </c>
      <c r="H681" s="111">
        <v>65.150000000000006</v>
      </c>
      <c r="I681" s="111">
        <v>3174</v>
      </c>
      <c r="J681" s="111">
        <v>195514.45</v>
      </c>
      <c r="K681" s="113">
        <v>43665</v>
      </c>
      <c r="L681" s="111">
        <v>112</v>
      </c>
      <c r="M681" s="111" t="s">
        <v>3707</v>
      </c>
      <c r="N681" s="439"/>
    </row>
    <row r="682" spans="1:14">
      <c r="A682" s="111" t="s">
        <v>1878</v>
      </c>
      <c r="B682" s="111" t="s">
        <v>377</v>
      </c>
      <c r="C682" s="111">
        <v>329.2</v>
      </c>
      <c r="D682" s="111">
        <v>329.2</v>
      </c>
      <c r="E682" s="111">
        <v>325.33</v>
      </c>
      <c r="F682" s="111">
        <v>326.93</v>
      </c>
      <c r="G682" s="111">
        <v>325.74</v>
      </c>
      <c r="H682" s="111">
        <v>329.2</v>
      </c>
      <c r="I682" s="111">
        <v>289</v>
      </c>
      <c r="J682" s="111">
        <v>94558.26</v>
      </c>
      <c r="K682" s="113">
        <v>43665</v>
      </c>
      <c r="L682" s="111">
        <v>36</v>
      </c>
      <c r="M682" s="111" t="s">
        <v>1879</v>
      </c>
      <c r="N682" s="439"/>
    </row>
    <row r="683" spans="1:14" hidden="1">
      <c r="A683" s="111" t="s">
        <v>188</v>
      </c>
      <c r="B683" s="111" t="s">
        <v>377</v>
      </c>
      <c r="C683" s="111">
        <v>264</v>
      </c>
      <c r="D683" s="111">
        <v>266.85000000000002</v>
      </c>
      <c r="E683" s="111">
        <v>257.2</v>
      </c>
      <c r="F683" s="111">
        <v>259.5</v>
      </c>
      <c r="G683" s="111">
        <v>258.85000000000002</v>
      </c>
      <c r="H683" s="111">
        <v>263.14999999999998</v>
      </c>
      <c r="I683" s="111">
        <v>1446163</v>
      </c>
      <c r="J683" s="111">
        <v>376908844.55000001</v>
      </c>
      <c r="K683" s="113">
        <v>43665</v>
      </c>
      <c r="L683" s="111">
        <v>41399</v>
      </c>
      <c r="M683" s="111" t="s">
        <v>926</v>
      </c>
      <c r="N683" s="439"/>
    </row>
    <row r="684" spans="1:14">
      <c r="A684" s="111" t="s">
        <v>93</v>
      </c>
      <c r="B684" s="111" t="s">
        <v>377</v>
      </c>
      <c r="C684" s="111">
        <v>788.7</v>
      </c>
      <c r="D684" s="111">
        <v>794.5</v>
      </c>
      <c r="E684" s="111">
        <v>781.25</v>
      </c>
      <c r="F684" s="111">
        <v>785.4</v>
      </c>
      <c r="G684" s="111">
        <v>785</v>
      </c>
      <c r="H684" s="111">
        <v>792.7</v>
      </c>
      <c r="I684" s="111">
        <v>6812754</v>
      </c>
      <c r="J684" s="111">
        <v>5358405148.4499998</v>
      </c>
      <c r="K684" s="113">
        <v>43665</v>
      </c>
      <c r="L684" s="111">
        <v>96268</v>
      </c>
      <c r="M684" s="111" t="s">
        <v>927</v>
      </c>
      <c r="N684" s="439"/>
    </row>
    <row r="685" spans="1:14" hidden="1">
      <c r="A685" s="111" t="s">
        <v>928</v>
      </c>
      <c r="B685" s="111" t="s">
        <v>377</v>
      </c>
      <c r="C685" s="111">
        <v>605.6</v>
      </c>
      <c r="D685" s="111">
        <v>605.75</v>
      </c>
      <c r="E685" s="111">
        <v>593.04999999999995</v>
      </c>
      <c r="F685" s="111">
        <v>596.29999999999995</v>
      </c>
      <c r="G685" s="111">
        <v>598</v>
      </c>
      <c r="H685" s="111">
        <v>602.15</v>
      </c>
      <c r="I685" s="111">
        <v>5776</v>
      </c>
      <c r="J685" s="111">
        <v>3455160.8</v>
      </c>
      <c r="K685" s="113">
        <v>43665</v>
      </c>
      <c r="L685" s="111">
        <v>411</v>
      </c>
      <c r="M685" s="111" t="s">
        <v>929</v>
      </c>
      <c r="N685" s="439"/>
    </row>
    <row r="686" spans="1:14" hidden="1">
      <c r="A686" s="111" t="s">
        <v>931</v>
      </c>
      <c r="B686" s="111" t="s">
        <v>377</v>
      </c>
      <c r="C686" s="111">
        <v>317.45</v>
      </c>
      <c r="D686" s="111">
        <v>317.45</v>
      </c>
      <c r="E686" s="111">
        <v>304</v>
      </c>
      <c r="F686" s="111">
        <v>306.35000000000002</v>
      </c>
      <c r="G686" s="111">
        <v>305.39999999999998</v>
      </c>
      <c r="H686" s="111">
        <v>314.60000000000002</v>
      </c>
      <c r="I686" s="111">
        <v>175838</v>
      </c>
      <c r="J686" s="111">
        <v>54624900.200000003</v>
      </c>
      <c r="K686" s="113">
        <v>43665</v>
      </c>
      <c r="L686" s="111">
        <v>6572</v>
      </c>
      <c r="M686" s="111" t="s">
        <v>932</v>
      </c>
      <c r="N686" s="439"/>
    </row>
    <row r="687" spans="1:14" hidden="1">
      <c r="A687" s="111" t="s">
        <v>933</v>
      </c>
      <c r="B687" s="111" t="s">
        <v>377</v>
      </c>
      <c r="C687" s="111">
        <v>64.349999999999994</v>
      </c>
      <c r="D687" s="111">
        <v>64.849999999999994</v>
      </c>
      <c r="E687" s="111">
        <v>62.05</v>
      </c>
      <c r="F687" s="111">
        <v>62.75</v>
      </c>
      <c r="G687" s="111">
        <v>62.5</v>
      </c>
      <c r="H687" s="111">
        <v>64.349999999999994</v>
      </c>
      <c r="I687" s="111">
        <v>41137</v>
      </c>
      <c r="J687" s="111">
        <v>2582804.75</v>
      </c>
      <c r="K687" s="113">
        <v>43665</v>
      </c>
      <c r="L687" s="111">
        <v>669</v>
      </c>
      <c r="M687" s="111" t="s">
        <v>934</v>
      </c>
      <c r="N687" s="439"/>
    </row>
    <row r="688" spans="1:14" hidden="1">
      <c r="A688" s="111" t="s">
        <v>935</v>
      </c>
      <c r="B688" s="111" t="s">
        <v>377</v>
      </c>
      <c r="C688" s="111">
        <v>682.3</v>
      </c>
      <c r="D688" s="111">
        <v>689.9</v>
      </c>
      <c r="E688" s="111">
        <v>660</v>
      </c>
      <c r="F688" s="111">
        <v>668.05</v>
      </c>
      <c r="G688" s="111">
        <v>674.7</v>
      </c>
      <c r="H688" s="111">
        <v>680.75</v>
      </c>
      <c r="I688" s="111">
        <v>10295</v>
      </c>
      <c r="J688" s="111">
        <v>6883423</v>
      </c>
      <c r="K688" s="113">
        <v>43665</v>
      </c>
      <c r="L688" s="111">
        <v>787</v>
      </c>
      <c r="M688" s="111" t="s">
        <v>936</v>
      </c>
      <c r="N688" s="439"/>
    </row>
    <row r="689" spans="1:14" hidden="1">
      <c r="A689" s="111" t="s">
        <v>3010</v>
      </c>
      <c r="B689" s="111" t="s">
        <v>377</v>
      </c>
      <c r="C689" s="111">
        <v>41.6</v>
      </c>
      <c r="D689" s="111">
        <v>44.15</v>
      </c>
      <c r="E689" s="111">
        <v>41.6</v>
      </c>
      <c r="F689" s="111">
        <v>43.9</v>
      </c>
      <c r="G689" s="111">
        <v>43.9</v>
      </c>
      <c r="H689" s="111">
        <v>43.85</v>
      </c>
      <c r="I689" s="111">
        <v>8284</v>
      </c>
      <c r="J689" s="111">
        <v>363156.55</v>
      </c>
      <c r="K689" s="113">
        <v>43665</v>
      </c>
      <c r="L689" s="111">
        <v>49</v>
      </c>
      <c r="M689" s="111" t="s">
        <v>2257</v>
      </c>
      <c r="N689" s="439"/>
    </row>
    <row r="690" spans="1:14">
      <c r="A690" s="111" t="s">
        <v>937</v>
      </c>
      <c r="B690" s="111" t="s">
        <v>377</v>
      </c>
      <c r="C690" s="111">
        <v>273</v>
      </c>
      <c r="D690" s="111">
        <v>276.64999999999998</v>
      </c>
      <c r="E690" s="111">
        <v>260.5</v>
      </c>
      <c r="F690" s="111">
        <v>262.75</v>
      </c>
      <c r="G690" s="111">
        <v>261.10000000000002</v>
      </c>
      <c r="H690" s="111">
        <v>266.60000000000002</v>
      </c>
      <c r="I690" s="111">
        <v>405317</v>
      </c>
      <c r="J690" s="111">
        <v>107983806.5</v>
      </c>
      <c r="K690" s="113">
        <v>43665</v>
      </c>
      <c r="L690" s="111">
        <v>10829</v>
      </c>
      <c r="M690" s="111" t="s">
        <v>938</v>
      </c>
      <c r="N690" s="439"/>
    </row>
    <row r="691" spans="1:14" hidden="1">
      <c r="A691" s="111" t="s">
        <v>2848</v>
      </c>
      <c r="B691" s="111" t="s">
        <v>377</v>
      </c>
      <c r="C691" s="111">
        <v>26.1</v>
      </c>
      <c r="D691" s="111">
        <v>28.4</v>
      </c>
      <c r="E691" s="111">
        <v>25.2</v>
      </c>
      <c r="F691" s="111">
        <v>26.5</v>
      </c>
      <c r="G691" s="111">
        <v>26.75</v>
      </c>
      <c r="H691" s="111">
        <v>26.85</v>
      </c>
      <c r="I691" s="111">
        <v>13872</v>
      </c>
      <c r="J691" s="111">
        <v>361076.6</v>
      </c>
      <c r="K691" s="113">
        <v>43665</v>
      </c>
      <c r="L691" s="111">
        <v>129</v>
      </c>
      <c r="M691" s="111" t="s">
        <v>2849</v>
      </c>
      <c r="N691" s="439"/>
    </row>
    <row r="692" spans="1:14">
      <c r="A692" s="111" t="s">
        <v>2850</v>
      </c>
      <c r="B692" s="111" t="s">
        <v>377</v>
      </c>
      <c r="C692" s="111">
        <v>12.2</v>
      </c>
      <c r="D692" s="111">
        <v>12.8</v>
      </c>
      <c r="E692" s="111">
        <v>11.5</v>
      </c>
      <c r="F692" s="111">
        <v>12.4</v>
      </c>
      <c r="G692" s="111">
        <v>11.75</v>
      </c>
      <c r="H692" s="111">
        <v>12.75</v>
      </c>
      <c r="I692" s="111">
        <v>3066</v>
      </c>
      <c r="J692" s="111">
        <v>36377.550000000003</v>
      </c>
      <c r="K692" s="113">
        <v>43665</v>
      </c>
      <c r="L692" s="111">
        <v>38</v>
      </c>
      <c r="M692" s="111" t="s">
        <v>2851</v>
      </c>
      <c r="N692" s="439"/>
    </row>
    <row r="693" spans="1:14" hidden="1">
      <c r="A693" s="111" t="s">
        <v>94</v>
      </c>
      <c r="B693" s="111" t="s">
        <v>377</v>
      </c>
      <c r="C693" s="111">
        <v>12</v>
      </c>
      <c r="D693" s="111">
        <v>12.05</v>
      </c>
      <c r="E693" s="111">
        <v>11.65</v>
      </c>
      <c r="F693" s="111">
        <v>11.7</v>
      </c>
      <c r="G693" s="111">
        <v>11.7</v>
      </c>
      <c r="H693" s="111">
        <v>12</v>
      </c>
      <c r="I693" s="111">
        <v>441886</v>
      </c>
      <c r="J693" s="111">
        <v>5197861.1500000004</v>
      </c>
      <c r="K693" s="113">
        <v>43665</v>
      </c>
      <c r="L693" s="111">
        <v>1134</v>
      </c>
      <c r="M693" s="111" t="s">
        <v>2852</v>
      </c>
      <c r="N693" s="439"/>
    </row>
    <row r="694" spans="1:14" hidden="1">
      <c r="A694" s="111" t="s">
        <v>95</v>
      </c>
      <c r="B694" s="111" t="s">
        <v>377</v>
      </c>
      <c r="C694" s="111">
        <v>148.6</v>
      </c>
      <c r="D694" s="111">
        <v>149.94999999999999</v>
      </c>
      <c r="E694" s="111">
        <v>144.6</v>
      </c>
      <c r="F694" s="111">
        <v>146.5</v>
      </c>
      <c r="G694" s="111">
        <v>146.25</v>
      </c>
      <c r="H694" s="111">
        <v>147.6</v>
      </c>
      <c r="I694" s="111">
        <v>14030710</v>
      </c>
      <c r="J694" s="111">
        <v>2059020165.95</v>
      </c>
      <c r="K694" s="113">
        <v>43665</v>
      </c>
      <c r="L694" s="111">
        <v>83416</v>
      </c>
      <c r="M694" s="111" t="s">
        <v>2853</v>
      </c>
      <c r="N694" s="439"/>
    </row>
    <row r="695" spans="1:14" hidden="1">
      <c r="A695" s="111" t="s">
        <v>2854</v>
      </c>
      <c r="B695" s="111" t="s">
        <v>377</v>
      </c>
      <c r="C695" s="111">
        <v>214.25</v>
      </c>
      <c r="D695" s="111">
        <v>217.4</v>
      </c>
      <c r="E695" s="111">
        <v>202.9</v>
      </c>
      <c r="F695" s="111">
        <v>203.95</v>
      </c>
      <c r="G695" s="111">
        <v>205.45</v>
      </c>
      <c r="H695" s="111">
        <v>213.8</v>
      </c>
      <c r="I695" s="111">
        <v>289663</v>
      </c>
      <c r="J695" s="111">
        <v>60398192.950000003</v>
      </c>
      <c r="K695" s="113">
        <v>43665</v>
      </c>
      <c r="L695" s="111">
        <v>5448</v>
      </c>
      <c r="M695" s="111" t="s">
        <v>2855</v>
      </c>
      <c r="N695" s="439"/>
    </row>
    <row r="696" spans="1:14" hidden="1">
      <c r="A696" s="111" t="s">
        <v>2856</v>
      </c>
      <c r="B696" s="111" t="s">
        <v>377</v>
      </c>
      <c r="C696" s="111">
        <v>431.6</v>
      </c>
      <c r="D696" s="111">
        <v>434</v>
      </c>
      <c r="E696" s="111">
        <v>431.6</v>
      </c>
      <c r="F696" s="111">
        <v>432.75</v>
      </c>
      <c r="G696" s="111">
        <v>432.5</v>
      </c>
      <c r="H696" s="111">
        <v>433.95</v>
      </c>
      <c r="I696" s="111">
        <v>44803</v>
      </c>
      <c r="J696" s="111">
        <v>19387883.100000001</v>
      </c>
      <c r="K696" s="113">
        <v>43665</v>
      </c>
      <c r="L696" s="111">
        <v>1174</v>
      </c>
      <c r="M696" s="111" t="s">
        <v>2857</v>
      </c>
      <c r="N696" s="439"/>
    </row>
    <row r="697" spans="1:14">
      <c r="A697" s="111" t="s">
        <v>197</v>
      </c>
      <c r="B697" s="111" t="s">
        <v>377</v>
      </c>
      <c r="C697" s="111">
        <v>938</v>
      </c>
      <c r="D697" s="111">
        <v>943</v>
      </c>
      <c r="E697" s="111">
        <v>916</v>
      </c>
      <c r="F697" s="111">
        <v>928.9</v>
      </c>
      <c r="G697" s="111">
        <v>927</v>
      </c>
      <c r="H697" s="111">
        <v>936.2</v>
      </c>
      <c r="I697" s="111">
        <v>55509</v>
      </c>
      <c r="J697" s="111">
        <v>51703635.149999999</v>
      </c>
      <c r="K697" s="113">
        <v>43665</v>
      </c>
      <c r="L697" s="111">
        <v>5702</v>
      </c>
      <c r="M697" s="111" t="s">
        <v>2858</v>
      </c>
      <c r="N697" s="439"/>
    </row>
    <row r="698" spans="1:14">
      <c r="A698" s="111" t="s">
        <v>96</v>
      </c>
      <c r="B698" s="111" t="s">
        <v>377</v>
      </c>
      <c r="C698" s="111">
        <v>91.8</v>
      </c>
      <c r="D698" s="111">
        <v>92.25</v>
      </c>
      <c r="E698" s="111">
        <v>89.15</v>
      </c>
      <c r="F698" s="111">
        <v>90.65</v>
      </c>
      <c r="G698" s="111">
        <v>91.05</v>
      </c>
      <c r="H698" s="111">
        <v>91.4</v>
      </c>
      <c r="I698" s="111">
        <v>830801</v>
      </c>
      <c r="J698" s="111">
        <v>75204987.650000006</v>
      </c>
      <c r="K698" s="113">
        <v>43665</v>
      </c>
      <c r="L698" s="111">
        <v>5181</v>
      </c>
      <c r="M698" s="111" t="s">
        <v>939</v>
      </c>
      <c r="N698" s="439"/>
    </row>
    <row r="699" spans="1:14">
      <c r="A699" s="111" t="s">
        <v>2998</v>
      </c>
      <c r="B699" s="111" t="s">
        <v>377</v>
      </c>
      <c r="C699" s="111">
        <v>391</v>
      </c>
      <c r="D699" s="111">
        <v>391</v>
      </c>
      <c r="E699" s="111">
        <v>380.2</v>
      </c>
      <c r="F699" s="111">
        <v>381.5</v>
      </c>
      <c r="G699" s="111">
        <v>381</v>
      </c>
      <c r="H699" s="111">
        <v>386.8</v>
      </c>
      <c r="I699" s="111">
        <v>26082</v>
      </c>
      <c r="J699" s="111">
        <v>10009167.6</v>
      </c>
      <c r="K699" s="113">
        <v>43665</v>
      </c>
      <c r="L699" s="111">
        <v>791</v>
      </c>
      <c r="M699" s="111" t="s">
        <v>2999</v>
      </c>
      <c r="N699" s="439"/>
    </row>
    <row r="700" spans="1:14">
      <c r="A700" s="111" t="s">
        <v>2462</v>
      </c>
      <c r="B700" s="111" t="s">
        <v>377</v>
      </c>
      <c r="C700" s="111">
        <v>224.1</v>
      </c>
      <c r="D700" s="111">
        <v>226.9</v>
      </c>
      <c r="E700" s="111">
        <v>222.35</v>
      </c>
      <c r="F700" s="111">
        <v>225.05</v>
      </c>
      <c r="G700" s="111">
        <v>225</v>
      </c>
      <c r="H700" s="111">
        <v>225.1</v>
      </c>
      <c r="I700" s="111">
        <v>98633</v>
      </c>
      <c r="J700" s="111">
        <v>22181442.199999999</v>
      </c>
      <c r="K700" s="113">
        <v>43665</v>
      </c>
      <c r="L700" s="111">
        <v>1345</v>
      </c>
      <c r="M700" s="111" t="s">
        <v>2463</v>
      </c>
      <c r="N700" s="439"/>
    </row>
    <row r="701" spans="1:14">
      <c r="A701" s="111" t="s">
        <v>3088</v>
      </c>
      <c r="B701" s="111" t="s">
        <v>377</v>
      </c>
      <c r="C701" s="111">
        <v>89.05</v>
      </c>
      <c r="D701" s="111">
        <v>92</v>
      </c>
      <c r="E701" s="111">
        <v>87.2</v>
      </c>
      <c r="F701" s="111">
        <v>87.9</v>
      </c>
      <c r="G701" s="111">
        <v>87.5</v>
      </c>
      <c r="H701" s="111">
        <v>91.75</v>
      </c>
      <c r="I701" s="111">
        <v>6416</v>
      </c>
      <c r="J701" s="111">
        <v>565443.94999999995</v>
      </c>
      <c r="K701" s="113">
        <v>43665</v>
      </c>
      <c r="L701" s="111">
        <v>218</v>
      </c>
      <c r="M701" s="111" t="s">
        <v>3089</v>
      </c>
      <c r="N701" s="439"/>
    </row>
    <row r="702" spans="1:14">
      <c r="A702" s="111" t="s">
        <v>2859</v>
      </c>
      <c r="B702" s="111" t="s">
        <v>377</v>
      </c>
      <c r="C702" s="111">
        <v>4.9000000000000004</v>
      </c>
      <c r="D702" s="111">
        <v>5</v>
      </c>
      <c r="E702" s="111">
        <v>4.5999999999999996</v>
      </c>
      <c r="F702" s="111">
        <v>4.8499999999999996</v>
      </c>
      <c r="G702" s="111">
        <v>4.8499999999999996</v>
      </c>
      <c r="H702" s="111">
        <v>5</v>
      </c>
      <c r="I702" s="111">
        <v>31276</v>
      </c>
      <c r="J702" s="111">
        <v>148257.45000000001</v>
      </c>
      <c r="K702" s="113">
        <v>43665</v>
      </c>
      <c r="L702" s="111">
        <v>84</v>
      </c>
      <c r="M702" s="111" t="s">
        <v>2860</v>
      </c>
      <c r="N702" s="439"/>
    </row>
    <row r="703" spans="1:14">
      <c r="A703" s="111" t="s">
        <v>97</v>
      </c>
      <c r="B703" s="111" t="s">
        <v>377</v>
      </c>
      <c r="C703" s="111">
        <v>274.10000000000002</v>
      </c>
      <c r="D703" s="111">
        <v>274.25</v>
      </c>
      <c r="E703" s="111">
        <v>268</v>
      </c>
      <c r="F703" s="111">
        <v>268.3</v>
      </c>
      <c r="G703" s="111">
        <v>268.55</v>
      </c>
      <c r="H703" s="111">
        <v>273</v>
      </c>
      <c r="I703" s="111">
        <v>7986847</v>
      </c>
      <c r="J703" s="111">
        <v>2154470437.0999999</v>
      </c>
      <c r="K703" s="113">
        <v>43665</v>
      </c>
      <c r="L703" s="111">
        <v>88555</v>
      </c>
      <c r="M703" s="111" t="s">
        <v>2861</v>
      </c>
      <c r="N703" s="439"/>
    </row>
    <row r="704" spans="1:14">
      <c r="A704" s="111" t="s">
        <v>1937</v>
      </c>
      <c r="B704" s="111" t="s">
        <v>377</v>
      </c>
      <c r="C704" s="111">
        <v>216</v>
      </c>
      <c r="D704" s="111">
        <v>218.1</v>
      </c>
      <c r="E704" s="111">
        <v>200.05</v>
      </c>
      <c r="F704" s="111">
        <v>200.95</v>
      </c>
      <c r="G704" s="111">
        <v>200.35</v>
      </c>
      <c r="H704" s="111">
        <v>216.15</v>
      </c>
      <c r="I704" s="111">
        <v>25052</v>
      </c>
      <c r="J704" s="111">
        <v>5129725.7</v>
      </c>
      <c r="K704" s="113">
        <v>43665</v>
      </c>
      <c r="L704" s="111">
        <v>1190</v>
      </c>
      <c r="M704" s="111" t="s">
        <v>2862</v>
      </c>
      <c r="N704" s="439"/>
    </row>
    <row r="705" spans="1:14">
      <c r="A705" s="111" t="s">
        <v>940</v>
      </c>
      <c r="B705" s="111" t="s">
        <v>377</v>
      </c>
      <c r="C705" s="111">
        <v>91.75</v>
      </c>
      <c r="D705" s="111">
        <v>93</v>
      </c>
      <c r="E705" s="111">
        <v>87</v>
      </c>
      <c r="F705" s="111">
        <v>88.35</v>
      </c>
      <c r="G705" s="111">
        <v>90.6</v>
      </c>
      <c r="H705" s="111">
        <v>91.3</v>
      </c>
      <c r="I705" s="111">
        <v>39662</v>
      </c>
      <c r="J705" s="111">
        <v>3554109.2</v>
      </c>
      <c r="K705" s="113">
        <v>43665</v>
      </c>
      <c r="L705" s="111">
        <v>1168</v>
      </c>
      <c r="M705" s="111" t="s">
        <v>941</v>
      </c>
      <c r="N705" s="439"/>
    </row>
    <row r="706" spans="1:14">
      <c r="A706" s="111" t="s">
        <v>942</v>
      </c>
      <c r="B706" s="111" t="s">
        <v>377</v>
      </c>
      <c r="C706" s="111">
        <v>85.95</v>
      </c>
      <c r="D706" s="111">
        <v>86.5</v>
      </c>
      <c r="E706" s="111">
        <v>84</v>
      </c>
      <c r="F706" s="111">
        <v>84.2</v>
      </c>
      <c r="G706" s="111">
        <v>84</v>
      </c>
      <c r="H706" s="111">
        <v>86</v>
      </c>
      <c r="I706" s="111">
        <v>309517</v>
      </c>
      <c r="J706" s="111">
        <v>26224843.850000001</v>
      </c>
      <c r="K706" s="113">
        <v>43665</v>
      </c>
      <c r="L706" s="111">
        <v>4386</v>
      </c>
      <c r="M706" s="111" t="s">
        <v>943</v>
      </c>
      <c r="N706" s="439"/>
    </row>
    <row r="707" spans="1:14">
      <c r="A707" s="111" t="s">
        <v>2863</v>
      </c>
      <c r="B707" s="111" t="s">
        <v>377</v>
      </c>
      <c r="C707" s="111">
        <v>3.7</v>
      </c>
      <c r="D707" s="111">
        <v>3.85</v>
      </c>
      <c r="E707" s="111">
        <v>3.6</v>
      </c>
      <c r="F707" s="111">
        <v>3.8</v>
      </c>
      <c r="G707" s="111">
        <v>3.8</v>
      </c>
      <c r="H707" s="111">
        <v>3.7</v>
      </c>
      <c r="I707" s="111">
        <v>185980</v>
      </c>
      <c r="J707" s="111">
        <v>700210.35</v>
      </c>
      <c r="K707" s="113">
        <v>43665</v>
      </c>
      <c r="L707" s="111">
        <v>187</v>
      </c>
      <c r="M707" s="111" t="s">
        <v>2864</v>
      </c>
      <c r="N707" s="439"/>
    </row>
    <row r="708" spans="1:14">
      <c r="A708" s="111" t="s">
        <v>944</v>
      </c>
      <c r="B708" s="111" t="s">
        <v>377</v>
      </c>
      <c r="C708" s="111">
        <v>77.5</v>
      </c>
      <c r="D708" s="111">
        <v>80.95</v>
      </c>
      <c r="E708" s="111">
        <v>77.5</v>
      </c>
      <c r="F708" s="111">
        <v>80.599999999999994</v>
      </c>
      <c r="G708" s="111">
        <v>80.599999999999994</v>
      </c>
      <c r="H708" s="111">
        <v>79.95</v>
      </c>
      <c r="I708" s="111">
        <v>240</v>
      </c>
      <c r="J708" s="111">
        <v>19109.5</v>
      </c>
      <c r="K708" s="113">
        <v>43665</v>
      </c>
      <c r="L708" s="111">
        <v>18</v>
      </c>
      <c r="M708" s="111" t="s">
        <v>945</v>
      </c>
      <c r="N708" s="439"/>
    </row>
    <row r="709" spans="1:14">
      <c r="A709" s="111" t="s">
        <v>2345</v>
      </c>
      <c r="B709" s="111" t="s">
        <v>3049</v>
      </c>
      <c r="C709" s="111">
        <v>0.6</v>
      </c>
      <c r="D709" s="111">
        <v>0.65</v>
      </c>
      <c r="E709" s="111">
        <v>0.6</v>
      </c>
      <c r="F709" s="111">
        <v>0.6</v>
      </c>
      <c r="G709" s="111">
        <v>0.65</v>
      </c>
      <c r="H709" s="111">
        <v>0.6</v>
      </c>
      <c r="I709" s="111">
        <v>292040</v>
      </c>
      <c r="J709" s="111">
        <v>179567.1</v>
      </c>
      <c r="K709" s="113">
        <v>43665</v>
      </c>
      <c r="L709" s="111">
        <v>71</v>
      </c>
      <c r="M709" s="111" t="s">
        <v>2346</v>
      </c>
      <c r="N709" s="439"/>
    </row>
    <row r="710" spans="1:14">
      <c r="A710" s="111" t="s">
        <v>3800</v>
      </c>
      <c r="B710" s="111" t="s">
        <v>377</v>
      </c>
      <c r="C710" s="111">
        <v>3200</v>
      </c>
      <c r="D710" s="111">
        <v>3216</v>
      </c>
      <c r="E710" s="111">
        <v>3157</v>
      </c>
      <c r="F710" s="111">
        <v>3187</v>
      </c>
      <c r="G710" s="111">
        <v>3187</v>
      </c>
      <c r="H710" s="111">
        <v>3165</v>
      </c>
      <c r="I710" s="111">
        <v>45</v>
      </c>
      <c r="J710" s="111">
        <v>143533.1</v>
      </c>
      <c r="K710" s="113">
        <v>43665</v>
      </c>
      <c r="L710" s="111">
        <v>13</v>
      </c>
      <c r="M710" s="111" t="s">
        <v>3801</v>
      </c>
      <c r="N710" s="439"/>
    </row>
    <row r="711" spans="1:14">
      <c r="A711" s="111" t="s">
        <v>2218</v>
      </c>
      <c r="B711" s="111" t="s">
        <v>377</v>
      </c>
      <c r="C711" s="111">
        <v>36.15</v>
      </c>
      <c r="D711" s="111">
        <v>36.85</v>
      </c>
      <c r="E711" s="111">
        <v>29.7</v>
      </c>
      <c r="F711" s="111">
        <v>31.6</v>
      </c>
      <c r="G711" s="111">
        <v>31.2</v>
      </c>
      <c r="H711" s="111">
        <v>36.85</v>
      </c>
      <c r="I711" s="111">
        <v>99139</v>
      </c>
      <c r="J711" s="111">
        <v>3144942.05</v>
      </c>
      <c r="K711" s="113">
        <v>43665</v>
      </c>
      <c r="L711" s="111">
        <v>1344</v>
      </c>
      <c r="M711" s="111" t="s">
        <v>2219</v>
      </c>
      <c r="N711" s="439"/>
    </row>
    <row r="712" spans="1:14">
      <c r="A712" s="111" t="s">
        <v>198</v>
      </c>
      <c r="B712" s="111" t="s">
        <v>377</v>
      </c>
      <c r="C712" s="111">
        <v>38.65</v>
      </c>
      <c r="D712" s="111">
        <v>38.9</v>
      </c>
      <c r="E712" s="111">
        <v>37.5</v>
      </c>
      <c r="F712" s="111">
        <v>37.700000000000003</v>
      </c>
      <c r="G712" s="111">
        <v>37.9</v>
      </c>
      <c r="H712" s="111">
        <v>38.35</v>
      </c>
      <c r="I712" s="111">
        <v>244400</v>
      </c>
      <c r="J712" s="111">
        <v>9269275.0500000007</v>
      </c>
      <c r="K712" s="113">
        <v>43665</v>
      </c>
      <c r="L712" s="111">
        <v>2151</v>
      </c>
      <c r="M712" s="111" t="s">
        <v>946</v>
      </c>
      <c r="N712" s="439"/>
    </row>
    <row r="713" spans="1:14">
      <c r="A713" s="111" t="s">
        <v>947</v>
      </c>
      <c r="B713" s="111" t="s">
        <v>377</v>
      </c>
      <c r="C713" s="111">
        <v>98.45</v>
      </c>
      <c r="D713" s="111">
        <v>99.8</v>
      </c>
      <c r="E713" s="111">
        <v>92.65</v>
      </c>
      <c r="F713" s="111">
        <v>94.15</v>
      </c>
      <c r="G713" s="111">
        <v>94.3</v>
      </c>
      <c r="H713" s="111">
        <v>98.45</v>
      </c>
      <c r="I713" s="111">
        <v>56043</v>
      </c>
      <c r="J713" s="111">
        <v>5284023.4000000004</v>
      </c>
      <c r="K713" s="113">
        <v>43665</v>
      </c>
      <c r="L713" s="111">
        <v>1117</v>
      </c>
      <c r="M713" s="111" t="s">
        <v>948</v>
      </c>
      <c r="N713" s="439"/>
    </row>
    <row r="714" spans="1:14">
      <c r="A714" s="111" t="s">
        <v>949</v>
      </c>
      <c r="B714" s="111" t="s">
        <v>377</v>
      </c>
      <c r="C714" s="111">
        <v>24.4</v>
      </c>
      <c r="D714" s="111">
        <v>24.65</v>
      </c>
      <c r="E714" s="111">
        <v>23.2</v>
      </c>
      <c r="F714" s="111">
        <v>23.85</v>
      </c>
      <c r="G714" s="111">
        <v>23.8</v>
      </c>
      <c r="H714" s="111">
        <v>24</v>
      </c>
      <c r="I714" s="111">
        <v>2121</v>
      </c>
      <c r="J714" s="111">
        <v>50685.2</v>
      </c>
      <c r="K714" s="113">
        <v>43665</v>
      </c>
      <c r="L714" s="111">
        <v>73</v>
      </c>
      <c r="M714" s="111" t="s">
        <v>950</v>
      </c>
      <c r="N714" s="439"/>
    </row>
    <row r="715" spans="1:14">
      <c r="A715" s="111" t="s">
        <v>3090</v>
      </c>
      <c r="B715" s="111" t="s">
        <v>377</v>
      </c>
      <c r="C715" s="111">
        <v>24.25</v>
      </c>
      <c r="D715" s="111">
        <v>24.25</v>
      </c>
      <c r="E715" s="111">
        <v>22.55</v>
      </c>
      <c r="F715" s="111">
        <v>22.65</v>
      </c>
      <c r="G715" s="111">
        <v>22.7</v>
      </c>
      <c r="H715" s="111">
        <v>23.7</v>
      </c>
      <c r="I715" s="111">
        <v>7166</v>
      </c>
      <c r="J715" s="111">
        <v>162497.54999999999</v>
      </c>
      <c r="K715" s="113">
        <v>43665</v>
      </c>
      <c r="L715" s="111">
        <v>29</v>
      </c>
      <c r="M715" s="111" t="s">
        <v>3091</v>
      </c>
      <c r="N715" s="439"/>
    </row>
    <row r="716" spans="1:14">
      <c r="A716" s="111" t="s">
        <v>951</v>
      </c>
      <c r="B716" s="111" t="s">
        <v>377</v>
      </c>
      <c r="C716" s="111">
        <v>96.5</v>
      </c>
      <c r="D716" s="111">
        <v>96.7</v>
      </c>
      <c r="E716" s="111">
        <v>89.5</v>
      </c>
      <c r="F716" s="111">
        <v>91.35</v>
      </c>
      <c r="G716" s="111">
        <v>92.4</v>
      </c>
      <c r="H716" s="111">
        <v>95.25</v>
      </c>
      <c r="I716" s="111">
        <v>697852</v>
      </c>
      <c r="J716" s="111">
        <v>64240910.049999997</v>
      </c>
      <c r="K716" s="113">
        <v>43665</v>
      </c>
      <c r="L716" s="111">
        <v>5922</v>
      </c>
      <c r="M716" s="111" t="s">
        <v>952</v>
      </c>
      <c r="N716" s="439"/>
    </row>
    <row r="717" spans="1:14">
      <c r="A717" s="111" t="s">
        <v>953</v>
      </c>
      <c r="B717" s="111" t="s">
        <v>377</v>
      </c>
      <c r="C717" s="111">
        <v>45.05</v>
      </c>
      <c r="D717" s="111">
        <v>45.8</v>
      </c>
      <c r="E717" s="111">
        <v>43.35</v>
      </c>
      <c r="F717" s="111">
        <v>43.65</v>
      </c>
      <c r="G717" s="111">
        <v>43.4</v>
      </c>
      <c r="H717" s="111">
        <v>45.25</v>
      </c>
      <c r="I717" s="111">
        <v>386796</v>
      </c>
      <c r="J717" s="111">
        <v>16994354.649999999</v>
      </c>
      <c r="K717" s="113">
        <v>43665</v>
      </c>
      <c r="L717" s="111">
        <v>2981</v>
      </c>
      <c r="M717" s="111" t="s">
        <v>2156</v>
      </c>
      <c r="N717" s="439"/>
    </row>
    <row r="718" spans="1:14">
      <c r="A718" s="111" t="s">
        <v>954</v>
      </c>
      <c r="B718" s="111" t="s">
        <v>377</v>
      </c>
      <c r="C718" s="111">
        <v>157.9</v>
      </c>
      <c r="D718" s="111">
        <v>161.5</v>
      </c>
      <c r="E718" s="111">
        <v>147.5</v>
      </c>
      <c r="F718" s="111">
        <v>148.94999999999999</v>
      </c>
      <c r="G718" s="111">
        <v>148.94999999999999</v>
      </c>
      <c r="H718" s="111">
        <v>158.19999999999999</v>
      </c>
      <c r="I718" s="111">
        <v>20138</v>
      </c>
      <c r="J718" s="111">
        <v>3041269.8</v>
      </c>
      <c r="K718" s="113">
        <v>43665</v>
      </c>
      <c r="L718" s="111">
        <v>936</v>
      </c>
      <c r="M718" s="111" t="s">
        <v>955</v>
      </c>
      <c r="N718" s="439"/>
    </row>
    <row r="719" spans="1:14" hidden="1">
      <c r="A719" s="111" t="s">
        <v>956</v>
      </c>
      <c r="B719" s="111" t="s">
        <v>377</v>
      </c>
      <c r="C719" s="111">
        <v>165.3</v>
      </c>
      <c r="D719" s="111">
        <v>166.8</v>
      </c>
      <c r="E719" s="111">
        <v>155.6</v>
      </c>
      <c r="F719" s="111">
        <v>158.69999999999999</v>
      </c>
      <c r="G719" s="111">
        <v>162</v>
      </c>
      <c r="H719" s="111">
        <v>165.3</v>
      </c>
      <c r="I719" s="111">
        <v>40116</v>
      </c>
      <c r="J719" s="111">
        <v>6402905.2999999998</v>
      </c>
      <c r="K719" s="113">
        <v>43665</v>
      </c>
      <c r="L719" s="111">
        <v>1174</v>
      </c>
      <c r="M719" s="111" t="s">
        <v>957</v>
      </c>
      <c r="N719" s="439"/>
    </row>
    <row r="720" spans="1:14" hidden="1">
      <c r="A720" s="111" t="s">
        <v>2347</v>
      </c>
      <c r="B720" s="111" t="s">
        <v>3049</v>
      </c>
      <c r="C720" s="111">
        <v>5.35</v>
      </c>
      <c r="D720" s="111">
        <v>5.7</v>
      </c>
      <c r="E720" s="111">
        <v>5.3</v>
      </c>
      <c r="F720" s="111">
        <v>5.45</v>
      </c>
      <c r="G720" s="111">
        <v>5.45</v>
      </c>
      <c r="H720" s="111">
        <v>5.55</v>
      </c>
      <c r="I720" s="111">
        <v>7183</v>
      </c>
      <c r="J720" s="111">
        <v>38128.9</v>
      </c>
      <c r="K720" s="113">
        <v>43665</v>
      </c>
      <c r="L720" s="111">
        <v>18</v>
      </c>
      <c r="M720" s="111" t="s">
        <v>2348</v>
      </c>
      <c r="N720" s="439"/>
    </row>
    <row r="721" spans="1:14" hidden="1">
      <c r="A721" s="111" t="s">
        <v>2349</v>
      </c>
      <c r="B721" s="111" t="s">
        <v>377</v>
      </c>
      <c r="C721" s="111">
        <v>50</v>
      </c>
      <c r="D721" s="111">
        <v>51.05</v>
      </c>
      <c r="E721" s="111">
        <v>49</v>
      </c>
      <c r="F721" s="111">
        <v>49.25</v>
      </c>
      <c r="G721" s="111">
        <v>49.1</v>
      </c>
      <c r="H721" s="111">
        <v>50.7</v>
      </c>
      <c r="I721" s="111">
        <v>33466</v>
      </c>
      <c r="J721" s="111">
        <v>1657623.6</v>
      </c>
      <c r="K721" s="113">
        <v>43665</v>
      </c>
      <c r="L721" s="111">
        <v>499</v>
      </c>
      <c r="M721" s="111" t="s">
        <v>2350</v>
      </c>
      <c r="N721" s="439"/>
    </row>
    <row r="722" spans="1:14" hidden="1">
      <c r="A722" s="111" t="s">
        <v>958</v>
      </c>
      <c r="B722" s="111" t="s">
        <v>377</v>
      </c>
      <c r="C722" s="111">
        <v>371</v>
      </c>
      <c r="D722" s="111">
        <v>372.9</v>
      </c>
      <c r="E722" s="111">
        <v>361.95</v>
      </c>
      <c r="F722" s="111">
        <v>370.95</v>
      </c>
      <c r="G722" s="111">
        <v>372</v>
      </c>
      <c r="H722" s="111">
        <v>370</v>
      </c>
      <c r="I722" s="111">
        <v>35103</v>
      </c>
      <c r="J722" s="111">
        <v>12961559.949999999</v>
      </c>
      <c r="K722" s="113">
        <v>43665</v>
      </c>
      <c r="L722" s="111">
        <v>1553</v>
      </c>
      <c r="M722" s="111" t="s">
        <v>959</v>
      </c>
      <c r="N722" s="439"/>
    </row>
    <row r="723" spans="1:14" hidden="1">
      <c r="A723" s="111" t="s">
        <v>2530</v>
      </c>
      <c r="B723" s="111" t="s">
        <v>377</v>
      </c>
      <c r="C723" s="111">
        <v>10.85</v>
      </c>
      <c r="D723" s="111">
        <v>10.95</v>
      </c>
      <c r="E723" s="111">
        <v>10.45</v>
      </c>
      <c r="F723" s="111">
        <v>10.45</v>
      </c>
      <c r="G723" s="111">
        <v>10.6</v>
      </c>
      <c r="H723" s="111">
        <v>10.85</v>
      </c>
      <c r="I723" s="111">
        <v>26815</v>
      </c>
      <c r="J723" s="111">
        <v>283906.59999999998</v>
      </c>
      <c r="K723" s="113">
        <v>43665</v>
      </c>
      <c r="L723" s="111">
        <v>106</v>
      </c>
      <c r="M723" s="111" t="s">
        <v>2576</v>
      </c>
      <c r="N723" s="439"/>
    </row>
    <row r="724" spans="1:14" hidden="1">
      <c r="A724" s="111" t="s">
        <v>960</v>
      </c>
      <c r="B724" s="111" t="s">
        <v>377</v>
      </c>
      <c r="C724" s="111">
        <v>198</v>
      </c>
      <c r="D724" s="111">
        <v>198</v>
      </c>
      <c r="E724" s="111">
        <v>179.55</v>
      </c>
      <c r="F724" s="111">
        <v>182.55</v>
      </c>
      <c r="G724" s="111">
        <v>185</v>
      </c>
      <c r="H724" s="111">
        <v>194.4</v>
      </c>
      <c r="I724" s="111">
        <v>53509</v>
      </c>
      <c r="J724" s="111">
        <v>9815666.5999999996</v>
      </c>
      <c r="K724" s="113">
        <v>43665</v>
      </c>
      <c r="L724" s="111">
        <v>1330</v>
      </c>
      <c r="M724" s="111" t="s">
        <v>961</v>
      </c>
      <c r="N724" s="439"/>
    </row>
    <row r="725" spans="1:14" hidden="1">
      <c r="A725" s="111" t="s">
        <v>1851</v>
      </c>
      <c r="B725" s="111" t="s">
        <v>377</v>
      </c>
      <c r="C725" s="111">
        <v>1597.5</v>
      </c>
      <c r="D725" s="111">
        <v>1669.95</v>
      </c>
      <c r="E725" s="111">
        <v>1555</v>
      </c>
      <c r="F725" s="111">
        <v>1622.7</v>
      </c>
      <c r="G725" s="111">
        <v>1640</v>
      </c>
      <c r="H725" s="111">
        <v>1607.55</v>
      </c>
      <c r="I725" s="111">
        <v>10255</v>
      </c>
      <c r="J725" s="111">
        <v>16514856.85</v>
      </c>
      <c r="K725" s="113">
        <v>43665</v>
      </c>
      <c r="L725" s="111">
        <v>1435</v>
      </c>
      <c r="M725" s="111" t="s">
        <v>870</v>
      </c>
      <c r="N725" s="439"/>
    </row>
    <row r="726" spans="1:14" hidden="1">
      <c r="A726" s="111" t="s">
        <v>334</v>
      </c>
      <c r="B726" s="111" t="s">
        <v>3049</v>
      </c>
      <c r="C726" s="111">
        <v>42.7</v>
      </c>
      <c r="D726" s="111">
        <v>42.85</v>
      </c>
      <c r="E726" s="111">
        <v>42.7</v>
      </c>
      <c r="F726" s="111">
        <v>42.7</v>
      </c>
      <c r="G726" s="111">
        <v>42.7</v>
      </c>
      <c r="H726" s="111">
        <v>44.9</v>
      </c>
      <c r="I726" s="111">
        <v>44573</v>
      </c>
      <c r="J726" s="111">
        <v>1903299.6</v>
      </c>
      <c r="K726" s="113">
        <v>43665</v>
      </c>
      <c r="L726" s="111">
        <v>679</v>
      </c>
      <c r="M726" s="111" t="s">
        <v>962</v>
      </c>
      <c r="N726" s="439"/>
    </row>
    <row r="727" spans="1:14">
      <c r="A727" s="111" t="s">
        <v>2017</v>
      </c>
      <c r="B727" s="111" t="s">
        <v>377</v>
      </c>
      <c r="C727" s="111">
        <v>19.850000000000001</v>
      </c>
      <c r="D727" s="111">
        <v>20.2</v>
      </c>
      <c r="E727" s="111">
        <v>19</v>
      </c>
      <c r="F727" s="111">
        <v>19.850000000000001</v>
      </c>
      <c r="G727" s="111">
        <v>20.100000000000001</v>
      </c>
      <c r="H727" s="111">
        <v>19.5</v>
      </c>
      <c r="I727" s="111">
        <v>37399</v>
      </c>
      <c r="J727" s="111">
        <v>726565.4</v>
      </c>
      <c r="K727" s="113">
        <v>43665</v>
      </c>
      <c r="L727" s="111">
        <v>251</v>
      </c>
      <c r="M727" s="111" t="s">
        <v>2018</v>
      </c>
      <c r="N727" s="439"/>
    </row>
    <row r="728" spans="1:14">
      <c r="A728" s="111" t="s">
        <v>3293</v>
      </c>
      <c r="B728" s="111" t="s">
        <v>3049</v>
      </c>
      <c r="C728" s="111">
        <v>0.4</v>
      </c>
      <c r="D728" s="111">
        <v>0.4</v>
      </c>
      <c r="E728" s="111">
        <v>0.3</v>
      </c>
      <c r="F728" s="111">
        <v>0.4</v>
      </c>
      <c r="G728" s="111">
        <v>0.4</v>
      </c>
      <c r="H728" s="111">
        <v>0.35</v>
      </c>
      <c r="I728" s="111">
        <v>8273</v>
      </c>
      <c r="J728" s="111">
        <v>2529.1</v>
      </c>
      <c r="K728" s="113">
        <v>43665</v>
      </c>
      <c r="L728" s="111">
        <v>15</v>
      </c>
      <c r="M728" s="111" t="s">
        <v>3294</v>
      </c>
      <c r="N728" s="439"/>
    </row>
    <row r="729" spans="1:14">
      <c r="A729" s="111" t="s">
        <v>2865</v>
      </c>
      <c r="B729" s="111" t="s">
        <v>3049</v>
      </c>
      <c r="C729" s="111">
        <v>17.05</v>
      </c>
      <c r="D729" s="111">
        <v>18.75</v>
      </c>
      <c r="E729" s="111">
        <v>17.05</v>
      </c>
      <c r="F729" s="111">
        <v>18.75</v>
      </c>
      <c r="G729" s="111">
        <v>18.75</v>
      </c>
      <c r="H729" s="111">
        <v>17.899999999999999</v>
      </c>
      <c r="I729" s="111">
        <v>6612</v>
      </c>
      <c r="J729" s="111">
        <v>116252.7</v>
      </c>
      <c r="K729" s="113">
        <v>43665</v>
      </c>
      <c r="L729" s="111">
        <v>68</v>
      </c>
      <c r="M729" s="111" t="s">
        <v>2866</v>
      </c>
      <c r="N729" s="439"/>
    </row>
    <row r="730" spans="1:14">
      <c r="A730" s="111" t="s">
        <v>963</v>
      </c>
      <c r="B730" s="111" t="s">
        <v>377</v>
      </c>
      <c r="C730" s="111">
        <v>229.9</v>
      </c>
      <c r="D730" s="111">
        <v>235</v>
      </c>
      <c r="E730" s="111">
        <v>222</v>
      </c>
      <c r="F730" s="111">
        <v>231</v>
      </c>
      <c r="G730" s="111">
        <v>233</v>
      </c>
      <c r="H730" s="111">
        <v>230.55</v>
      </c>
      <c r="I730" s="111">
        <v>11099</v>
      </c>
      <c r="J730" s="111">
        <v>2537523.85</v>
      </c>
      <c r="K730" s="113">
        <v>43665</v>
      </c>
      <c r="L730" s="111">
        <v>604</v>
      </c>
      <c r="M730" s="111" t="s">
        <v>2867</v>
      </c>
      <c r="N730" s="439"/>
    </row>
    <row r="731" spans="1:14">
      <c r="A731" s="111" t="s">
        <v>1850</v>
      </c>
      <c r="B731" s="111" t="s">
        <v>377</v>
      </c>
      <c r="C731" s="111">
        <v>77.599999999999994</v>
      </c>
      <c r="D731" s="111">
        <v>78.400000000000006</v>
      </c>
      <c r="E731" s="111">
        <v>76</v>
      </c>
      <c r="F731" s="111">
        <v>76.599999999999994</v>
      </c>
      <c r="G731" s="111">
        <v>77</v>
      </c>
      <c r="H731" s="111">
        <v>77.2</v>
      </c>
      <c r="I731" s="111">
        <v>193204</v>
      </c>
      <c r="J731" s="111">
        <v>14843468.699999999</v>
      </c>
      <c r="K731" s="113">
        <v>43665</v>
      </c>
      <c r="L731" s="111">
        <v>1683</v>
      </c>
      <c r="M731" s="111" t="s">
        <v>2868</v>
      </c>
      <c r="N731" s="439"/>
    </row>
    <row r="732" spans="1:14" hidden="1">
      <c r="A732" s="111" t="s">
        <v>98</v>
      </c>
      <c r="B732" s="111" t="s">
        <v>377</v>
      </c>
      <c r="C732" s="111">
        <v>143.35</v>
      </c>
      <c r="D732" s="111">
        <v>144.35</v>
      </c>
      <c r="E732" s="111">
        <v>138</v>
      </c>
      <c r="F732" s="111">
        <v>138.69999999999999</v>
      </c>
      <c r="G732" s="111">
        <v>139.19999999999999</v>
      </c>
      <c r="H732" s="111">
        <v>142.80000000000001</v>
      </c>
      <c r="I732" s="111">
        <v>11727125</v>
      </c>
      <c r="J732" s="111">
        <v>1655419080.3</v>
      </c>
      <c r="K732" s="113">
        <v>43665</v>
      </c>
      <c r="L732" s="111">
        <v>54770</v>
      </c>
      <c r="M732" s="111" t="s">
        <v>2869</v>
      </c>
      <c r="N732" s="439"/>
    </row>
    <row r="733" spans="1:14" hidden="1">
      <c r="A733" s="111" t="s">
        <v>2870</v>
      </c>
      <c r="B733" s="111" t="s">
        <v>377</v>
      </c>
      <c r="C733" s="111">
        <v>2.1</v>
      </c>
      <c r="D733" s="111">
        <v>2.2999999999999998</v>
      </c>
      <c r="E733" s="111">
        <v>2.1</v>
      </c>
      <c r="F733" s="111">
        <v>2.2999999999999998</v>
      </c>
      <c r="G733" s="111">
        <v>2.2999999999999998</v>
      </c>
      <c r="H733" s="111">
        <v>2.2000000000000002</v>
      </c>
      <c r="I733" s="111">
        <v>10788</v>
      </c>
      <c r="J733" s="111">
        <v>24724.5</v>
      </c>
      <c r="K733" s="113">
        <v>43665</v>
      </c>
      <c r="L733" s="111">
        <v>19</v>
      </c>
      <c r="M733" s="111" t="s">
        <v>2871</v>
      </c>
      <c r="N733" s="439"/>
    </row>
    <row r="734" spans="1:14" hidden="1">
      <c r="A734" s="111" t="s">
        <v>2872</v>
      </c>
      <c r="B734" s="111" t="s">
        <v>377</v>
      </c>
      <c r="C734" s="111">
        <v>96</v>
      </c>
      <c r="D734" s="111">
        <v>97.7</v>
      </c>
      <c r="E734" s="111">
        <v>94.5</v>
      </c>
      <c r="F734" s="111">
        <v>96.2</v>
      </c>
      <c r="G734" s="111">
        <v>96.8</v>
      </c>
      <c r="H734" s="111">
        <v>95</v>
      </c>
      <c r="I734" s="111">
        <v>6660</v>
      </c>
      <c r="J734" s="111">
        <v>638708.9</v>
      </c>
      <c r="K734" s="113">
        <v>43665</v>
      </c>
      <c r="L734" s="111">
        <v>151</v>
      </c>
      <c r="M734" s="111" t="s">
        <v>2873</v>
      </c>
      <c r="N734" s="439"/>
    </row>
    <row r="735" spans="1:14">
      <c r="A735" s="111" t="s">
        <v>2874</v>
      </c>
      <c r="B735" s="111" t="s">
        <v>377</v>
      </c>
      <c r="C735" s="111">
        <v>70.5</v>
      </c>
      <c r="D735" s="111">
        <v>70.5</v>
      </c>
      <c r="E735" s="111">
        <v>66</v>
      </c>
      <c r="F735" s="111">
        <v>68.75</v>
      </c>
      <c r="G735" s="111">
        <v>68.900000000000006</v>
      </c>
      <c r="H735" s="111">
        <v>70.150000000000006</v>
      </c>
      <c r="I735" s="111">
        <v>63287</v>
      </c>
      <c r="J735" s="111">
        <v>4346357.2</v>
      </c>
      <c r="K735" s="113">
        <v>43665</v>
      </c>
      <c r="L735" s="111">
        <v>489</v>
      </c>
      <c r="M735" s="111" t="s">
        <v>3024</v>
      </c>
      <c r="N735" s="439"/>
    </row>
    <row r="736" spans="1:14">
      <c r="A736" s="111" t="s">
        <v>964</v>
      </c>
      <c r="B736" s="111" t="s">
        <v>377</v>
      </c>
      <c r="C736" s="111">
        <v>18</v>
      </c>
      <c r="D736" s="111">
        <v>18</v>
      </c>
      <c r="E736" s="111">
        <v>16.95</v>
      </c>
      <c r="F736" s="111">
        <v>17.149999999999999</v>
      </c>
      <c r="G736" s="111">
        <v>17.2</v>
      </c>
      <c r="H736" s="111">
        <v>17.75</v>
      </c>
      <c r="I736" s="111">
        <v>31418</v>
      </c>
      <c r="J736" s="111">
        <v>540457.55000000005</v>
      </c>
      <c r="K736" s="113">
        <v>43665</v>
      </c>
      <c r="L736" s="111">
        <v>206</v>
      </c>
      <c r="M736" s="111" t="s">
        <v>965</v>
      </c>
      <c r="N736" s="439"/>
    </row>
    <row r="737" spans="1:14">
      <c r="A737" s="111" t="s">
        <v>99</v>
      </c>
      <c r="B737" s="111" t="s">
        <v>377</v>
      </c>
      <c r="C737" s="111">
        <v>23.05</v>
      </c>
      <c r="D737" s="111">
        <v>23.5</v>
      </c>
      <c r="E737" s="111">
        <v>22.5</v>
      </c>
      <c r="F737" s="111">
        <v>23.3</v>
      </c>
      <c r="G737" s="111">
        <v>23.4</v>
      </c>
      <c r="H737" s="111">
        <v>23</v>
      </c>
      <c r="I737" s="111">
        <v>2341202</v>
      </c>
      <c r="J737" s="111">
        <v>53805641.399999999</v>
      </c>
      <c r="K737" s="113">
        <v>43665</v>
      </c>
      <c r="L737" s="111">
        <v>10745</v>
      </c>
      <c r="M737" s="111" t="s">
        <v>966</v>
      </c>
      <c r="N737" s="439"/>
    </row>
    <row r="738" spans="1:14">
      <c r="A738" s="111" t="s">
        <v>3092</v>
      </c>
      <c r="B738" s="111" t="s">
        <v>3049</v>
      </c>
      <c r="C738" s="111">
        <v>8.5</v>
      </c>
      <c r="D738" s="111">
        <v>8.5</v>
      </c>
      <c r="E738" s="111">
        <v>7.85</v>
      </c>
      <c r="F738" s="111">
        <v>7.95</v>
      </c>
      <c r="G738" s="111">
        <v>7.85</v>
      </c>
      <c r="H738" s="111">
        <v>8.25</v>
      </c>
      <c r="I738" s="111">
        <v>4522</v>
      </c>
      <c r="J738" s="111">
        <v>36048.75</v>
      </c>
      <c r="K738" s="113">
        <v>43665</v>
      </c>
      <c r="L738" s="111">
        <v>25</v>
      </c>
      <c r="M738" s="111" t="s">
        <v>3093</v>
      </c>
      <c r="N738" s="439"/>
    </row>
    <row r="739" spans="1:14" hidden="1">
      <c r="A739" s="111" t="s">
        <v>967</v>
      </c>
      <c r="B739" s="111" t="s">
        <v>377</v>
      </c>
      <c r="C739" s="111">
        <v>990</v>
      </c>
      <c r="D739" s="111">
        <v>1018</v>
      </c>
      <c r="E739" s="111">
        <v>979.05</v>
      </c>
      <c r="F739" s="111">
        <v>984.95</v>
      </c>
      <c r="G739" s="111">
        <v>988</v>
      </c>
      <c r="H739" s="111">
        <v>976.35</v>
      </c>
      <c r="I739" s="111">
        <v>79440</v>
      </c>
      <c r="J739" s="111">
        <v>79473910.650000006</v>
      </c>
      <c r="K739" s="113">
        <v>43665</v>
      </c>
      <c r="L739" s="111">
        <v>10921</v>
      </c>
      <c r="M739" s="111" t="s">
        <v>968</v>
      </c>
      <c r="N739" s="439"/>
    </row>
    <row r="740" spans="1:14" hidden="1">
      <c r="A740" s="111" t="s">
        <v>2076</v>
      </c>
      <c r="B740" s="111" t="s">
        <v>377</v>
      </c>
      <c r="C740" s="111">
        <v>143.69999999999999</v>
      </c>
      <c r="D740" s="111">
        <v>145.44999999999999</v>
      </c>
      <c r="E740" s="111">
        <v>125.2</v>
      </c>
      <c r="F740" s="111">
        <v>134.85</v>
      </c>
      <c r="G740" s="111">
        <v>137</v>
      </c>
      <c r="H740" s="111">
        <v>144</v>
      </c>
      <c r="I740" s="111">
        <v>185274</v>
      </c>
      <c r="J740" s="111">
        <v>24919402.899999999</v>
      </c>
      <c r="K740" s="113">
        <v>43665</v>
      </c>
      <c r="L740" s="111">
        <v>2025</v>
      </c>
      <c r="M740" s="111" t="s">
        <v>2077</v>
      </c>
      <c r="N740" s="439"/>
    </row>
    <row r="741" spans="1:14">
      <c r="A741" s="111" t="s">
        <v>969</v>
      </c>
      <c r="B741" s="111" t="s">
        <v>377</v>
      </c>
      <c r="C741" s="111">
        <v>353.95</v>
      </c>
      <c r="D741" s="111">
        <v>371.7</v>
      </c>
      <c r="E741" s="111">
        <v>343.45</v>
      </c>
      <c r="F741" s="111">
        <v>349.95</v>
      </c>
      <c r="G741" s="111">
        <v>348.9</v>
      </c>
      <c r="H741" s="111">
        <v>350.25</v>
      </c>
      <c r="I741" s="111">
        <v>133335</v>
      </c>
      <c r="J741" s="111">
        <v>47044293.75</v>
      </c>
      <c r="K741" s="113">
        <v>43665</v>
      </c>
      <c r="L741" s="111">
        <v>5044</v>
      </c>
      <c r="M741" s="111" t="s">
        <v>2875</v>
      </c>
      <c r="N741" s="439"/>
    </row>
    <row r="742" spans="1:14" hidden="1">
      <c r="A742" s="111" t="s">
        <v>2876</v>
      </c>
      <c r="B742" s="111" t="s">
        <v>377</v>
      </c>
      <c r="C742" s="111">
        <v>118.85</v>
      </c>
      <c r="D742" s="111">
        <v>118.95</v>
      </c>
      <c r="E742" s="111">
        <v>114.25</v>
      </c>
      <c r="F742" s="111">
        <v>115.8</v>
      </c>
      <c r="G742" s="111">
        <v>114.95</v>
      </c>
      <c r="H742" s="111">
        <v>117.85</v>
      </c>
      <c r="I742" s="111">
        <v>568802</v>
      </c>
      <c r="J742" s="111">
        <v>66263047.75</v>
      </c>
      <c r="K742" s="113">
        <v>43665</v>
      </c>
      <c r="L742" s="111">
        <v>5749</v>
      </c>
      <c r="M742" s="111" t="s">
        <v>2877</v>
      </c>
      <c r="N742" s="439"/>
    </row>
    <row r="743" spans="1:14" hidden="1">
      <c r="A743" s="111" t="s">
        <v>970</v>
      </c>
      <c r="B743" s="111" t="s">
        <v>377</v>
      </c>
      <c r="C743" s="111">
        <v>76</v>
      </c>
      <c r="D743" s="111">
        <v>76.849999999999994</v>
      </c>
      <c r="E743" s="111">
        <v>74.5</v>
      </c>
      <c r="F743" s="111">
        <v>75.05</v>
      </c>
      <c r="G743" s="111">
        <v>75.400000000000006</v>
      </c>
      <c r="H743" s="111">
        <v>76.3</v>
      </c>
      <c r="I743" s="111">
        <v>360028</v>
      </c>
      <c r="J743" s="111">
        <v>27034481.25</v>
      </c>
      <c r="K743" s="113">
        <v>43665</v>
      </c>
      <c r="L743" s="111">
        <v>2706</v>
      </c>
      <c r="M743" s="111" t="s">
        <v>971</v>
      </c>
      <c r="N743" s="439"/>
    </row>
    <row r="744" spans="1:14" hidden="1">
      <c r="A744" s="111" t="s">
        <v>3177</v>
      </c>
      <c r="B744" s="111" t="s">
        <v>377</v>
      </c>
      <c r="C744" s="111">
        <v>27.95</v>
      </c>
      <c r="D744" s="111">
        <v>27.95</v>
      </c>
      <c r="E744" s="111">
        <v>27</v>
      </c>
      <c r="F744" s="111">
        <v>27.4</v>
      </c>
      <c r="G744" s="111">
        <v>27.55</v>
      </c>
      <c r="H744" s="111">
        <v>27.85</v>
      </c>
      <c r="I744" s="111">
        <v>3090</v>
      </c>
      <c r="J744" s="111">
        <v>84892.9</v>
      </c>
      <c r="K744" s="113">
        <v>43665</v>
      </c>
      <c r="L744" s="111">
        <v>42</v>
      </c>
      <c r="M744" s="111" t="s">
        <v>3352</v>
      </c>
      <c r="N744" s="439"/>
    </row>
    <row r="745" spans="1:14" hidden="1">
      <c r="A745" s="111" t="s">
        <v>972</v>
      </c>
      <c r="B745" s="111" t="s">
        <v>377</v>
      </c>
      <c r="C745" s="111">
        <v>128</v>
      </c>
      <c r="D745" s="111">
        <v>128.55000000000001</v>
      </c>
      <c r="E745" s="111">
        <v>122.05</v>
      </c>
      <c r="F745" s="111">
        <v>127.05</v>
      </c>
      <c r="G745" s="111">
        <v>124.05</v>
      </c>
      <c r="H745" s="111">
        <v>129</v>
      </c>
      <c r="I745" s="111">
        <v>45967</v>
      </c>
      <c r="J745" s="111">
        <v>5800206.9000000004</v>
      </c>
      <c r="K745" s="113">
        <v>43665</v>
      </c>
      <c r="L745" s="111">
        <v>1169</v>
      </c>
      <c r="M745" s="111" t="s">
        <v>3002</v>
      </c>
      <c r="N745" s="439"/>
    </row>
    <row r="746" spans="1:14" hidden="1">
      <c r="A746" s="111" t="s">
        <v>973</v>
      </c>
      <c r="B746" s="111" t="s">
        <v>377</v>
      </c>
      <c r="C746" s="111">
        <v>72.5</v>
      </c>
      <c r="D746" s="111">
        <v>72.75</v>
      </c>
      <c r="E746" s="111">
        <v>67.8</v>
      </c>
      <c r="F746" s="111">
        <v>68.95</v>
      </c>
      <c r="G746" s="111">
        <v>68.900000000000006</v>
      </c>
      <c r="H746" s="111">
        <v>71.849999999999994</v>
      </c>
      <c r="I746" s="111">
        <v>951243</v>
      </c>
      <c r="J746" s="111">
        <v>66806405.149999999</v>
      </c>
      <c r="K746" s="113">
        <v>43665</v>
      </c>
      <c r="L746" s="111">
        <v>5639</v>
      </c>
      <c r="M746" s="111" t="s">
        <v>974</v>
      </c>
      <c r="N746" s="439"/>
    </row>
    <row r="747" spans="1:14" hidden="1">
      <c r="A747" s="111" t="s">
        <v>2878</v>
      </c>
      <c r="B747" s="111" t="s">
        <v>3049</v>
      </c>
      <c r="C747" s="111">
        <v>1.9</v>
      </c>
      <c r="D747" s="111">
        <v>2</v>
      </c>
      <c r="E747" s="111">
        <v>1.9</v>
      </c>
      <c r="F747" s="111">
        <v>1.9</v>
      </c>
      <c r="G747" s="111">
        <v>1.9</v>
      </c>
      <c r="H747" s="111">
        <v>2</v>
      </c>
      <c r="I747" s="111">
        <v>7218</v>
      </c>
      <c r="J747" s="111">
        <v>13824.3</v>
      </c>
      <c r="K747" s="113">
        <v>43665</v>
      </c>
      <c r="L747" s="111">
        <v>24</v>
      </c>
      <c r="M747" s="111" t="s">
        <v>2879</v>
      </c>
      <c r="N747" s="439"/>
    </row>
    <row r="748" spans="1:14" hidden="1">
      <c r="A748" s="111" t="s">
        <v>3202</v>
      </c>
      <c r="B748" s="111" t="s">
        <v>377</v>
      </c>
      <c r="C748" s="111">
        <v>81.05</v>
      </c>
      <c r="D748" s="111">
        <v>89.9</v>
      </c>
      <c r="E748" s="111">
        <v>81.05</v>
      </c>
      <c r="F748" s="111">
        <v>86.2</v>
      </c>
      <c r="G748" s="111">
        <v>87</v>
      </c>
      <c r="H748" s="111">
        <v>84.75</v>
      </c>
      <c r="I748" s="111">
        <v>885</v>
      </c>
      <c r="J748" s="111">
        <v>77574.2</v>
      </c>
      <c r="K748" s="113">
        <v>43665</v>
      </c>
      <c r="L748" s="111">
        <v>43</v>
      </c>
      <c r="M748" s="111" t="s">
        <v>3203</v>
      </c>
      <c r="N748" s="439"/>
    </row>
    <row r="749" spans="1:14">
      <c r="A749" s="111" t="s">
        <v>100</v>
      </c>
      <c r="B749" s="111" t="s">
        <v>377</v>
      </c>
      <c r="C749" s="111">
        <v>2.65</v>
      </c>
      <c r="D749" s="111">
        <v>2.7</v>
      </c>
      <c r="E749" s="111">
        <v>2.4500000000000002</v>
      </c>
      <c r="F749" s="111">
        <v>2.5499999999999998</v>
      </c>
      <c r="G749" s="111">
        <v>2.6</v>
      </c>
      <c r="H749" s="111">
        <v>2.65</v>
      </c>
      <c r="I749" s="111">
        <v>8286716</v>
      </c>
      <c r="J749" s="111">
        <v>21303073.300000001</v>
      </c>
      <c r="K749" s="113">
        <v>43665</v>
      </c>
      <c r="L749" s="111">
        <v>2633</v>
      </c>
      <c r="M749" s="111" t="s">
        <v>975</v>
      </c>
      <c r="N749" s="439"/>
    </row>
    <row r="750" spans="1:14" hidden="1">
      <c r="A750" s="111" t="s">
        <v>2880</v>
      </c>
      <c r="B750" s="111" t="s">
        <v>377</v>
      </c>
      <c r="C750" s="111">
        <v>1.45</v>
      </c>
      <c r="D750" s="111">
        <v>1.45</v>
      </c>
      <c r="E750" s="111">
        <v>1.4</v>
      </c>
      <c r="F750" s="111">
        <v>1.4</v>
      </c>
      <c r="G750" s="111">
        <v>1.4</v>
      </c>
      <c r="H750" s="111">
        <v>1.45</v>
      </c>
      <c r="I750" s="111">
        <v>1075551</v>
      </c>
      <c r="J750" s="111">
        <v>1508765.45</v>
      </c>
      <c r="K750" s="113">
        <v>43665</v>
      </c>
      <c r="L750" s="111">
        <v>412</v>
      </c>
      <c r="M750" s="111" t="s">
        <v>2881</v>
      </c>
      <c r="N750" s="439"/>
    </row>
    <row r="751" spans="1:14" hidden="1">
      <c r="A751" s="111" t="s">
        <v>2882</v>
      </c>
      <c r="B751" s="111" t="s">
        <v>377</v>
      </c>
      <c r="C751" s="111">
        <v>19.5</v>
      </c>
      <c r="D751" s="111">
        <v>20</v>
      </c>
      <c r="E751" s="111">
        <v>19.149999999999999</v>
      </c>
      <c r="F751" s="111">
        <v>19.5</v>
      </c>
      <c r="G751" s="111">
        <v>19.95</v>
      </c>
      <c r="H751" s="111">
        <v>19.25</v>
      </c>
      <c r="I751" s="111">
        <v>3167</v>
      </c>
      <c r="J751" s="111">
        <v>62532.7</v>
      </c>
      <c r="K751" s="113">
        <v>43665</v>
      </c>
      <c r="L751" s="111">
        <v>30</v>
      </c>
      <c r="M751" s="111" t="s">
        <v>2883</v>
      </c>
      <c r="N751" s="439"/>
    </row>
    <row r="752" spans="1:14">
      <c r="A752" s="111" t="s">
        <v>241</v>
      </c>
      <c r="B752" s="111" t="s">
        <v>377</v>
      </c>
      <c r="C752" s="111">
        <v>1.95</v>
      </c>
      <c r="D752" s="111">
        <v>1.95</v>
      </c>
      <c r="E752" s="111">
        <v>1.9</v>
      </c>
      <c r="F752" s="111">
        <v>1.9</v>
      </c>
      <c r="G752" s="111">
        <v>1.9</v>
      </c>
      <c r="H752" s="111">
        <v>2</v>
      </c>
      <c r="I752" s="111">
        <v>1202689</v>
      </c>
      <c r="J752" s="111">
        <v>2292740.2000000002</v>
      </c>
      <c r="K752" s="113">
        <v>43665</v>
      </c>
      <c r="L752" s="111">
        <v>537</v>
      </c>
      <c r="M752" s="111" t="s">
        <v>2884</v>
      </c>
      <c r="N752" s="439"/>
    </row>
    <row r="753" spans="1:14">
      <c r="A753" s="111" t="s">
        <v>976</v>
      </c>
      <c r="B753" s="111" t="s">
        <v>377</v>
      </c>
      <c r="C753" s="111">
        <v>31.25</v>
      </c>
      <c r="D753" s="111">
        <v>31.5</v>
      </c>
      <c r="E753" s="111">
        <v>29.7</v>
      </c>
      <c r="F753" s="111">
        <v>29.8</v>
      </c>
      <c r="G753" s="111">
        <v>29.75</v>
      </c>
      <c r="H753" s="111">
        <v>31</v>
      </c>
      <c r="I753" s="111">
        <v>204916</v>
      </c>
      <c r="J753" s="111">
        <v>6174158.7999999998</v>
      </c>
      <c r="K753" s="113">
        <v>43665</v>
      </c>
      <c r="L753" s="111">
        <v>1016</v>
      </c>
      <c r="M753" s="111" t="s">
        <v>2885</v>
      </c>
      <c r="N753" s="439"/>
    </row>
    <row r="754" spans="1:14">
      <c r="A754" s="111" t="s">
        <v>977</v>
      </c>
      <c r="B754" s="111" t="s">
        <v>377</v>
      </c>
      <c r="C754" s="111">
        <v>70.55</v>
      </c>
      <c r="D754" s="111">
        <v>71.849999999999994</v>
      </c>
      <c r="E754" s="111">
        <v>67.349999999999994</v>
      </c>
      <c r="F754" s="111">
        <v>69.650000000000006</v>
      </c>
      <c r="G754" s="111">
        <v>69.3</v>
      </c>
      <c r="H754" s="111">
        <v>70.45</v>
      </c>
      <c r="I754" s="111">
        <v>191226</v>
      </c>
      <c r="J754" s="111">
        <v>13205204.65</v>
      </c>
      <c r="K754" s="113">
        <v>43665</v>
      </c>
      <c r="L754" s="111">
        <v>3923</v>
      </c>
      <c r="M754" s="111" t="s">
        <v>2886</v>
      </c>
      <c r="N754" s="439"/>
    </row>
    <row r="755" spans="1:14">
      <c r="A755" s="111" t="s">
        <v>101</v>
      </c>
      <c r="B755" s="111" t="s">
        <v>377</v>
      </c>
      <c r="C755" s="111">
        <v>72.3</v>
      </c>
      <c r="D755" s="111">
        <v>73.5</v>
      </c>
      <c r="E755" s="111">
        <v>70.75</v>
      </c>
      <c r="F755" s="111">
        <v>72.2</v>
      </c>
      <c r="G755" s="111">
        <v>72.25</v>
      </c>
      <c r="H755" s="111">
        <v>71.75</v>
      </c>
      <c r="I755" s="111">
        <v>611636</v>
      </c>
      <c r="J755" s="111">
        <v>43920074.25</v>
      </c>
      <c r="K755" s="113">
        <v>43665</v>
      </c>
      <c r="L755" s="111">
        <v>3773</v>
      </c>
      <c r="M755" s="111" t="s">
        <v>978</v>
      </c>
      <c r="N755" s="439"/>
    </row>
    <row r="756" spans="1:14">
      <c r="A756" s="111" t="s">
        <v>979</v>
      </c>
      <c r="B756" s="111" t="s">
        <v>377</v>
      </c>
      <c r="C756" s="111">
        <v>2839.8</v>
      </c>
      <c r="D756" s="111">
        <v>2872</v>
      </c>
      <c r="E756" s="111">
        <v>2806.9</v>
      </c>
      <c r="F756" s="111">
        <v>2861.45</v>
      </c>
      <c r="G756" s="111">
        <v>2872</v>
      </c>
      <c r="H756" s="111">
        <v>2849.7</v>
      </c>
      <c r="I756" s="111">
        <v>789</v>
      </c>
      <c r="J756" s="111">
        <v>2251829.1</v>
      </c>
      <c r="K756" s="113">
        <v>43665</v>
      </c>
      <c r="L756" s="111">
        <v>103</v>
      </c>
      <c r="M756" s="111" t="s">
        <v>980</v>
      </c>
      <c r="N756" s="439"/>
    </row>
    <row r="757" spans="1:14">
      <c r="A757" s="111" t="s">
        <v>102</v>
      </c>
      <c r="B757" s="111" t="s">
        <v>377</v>
      </c>
      <c r="C757" s="111">
        <v>267.3</v>
      </c>
      <c r="D757" s="111">
        <v>269.2</v>
      </c>
      <c r="E757" s="111">
        <v>258.2</v>
      </c>
      <c r="F757" s="111">
        <v>259.05</v>
      </c>
      <c r="G757" s="111">
        <v>259.75</v>
      </c>
      <c r="H757" s="111">
        <v>266.10000000000002</v>
      </c>
      <c r="I757" s="111">
        <v>3828583</v>
      </c>
      <c r="J757" s="111">
        <v>1006314519</v>
      </c>
      <c r="K757" s="113">
        <v>43665</v>
      </c>
      <c r="L757" s="111">
        <v>35901</v>
      </c>
      <c r="M757" s="111" t="s">
        <v>1938</v>
      </c>
      <c r="N757" s="439"/>
    </row>
    <row r="758" spans="1:14">
      <c r="A758" s="111" t="s">
        <v>2482</v>
      </c>
      <c r="B758" s="111" t="s">
        <v>377</v>
      </c>
      <c r="C758" s="111">
        <v>89.25</v>
      </c>
      <c r="D758" s="111">
        <v>90.2</v>
      </c>
      <c r="E758" s="111">
        <v>86.4</v>
      </c>
      <c r="F758" s="111">
        <v>87</v>
      </c>
      <c r="G758" s="111">
        <v>86.4</v>
      </c>
      <c r="H758" s="111">
        <v>89.9</v>
      </c>
      <c r="I758" s="111">
        <v>36854</v>
      </c>
      <c r="J758" s="111">
        <v>3234702.4</v>
      </c>
      <c r="K758" s="113">
        <v>43665</v>
      </c>
      <c r="L758" s="111">
        <v>569</v>
      </c>
      <c r="M758" s="111" t="s">
        <v>1512</v>
      </c>
      <c r="N758" s="439"/>
    </row>
    <row r="759" spans="1:14">
      <c r="A759" s="111" t="s">
        <v>981</v>
      </c>
      <c r="B759" s="111" t="s">
        <v>377</v>
      </c>
      <c r="C759" s="111">
        <v>454.05</v>
      </c>
      <c r="D759" s="111">
        <v>456.75</v>
      </c>
      <c r="E759" s="111">
        <v>425</v>
      </c>
      <c r="F759" s="111">
        <v>441.45</v>
      </c>
      <c r="G759" s="111">
        <v>440.5</v>
      </c>
      <c r="H759" s="111">
        <v>453.7</v>
      </c>
      <c r="I759" s="111">
        <v>874276</v>
      </c>
      <c r="J759" s="111">
        <v>384175676.85000002</v>
      </c>
      <c r="K759" s="113">
        <v>43665</v>
      </c>
      <c r="L759" s="111">
        <v>28362</v>
      </c>
      <c r="M759" s="111" t="s">
        <v>982</v>
      </c>
      <c r="N759" s="439"/>
    </row>
    <row r="760" spans="1:14">
      <c r="A760" s="111" t="s">
        <v>103</v>
      </c>
      <c r="B760" s="111" t="s">
        <v>377</v>
      </c>
      <c r="C760" s="111">
        <v>1249</v>
      </c>
      <c r="D760" s="111">
        <v>1253.5999999999999</v>
      </c>
      <c r="E760" s="111">
        <v>1210</v>
      </c>
      <c r="F760" s="111">
        <v>1215.9000000000001</v>
      </c>
      <c r="G760" s="111">
        <v>1219.5</v>
      </c>
      <c r="H760" s="111">
        <v>1245.8499999999999</v>
      </c>
      <c r="I760" s="111">
        <v>622853</v>
      </c>
      <c r="J760" s="111">
        <v>764919716.5</v>
      </c>
      <c r="K760" s="113">
        <v>43665</v>
      </c>
      <c r="L760" s="111">
        <v>23058</v>
      </c>
      <c r="M760" s="111" t="s">
        <v>983</v>
      </c>
      <c r="N760" s="439"/>
    </row>
    <row r="761" spans="1:14">
      <c r="A761" s="111" t="s">
        <v>984</v>
      </c>
      <c r="B761" s="111" t="s">
        <v>377</v>
      </c>
      <c r="C761" s="111">
        <v>85.85</v>
      </c>
      <c r="D761" s="111">
        <v>85.85</v>
      </c>
      <c r="E761" s="111">
        <v>80.099999999999994</v>
      </c>
      <c r="F761" s="111">
        <v>82</v>
      </c>
      <c r="G761" s="111">
        <v>82.8</v>
      </c>
      <c r="H761" s="111">
        <v>83.7</v>
      </c>
      <c r="I761" s="111">
        <v>3249</v>
      </c>
      <c r="J761" s="111">
        <v>266126.55</v>
      </c>
      <c r="K761" s="113">
        <v>43665</v>
      </c>
      <c r="L761" s="111">
        <v>198</v>
      </c>
      <c r="M761" s="111" t="s">
        <v>985</v>
      </c>
      <c r="N761" s="439"/>
    </row>
    <row r="762" spans="1:14">
      <c r="A762" s="111" t="s">
        <v>986</v>
      </c>
      <c r="B762" s="111" t="s">
        <v>377</v>
      </c>
      <c r="C762" s="111">
        <v>284</v>
      </c>
      <c r="D762" s="111">
        <v>284</v>
      </c>
      <c r="E762" s="111">
        <v>275</v>
      </c>
      <c r="F762" s="111">
        <v>275.38</v>
      </c>
      <c r="G762" s="111">
        <v>275.5</v>
      </c>
      <c r="H762" s="111">
        <v>280.51</v>
      </c>
      <c r="I762" s="111">
        <v>88787</v>
      </c>
      <c r="J762" s="111">
        <v>24560872.879999999</v>
      </c>
      <c r="K762" s="113">
        <v>43665</v>
      </c>
      <c r="L762" s="111">
        <v>1600</v>
      </c>
      <c r="M762" s="111" t="s">
        <v>987</v>
      </c>
      <c r="N762" s="439"/>
    </row>
    <row r="763" spans="1:14">
      <c r="A763" s="111" t="s">
        <v>104</v>
      </c>
      <c r="B763" s="111" t="s">
        <v>377</v>
      </c>
      <c r="C763" s="111">
        <v>761.05</v>
      </c>
      <c r="D763" s="111">
        <v>795</v>
      </c>
      <c r="E763" s="111">
        <v>758.55</v>
      </c>
      <c r="F763" s="111">
        <v>783.75</v>
      </c>
      <c r="G763" s="111">
        <v>793</v>
      </c>
      <c r="H763" s="111">
        <v>759.9</v>
      </c>
      <c r="I763" s="111">
        <v>2677445</v>
      </c>
      <c r="J763" s="111">
        <v>2069263308.4000001</v>
      </c>
      <c r="K763" s="113">
        <v>43665</v>
      </c>
      <c r="L763" s="111">
        <v>57142</v>
      </c>
      <c r="M763" s="111" t="s">
        <v>988</v>
      </c>
      <c r="N763" s="439"/>
    </row>
    <row r="764" spans="1:14" hidden="1">
      <c r="A764" s="111" t="s">
        <v>989</v>
      </c>
      <c r="B764" s="111" t="s">
        <v>377</v>
      </c>
      <c r="C764" s="111">
        <v>160</v>
      </c>
      <c r="D764" s="111">
        <v>161.94999999999999</v>
      </c>
      <c r="E764" s="111">
        <v>156.1</v>
      </c>
      <c r="F764" s="111">
        <v>158.85</v>
      </c>
      <c r="G764" s="111">
        <v>156.30000000000001</v>
      </c>
      <c r="H764" s="111">
        <v>160</v>
      </c>
      <c r="I764" s="111">
        <v>62262</v>
      </c>
      <c r="J764" s="111">
        <v>9930600.9000000004</v>
      </c>
      <c r="K764" s="113">
        <v>43665</v>
      </c>
      <c r="L764" s="111">
        <v>2119</v>
      </c>
      <c r="M764" s="111" t="s">
        <v>990</v>
      </c>
      <c r="N764" s="439"/>
    </row>
    <row r="765" spans="1:14">
      <c r="A765" s="111" t="s">
        <v>991</v>
      </c>
      <c r="B765" s="111" t="s">
        <v>377</v>
      </c>
      <c r="C765" s="111">
        <v>76.25</v>
      </c>
      <c r="D765" s="111">
        <v>77</v>
      </c>
      <c r="E765" s="111">
        <v>74</v>
      </c>
      <c r="F765" s="111">
        <v>74.849999999999994</v>
      </c>
      <c r="G765" s="111">
        <v>75.900000000000006</v>
      </c>
      <c r="H765" s="111">
        <v>75.650000000000006</v>
      </c>
      <c r="I765" s="111">
        <v>14791</v>
      </c>
      <c r="J765" s="111">
        <v>1107502</v>
      </c>
      <c r="K765" s="113">
        <v>43665</v>
      </c>
      <c r="L765" s="111">
        <v>120</v>
      </c>
      <c r="M765" s="111" t="s">
        <v>992</v>
      </c>
      <c r="N765" s="439"/>
    </row>
    <row r="766" spans="1:14">
      <c r="A766" s="111" t="s">
        <v>993</v>
      </c>
      <c r="B766" s="111" t="s">
        <v>377</v>
      </c>
      <c r="C766" s="111">
        <v>536.9</v>
      </c>
      <c r="D766" s="111">
        <v>539.79999999999995</v>
      </c>
      <c r="E766" s="111">
        <v>522.6</v>
      </c>
      <c r="F766" s="111">
        <v>529.04999999999995</v>
      </c>
      <c r="G766" s="111">
        <v>530.54999999999995</v>
      </c>
      <c r="H766" s="111">
        <v>536.95000000000005</v>
      </c>
      <c r="I766" s="111">
        <v>1153434</v>
      </c>
      <c r="J766" s="111">
        <v>609712498.79999995</v>
      </c>
      <c r="K766" s="113">
        <v>43665</v>
      </c>
      <c r="L766" s="111">
        <v>32127</v>
      </c>
      <c r="M766" s="111" t="s">
        <v>1870</v>
      </c>
      <c r="N766" s="439"/>
    </row>
    <row r="767" spans="1:14">
      <c r="A767" s="111" t="s">
        <v>994</v>
      </c>
      <c r="B767" s="111" t="s">
        <v>377</v>
      </c>
      <c r="C767" s="111">
        <v>177.3</v>
      </c>
      <c r="D767" s="111">
        <v>184.5</v>
      </c>
      <c r="E767" s="111">
        <v>173.1</v>
      </c>
      <c r="F767" s="111">
        <v>174</v>
      </c>
      <c r="G767" s="111">
        <v>174.55</v>
      </c>
      <c r="H767" s="111">
        <v>173.8</v>
      </c>
      <c r="I767" s="111">
        <v>22425</v>
      </c>
      <c r="J767" s="111">
        <v>3986753.8</v>
      </c>
      <c r="K767" s="113">
        <v>43665</v>
      </c>
      <c r="L767" s="111">
        <v>795</v>
      </c>
      <c r="M767" s="111" t="s">
        <v>995</v>
      </c>
      <c r="N767" s="439"/>
    </row>
    <row r="768" spans="1:14">
      <c r="A768" s="111" t="s">
        <v>996</v>
      </c>
      <c r="B768" s="111" t="s">
        <v>377</v>
      </c>
      <c r="C768" s="111">
        <v>510</v>
      </c>
      <c r="D768" s="111">
        <v>516.9</v>
      </c>
      <c r="E768" s="111">
        <v>507.1</v>
      </c>
      <c r="F768" s="111">
        <v>511.5</v>
      </c>
      <c r="G768" s="111">
        <v>515</v>
      </c>
      <c r="H768" s="111">
        <v>510.6</v>
      </c>
      <c r="I768" s="111">
        <v>49422</v>
      </c>
      <c r="J768" s="111">
        <v>25269761.050000001</v>
      </c>
      <c r="K768" s="113">
        <v>43665</v>
      </c>
      <c r="L768" s="111">
        <v>5394</v>
      </c>
      <c r="M768" s="111" t="s">
        <v>2887</v>
      </c>
      <c r="N768" s="439"/>
    </row>
    <row r="769" spans="1:14" hidden="1">
      <c r="A769" s="111" t="s">
        <v>3301</v>
      </c>
      <c r="B769" s="111" t="s">
        <v>3049</v>
      </c>
      <c r="C769" s="111">
        <v>218.7</v>
      </c>
      <c r="D769" s="111">
        <v>218.7</v>
      </c>
      <c r="E769" s="111">
        <v>202.7</v>
      </c>
      <c r="F769" s="111">
        <v>212.5</v>
      </c>
      <c r="G769" s="111">
        <v>212.5</v>
      </c>
      <c r="H769" s="111">
        <v>211.1</v>
      </c>
      <c r="I769" s="111">
        <v>356</v>
      </c>
      <c r="J769" s="111">
        <v>75234.899999999994</v>
      </c>
      <c r="K769" s="113">
        <v>43665</v>
      </c>
      <c r="L769" s="111">
        <v>18</v>
      </c>
      <c r="M769" s="111" t="s">
        <v>3302</v>
      </c>
      <c r="N769" s="439"/>
    </row>
    <row r="770" spans="1:14">
      <c r="A770" s="111" t="s">
        <v>997</v>
      </c>
      <c r="B770" s="111" t="s">
        <v>377</v>
      </c>
      <c r="C770" s="111">
        <v>40.299999999999997</v>
      </c>
      <c r="D770" s="111">
        <v>41</v>
      </c>
      <c r="E770" s="111">
        <v>37.85</v>
      </c>
      <c r="F770" s="111">
        <v>38.35</v>
      </c>
      <c r="G770" s="111">
        <v>39.049999999999997</v>
      </c>
      <c r="H770" s="111">
        <v>40.6</v>
      </c>
      <c r="I770" s="111">
        <v>46889</v>
      </c>
      <c r="J770" s="111">
        <v>1833112.2</v>
      </c>
      <c r="K770" s="113">
        <v>43665</v>
      </c>
      <c r="L770" s="111">
        <v>549</v>
      </c>
      <c r="M770" s="111" t="s">
        <v>998</v>
      </c>
      <c r="N770" s="439"/>
    </row>
    <row r="771" spans="1:14">
      <c r="A771" s="111" t="s">
        <v>2351</v>
      </c>
      <c r="B771" s="111" t="s">
        <v>377</v>
      </c>
      <c r="C771" s="111">
        <v>149</v>
      </c>
      <c r="D771" s="111">
        <v>149.94999999999999</v>
      </c>
      <c r="E771" s="111">
        <v>137</v>
      </c>
      <c r="F771" s="111">
        <v>140.05000000000001</v>
      </c>
      <c r="G771" s="111">
        <v>138</v>
      </c>
      <c r="H771" s="111">
        <v>149.85</v>
      </c>
      <c r="I771" s="111">
        <v>21483</v>
      </c>
      <c r="J771" s="111">
        <v>3121937.05</v>
      </c>
      <c r="K771" s="113">
        <v>43665</v>
      </c>
      <c r="L771" s="111">
        <v>586</v>
      </c>
      <c r="M771" s="111" t="s">
        <v>2352</v>
      </c>
      <c r="N771" s="439"/>
    </row>
    <row r="772" spans="1:14">
      <c r="A772" s="111" t="s">
        <v>1806</v>
      </c>
      <c r="B772" s="111" t="s">
        <v>377</v>
      </c>
      <c r="C772" s="111">
        <v>3.8</v>
      </c>
      <c r="D772" s="111">
        <v>3.9</v>
      </c>
      <c r="E772" s="111">
        <v>3.8</v>
      </c>
      <c r="F772" s="111">
        <v>3.9</v>
      </c>
      <c r="G772" s="111">
        <v>3.9</v>
      </c>
      <c r="H772" s="111">
        <v>3.95</v>
      </c>
      <c r="I772" s="111">
        <v>3510</v>
      </c>
      <c r="J772" s="111">
        <v>13489</v>
      </c>
      <c r="K772" s="113">
        <v>43665</v>
      </c>
      <c r="L772" s="111">
        <v>8</v>
      </c>
      <c r="M772" s="111" t="s">
        <v>1807</v>
      </c>
      <c r="N772" s="439"/>
    </row>
    <row r="773" spans="1:14">
      <c r="A773" s="111" t="s">
        <v>999</v>
      </c>
      <c r="B773" s="111" t="s">
        <v>377</v>
      </c>
      <c r="C773" s="111">
        <v>53.8</v>
      </c>
      <c r="D773" s="111">
        <v>53.85</v>
      </c>
      <c r="E773" s="111">
        <v>52</v>
      </c>
      <c r="F773" s="111">
        <v>52.4</v>
      </c>
      <c r="G773" s="111">
        <v>52.4</v>
      </c>
      <c r="H773" s="111">
        <v>53.25</v>
      </c>
      <c r="I773" s="111">
        <v>12899</v>
      </c>
      <c r="J773" s="111">
        <v>676961.45</v>
      </c>
      <c r="K773" s="113">
        <v>43665</v>
      </c>
      <c r="L773" s="111">
        <v>142</v>
      </c>
      <c r="M773" s="111" t="s">
        <v>1000</v>
      </c>
      <c r="N773" s="439"/>
    </row>
    <row r="774" spans="1:14">
      <c r="A774" s="111" t="s">
        <v>199</v>
      </c>
      <c r="B774" s="111" t="s">
        <v>377</v>
      </c>
      <c r="C774" s="111">
        <v>423</v>
      </c>
      <c r="D774" s="111">
        <v>427.45</v>
      </c>
      <c r="E774" s="111">
        <v>411.25</v>
      </c>
      <c r="F774" s="111">
        <v>419.9</v>
      </c>
      <c r="G774" s="111">
        <v>420</v>
      </c>
      <c r="H774" s="111">
        <v>423.8</v>
      </c>
      <c r="I774" s="111">
        <v>132979</v>
      </c>
      <c r="J774" s="111">
        <v>55285928.200000003</v>
      </c>
      <c r="K774" s="113">
        <v>43665</v>
      </c>
      <c r="L774" s="111">
        <v>3792</v>
      </c>
      <c r="M774" s="111" t="s">
        <v>1001</v>
      </c>
      <c r="N774" s="439"/>
    </row>
    <row r="775" spans="1:14">
      <c r="A775" s="111" t="s">
        <v>2475</v>
      </c>
      <c r="B775" s="111" t="s">
        <v>377</v>
      </c>
      <c r="C775" s="111">
        <v>195</v>
      </c>
      <c r="D775" s="111">
        <v>197.95</v>
      </c>
      <c r="E775" s="111">
        <v>160.55000000000001</v>
      </c>
      <c r="F775" s="111">
        <v>173.6</v>
      </c>
      <c r="G775" s="111">
        <v>173</v>
      </c>
      <c r="H775" s="111">
        <v>194.95</v>
      </c>
      <c r="I775" s="111">
        <v>66241</v>
      </c>
      <c r="J775" s="111">
        <v>11571337.949999999</v>
      </c>
      <c r="K775" s="113">
        <v>43665</v>
      </c>
      <c r="L775" s="111">
        <v>1934</v>
      </c>
      <c r="M775" s="111" t="s">
        <v>2477</v>
      </c>
      <c r="N775" s="439"/>
    </row>
    <row r="776" spans="1:14">
      <c r="A776" s="111" t="s">
        <v>2457</v>
      </c>
      <c r="B776" s="111" t="s">
        <v>377</v>
      </c>
      <c r="C776" s="111">
        <v>13.35</v>
      </c>
      <c r="D776" s="111">
        <v>14.35</v>
      </c>
      <c r="E776" s="111">
        <v>13</v>
      </c>
      <c r="F776" s="111">
        <v>13.05</v>
      </c>
      <c r="G776" s="111">
        <v>13</v>
      </c>
      <c r="H776" s="111">
        <v>13.6</v>
      </c>
      <c r="I776" s="111">
        <v>143</v>
      </c>
      <c r="J776" s="111">
        <v>1871.15</v>
      </c>
      <c r="K776" s="113">
        <v>43665</v>
      </c>
      <c r="L776" s="111">
        <v>11</v>
      </c>
      <c r="M776" s="111" t="s">
        <v>2458</v>
      </c>
      <c r="N776" s="439"/>
    </row>
    <row r="777" spans="1:14">
      <c r="A777" s="111" t="s">
        <v>200</v>
      </c>
      <c r="B777" s="111" t="s">
        <v>377</v>
      </c>
      <c r="C777" s="111">
        <v>68</v>
      </c>
      <c r="D777" s="111">
        <v>68.25</v>
      </c>
      <c r="E777" s="111">
        <v>65.5</v>
      </c>
      <c r="F777" s="111">
        <v>67.099999999999994</v>
      </c>
      <c r="G777" s="111">
        <v>66.849999999999994</v>
      </c>
      <c r="H777" s="111">
        <v>67.400000000000006</v>
      </c>
      <c r="I777" s="111">
        <v>462799</v>
      </c>
      <c r="J777" s="111">
        <v>30985587.399999999</v>
      </c>
      <c r="K777" s="113">
        <v>43665</v>
      </c>
      <c r="L777" s="111">
        <v>2242</v>
      </c>
      <c r="M777" s="111" t="s">
        <v>1886</v>
      </c>
      <c r="N777" s="439"/>
    </row>
    <row r="778" spans="1:14">
      <c r="A778" s="111" t="s">
        <v>3372</v>
      </c>
      <c r="B778" s="111" t="s">
        <v>377</v>
      </c>
      <c r="C778" s="111">
        <v>3.8</v>
      </c>
      <c r="D778" s="111">
        <v>3.8</v>
      </c>
      <c r="E778" s="111">
        <v>3.25</v>
      </c>
      <c r="F778" s="111">
        <v>3.35</v>
      </c>
      <c r="G778" s="111">
        <v>3.4</v>
      </c>
      <c r="H778" s="111">
        <v>3.5</v>
      </c>
      <c r="I778" s="111">
        <v>985</v>
      </c>
      <c r="J778" s="111">
        <v>3312.3</v>
      </c>
      <c r="K778" s="113">
        <v>43665</v>
      </c>
      <c r="L778" s="111">
        <v>14</v>
      </c>
      <c r="M778" s="111" t="s">
        <v>3373</v>
      </c>
      <c r="N778" s="439"/>
    </row>
    <row r="779" spans="1:14">
      <c r="A779" s="111" t="s">
        <v>1002</v>
      </c>
      <c r="B779" s="111" t="s">
        <v>377</v>
      </c>
      <c r="C779" s="111">
        <v>495</v>
      </c>
      <c r="D779" s="111">
        <v>495</v>
      </c>
      <c r="E779" s="111">
        <v>455</v>
      </c>
      <c r="F779" s="111">
        <v>464.85</v>
      </c>
      <c r="G779" s="111">
        <v>464.45</v>
      </c>
      <c r="H779" s="111">
        <v>495.9</v>
      </c>
      <c r="I779" s="111">
        <v>10440</v>
      </c>
      <c r="J779" s="111">
        <v>4953341.8</v>
      </c>
      <c r="K779" s="113">
        <v>43665</v>
      </c>
      <c r="L779" s="111">
        <v>769</v>
      </c>
      <c r="M779" s="111" t="s">
        <v>1003</v>
      </c>
      <c r="N779" s="439"/>
    </row>
    <row r="780" spans="1:14">
      <c r="A780" s="111" t="s">
        <v>1004</v>
      </c>
      <c r="B780" s="111" t="s">
        <v>377</v>
      </c>
      <c r="C780" s="111">
        <v>83.9</v>
      </c>
      <c r="D780" s="111">
        <v>83.9</v>
      </c>
      <c r="E780" s="111">
        <v>77.349999999999994</v>
      </c>
      <c r="F780" s="111">
        <v>77.8</v>
      </c>
      <c r="G780" s="111">
        <v>77.95</v>
      </c>
      <c r="H780" s="111">
        <v>80.25</v>
      </c>
      <c r="I780" s="111">
        <v>176990</v>
      </c>
      <c r="J780" s="111">
        <v>14178761.300000001</v>
      </c>
      <c r="K780" s="113">
        <v>43665</v>
      </c>
      <c r="L780" s="111">
        <v>1345</v>
      </c>
      <c r="M780" s="111" t="s">
        <v>1005</v>
      </c>
      <c r="N780" s="439"/>
    </row>
    <row r="781" spans="1:14" hidden="1">
      <c r="A781" s="111" t="s">
        <v>1006</v>
      </c>
      <c r="B781" s="111" t="s">
        <v>377</v>
      </c>
      <c r="C781" s="111">
        <v>14.25</v>
      </c>
      <c r="D781" s="111">
        <v>14.25</v>
      </c>
      <c r="E781" s="111">
        <v>13.6</v>
      </c>
      <c r="F781" s="111">
        <v>13.85</v>
      </c>
      <c r="G781" s="111">
        <v>13.8</v>
      </c>
      <c r="H781" s="111">
        <v>14.15</v>
      </c>
      <c r="I781" s="111">
        <v>51418</v>
      </c>
      <c r="J781" s="111">
        <v>715892.6</v>
      </c>
      <c r="K781" s="113">
        <v>43665</v>
      </c>
      <c r="L781" s="111">
        <v>180</v>
      </c>
      <c r="M781" s="111" t="s">
        <v>1007</v>
      </c>
      <c r="N781" s="439"/>
    </row>
    <row r="782" spans="1:14">
      <c r="A782" s="111" t="s">
        <v>2437</v>
      </c>
      <c r="B782" s="111" t="s">
        <v>377</v>
      </c>
      <c r="C782" s="111">
        <v>381</v>
      </c>
      <c r="D782" s="111">
        <v>387</v>
      </c>
      <c r="E782" s="111">
        <v>372.4</v>
      </c>
      <c r="F782" s="111">
        <v>378.6</v>
      </c>
      <c r="G782" s="111">
        <v>372.4</v>
      </c>
      <c r="H782" s="111">
        <v>391.75</v>
      </c>
      <c r="I782" s="111">
        <v>1370</v>
      </c>
      <c r="J782" s="111">
        <v>522027.1</v>
      </c>
      <c r="K782" s="113">
        <v>43665</v>
      </c>
      <c r="L782" s="111">
        <v>35</v>
      </c>
      <c r="M782" s="111" t="s">
        <v>2438</v>
      </c>
      <c r="N782" s="439"/>
    </row>
    <row r="783" spans="1:14">
      <c r="A783" s="111" t="s">
        <v>1008</v>
      </c>
      <c r="B783" s="111" t="s">
        <v>377</v>
      </c>
      <c r="C783" s="111">
        <v>318.75</v>
      </c>
      <c r="D783" s="111">
        <v>320.2</v>
      </c>
      <c r="E783" s="111">
        <v>308.60000000000002</v>
      </c>
      <c r="F783" s="111">
        <v>318.14999999999998</v>
      </c>
      <c r="G783" s="111">
        <v>320.14999999999998</v>
      </c>
      <c r="H783" s="111">
        <v>318.75</v>
      </c>
      <c r="I783" s="111">
        <v>128946</v>
      </c>
      <c r="J783" s="111">
        <v>40763507.600000001</v>
      </c>
      <c r="K783" s="113">
        <v>43665</v>
      </c>
      <c r="L783" s="111">
        <v>3899</v>
      </c>
      <c r="M783" s="111" t="s">
        <v>1009</v>
      </c>
      <c r="N783" s="439"/>
    </row>
    <row r="784" spans="1:14">
      <c r="A784" s="111" t="s">
        <v>1010</v>
      </c>
      <c r="B784" s="111" t="s">
        <v>377</v>
      </c>
      <c r="C784" s="111">
        <v>12.05</v>
      </c>
      <c r="D784" s="111">
        <v>12.65</v>
      </c>
      <c r="E784" s="111">
        <v>11.5</v>
      </c>
      <c r="F784" s="111">
        <v>11.9</v>
      </c>
      <c r="G784" s="111">
        <v>11.85</v>
      </c>
      <c r="H784" s="111">
        <v>12.25</v>
      </c>
      <c r="I784" s="111">
        <v>28664</v>
      </c>
      <c r="J784" s="111">
        <v>344110.75</v>
      </c>
      <c r="K784" s="113">
        <v>43665</v>
      </c>
      <c r="L784" s="111">
        <v>245</v>
      </c>
      <c r="M784" s="111" t="s">
        <v>1011</v>
      </c>
      <c r="N784" s="439"/>
    </row>
    <row r="785" spans="1:14">
      <c r="A785" s="111" t="s">
        <v>2888</v>
      </c>
      <c r="B785" s="111" t="s">
        <v>377</v>
      </c>
      <c r="C785" s="111">
        <v>460</v>
      </c>
      <c r="D785" s="111">
        <v>474.95</v>
      </c>
      <c r="E785" s="111">
        <v>450</v>
      </c>
      <c r="F785" s="111">
        <v>471.3</v>
      </c>
      <c r="G785" s="111">
        <v>470</v>
      </c>
      <c r="H785" s="111">
        <v>458.2</v>
      </c>
      <c r="I785" s="111">
        <v>87354</v>
      </c>
      <c r="J785" s="111">
        <v>40841053.600000001</v>
      </c>
      <c r="K785" s="113">
        <v>43665</v>
      </c>
      <c r="L785" s="111">
        <v>6507</v>
      </c>
      <c r="M785" s="111" t="s">
        <v>2889</v>
      </c>
      <c r="N785" s="439"/>
    </row>
    <row r="786" spans="1:14" hidden="1">
      <c r="A786" s="111" t="s">
        <v>2353</v>
      </c>
      <c r="B786" s="111" t="s">
        <v>377</v>
      </c>
      <c r="C786" s="111">
        <v>23.85</v>
      </c>
      <c r="D786" s="111">
        <v>24.3</v>
      </c>
      <c r="E786" s="111">
        <v>23.1</v>
      </c>
      <c r="F786" s="111">
        <v>23.75</v>
      </c>
      <c r="G786" s="111">
        <v>23.65</v>
      </c>
      <c r="H786" s="111">
        <v>23.85</v>
      </c>
      <c r="I786" s="111">
        <v>54404</v>
      </c>
      <c r="J786" s="111">
        <v>1289659.55</v>
      </c>
      <c r="K786" s="113">
        <v>43665</v>
      </c>
      <c r="L786" s="111">
        <v>236</v>
      </c>
      <c r="M786" s="111" t="s">
        <v>2354</v>
      </c>
      <c r="N786" s="439"/>
    </row>
    <row r="787" spans="1:14" hidden="1">
      <c r="A787" s="111" t="s">
        <v>3094</v>
      </c>
      <c r="B787" s="111" t="s">
        <v>3049</v>
      </c>
      <c r="C787" s="111">
        <v>24.6</v>
      </c>
      <c r="D787" s="111">
        <v>25</v>
      </c>
      <c r="E787" s="111">
        <v>24.6</v>
      </c>
      <c r="F787" s="111">
        <v>25</v>
      </c>
      <c r="G787" s="111">
        <v>25</v>
      </c>
      <c r="H787" s="111">
        <v>25.85</v>
      </c>
      <c r="I787" s="111">
        <v>4748</v>
      </c>
      <c r="J787" s="111">
        <v>118217.60000000001</v>
      </c>
      <c r="K787" s="113">
        <v>43665</v>
      </c>
      <c r="L787" s="111">
        <v>19</v>
      </c>
      <c r="M787" s="111" t="s">
        <v>3095</v>
      </c>
      <c r="N787" s="439"/>
    </row>
    <row r="788" spans="1:14">
      <c r="A788" s="111" t="s">
        <v>3220</v>
      </c>
      <c r="B788" s="111" t="s">
        <v>3049</v>
      </c>
      <c r="C788" s="111">
        <v>33.200000000000003</v>
      </c>
      <c r="D788" s="111">
        <v>34.9</v>
      </c>
      <c r="E788" s="111">
        <v>33.200000000000003</v>
      </c>
      <c r="F788" s="111">
        <v>34.35</v>
      </c>
      <c r="G788" s="111">
        <v>34.049999999999997</v>
      </c>
      <c r="H788" s="111">
        <v>34.6</v>
      </c>
      <c r="I788" s="111">
        <v>1869</v>
      </c>
      <c r="J788" s="111">
        <v>63541.25</v>
      </c>
      <c r="K788" s="113">
        <v>43665</v>
      </c>
      <c r="L788" s="111">
        <v>26</v>
      </c>
      <c r="M788" s="111" t="s">
        <v>3221</v>
      </c>
      <c r="N788" s="439"/>
    </row>
    <row r="789" spans="1:14">
      <c r="A789" s="111" t="s">
        <v>1012</v>
      </c>
      <c r="B789" s="111" t="s">
        <v>377</v>
      </c>
      <c r="C789" s="111">
        <v>63.55</v>
      </c>
      <c r="D789" s="111">
        <v>64.2</v>
      </c>
      <c r="E789" s="111">
        <v>60.05</v>
      </c>
      <c r="F789" s="111">
        <v>60.7</v>
      </c>
      <c r="G789" s="111">
        <v>60.15</v>
      </c>
      <c r="H789" s="111">
        <v>62.8</v>
      </c>
      <c r="I789" s="111">
        <v>236396</v>
      </c>
      <c r="J789" s="111">
        <v>14636878.75</v>
      </c>
      <c r="K789" s="113">
        <v>43665</v>
      </c>
      <c r="L789" s="111">
        <v>1834</v>
      </c>
      <c r="M789" s="111" t="s">
        <v>1013</v>
      </c>
      <c r="N789" s="439"/>
    </row>
    <row r="790" spans="1:14">
      <c r="A790" s="111" t="s">
        <v>3096</v>
      </c>
      <c r="B790" s="111" t="s">
        <v>3049</v>
      </c>
      <c r="C790" s="111">
        <v>0.75</v>
      </c>
      <c r="D790" s="111">
        <v>0.75</v>
      </c>
      <c r="E790" s="111">
        <v>0.65</v>
      </c>
      <c r="F790" s="111">
        <v>0.7</v>
      </c>
      <c r="G790" s="111">
        <v>0.7</v>
      </c>
      <c r="H790" s="111">
        <v>0.7</v>
      </c>
      <c r="I790" s="111">
        <v>3128594</v>
      </c>
      <c r="J790" s="111">
        <v>2189649.0499999998</v>
      </c>
      <c r="K790" s="113">
        <v>43665</v>
      </c>
      <c r="L790" s="111">
        <v>155</v>
      </c>
      <c r="M790" s="111" t="s">
        <v>3097</v>
      </c>
      <c r="N790" s="439"/>
    </row>
    <row r="791" spans="1:14">
      <c r="A791" s="111" t="s">
        <v>2220</v>
      </c>
      <c r="B791" s="111" t="s">
        <v>377</v>
      </c>
      <c r="C791" s="111">
        <v>262.35000000000002</v>
      </c>
      <c r="D791" s="111">
        <v>265.45</v>
      </c>
      <c r="E791" s="111">
        <v>241.05</v>
      </c>
      <c r="F791" s="111">
        <v>247.1</v>
      </c>
      <c r="G791" s="111">
        <v>246.2</v>
      </c>
      <c r="H791" s="111">
        <v>263.60000000000002</v>
      </c>
      <c r="I791" s="111">
        <v>6132</v>
      </c>
      <c r="J791" s="111">
        <v>1537689.55</v>
      </c>
      <c r="K791" s="113">
        <v>43665</v>
      </c>
      <c r="L791" s="111">
        <v>610</v>
      </c>
      <c r="M791" s="111" t="s">
        <v>2221</v>
      </c>
      <c r="N791" s="439"/>
    </row>
    <row r="792" spans="1:14">
      <c r="A792" s="111" t="s">
        <v>3252</v>
      </c>
      <c r="B792" s="111" t="s">
        <v>3049</v>
      </c>
      <c r="C792" s="111">
        <v>1.65</v>
      </c>
      <c r="D792" s="111">
        <v>1.65</v>
      </c>
      <c r="E792" s="111">
        <v>1.65</v>
      </c>
      <c r="F792" s="111">
        <v>1.65</v>
      </c>
      <c r="G792" s="111">
        <v>1.65</v>
      </c>
      <c r="H792" s="111">
        <v>1.6</v>
      </c>
      <c r="I792" s="111">
        <v>12773</v>
      </c>
      <c r="J792" s="111">
        <v>21075.45</v>
      </c>
      <c r="K792" s="113">
        <v>43665</v>
      </c>
      <c r="L792" s="111">
        <v>3</v>
      </c>
      <c r="M792" s="111" t="s">
        <v>3255</v>
      </c>
      <c r="N792" s="439"/>
    </row>
    <row r="793" spans="1:14">
      <c r="A793" s="111" t="s">
        <v>3242</v>
      </c>
      <c r="B793" s="111" t="s">
        <v>377</v>
      </c>
      <c r="C793" s="111">
        <v>22.95</v>
      </c>
      <c r="D793" s="111">
        <v>22.95</v>
      </c>
      <c r="E793" s="111">
        <v>21.5</v>
      </c>
      <c r="F793" s="111">
        <v>22.2</v>
      </c>
      <c r="G793" s="111">
        <v>22.85</v>
      </c>
      <c r="H793" s="111">
        <v>21.5</v>
      </c>
      <c r="I793" s="111">
        <v>163</v>
      </c>
      <c r="J793" s="111">
        <v>3669.55</v>
      </c>
      <c r="K793" s="113">
        <v>43665</v>
      </c>
      <c r="L793" s="111">
        <v>16</v>
      </c>
      <c r="M793" s="111" t="s">
        <v>3243</v>
      </c>
      <c r="N793" s="439"/>
    </row>
    <row r="794" spans="1:14">
      <c r="A794" s="111" t="s">
        <v>1014</v>
      </c>
      <c r="B794" s="111" t="s">
        <v>377</v>
      </c>
      <c r="C794" s="111">
        <v>1753</v>
      </c>
      <c r="D794" s="111">
        <v>1766.4</v>
      </c>
      <c r="E794" s="111">
        <v>1731.05</v>
      </c>
      <c r="F794" s="111">
        <v>1749.45</v>
      </c>
      <c r="G794" s="111">
        <v>1766.35</v>
      </c>
      <c r="H794" s="111">
        <v>1766.35</v>
      </c>
      <c r="I794" s="111">
        <v>829</v>
      </c>
      <c r="J794" s="111">
        <v>1455926.45</v>
      </c>
      <c r="K794" s="113">
        <v>43665</v>
      </c>
      <c r="L794" s="111">
        <v>172</v>
      </c>
      <c r="M794" s="111" t="s">
        <v>1015</v>
      </c>
      <c r="N794" s="439"/>
    </row>
    <row r="795" spans="1:14">
      <c r="A795" s="111" t="s">
        <v>2222</v>
      </c>
      <c r="B795" s="111" t="s">
        <v>377</v>
      </c>
      <c r="C795" s="111">
        <v>128</v>
      </c>
      <c r="D795" s="111">
        <v>128</v>
      </c>
      <c r="E795" s="111">
        <v>119</v>
      </c>
      <c r="F795" s="111">
        <v>120.35</v>
      </c>
      <c r="G795" s="111">
        <v>119.15</v>
      </c>
      <c r="H795" s="111">
        <v>117.5</v>
      </c>
      <c r="I795" s="111">
        <v>23235</v>
      </c>
      <c r="J795" s="111">
        <v>2819802</v>
      </c>
      <c r="K795" s="113">
        <v>43665</v>
      </c>
      <c r="L795" s="111">
        <v>1006</v>
      </c>
      <c r="M795" s="111" t="s">
        <v>2223</v>
      </c>
      <c r="N795" s="439"/>
    </row>
    <row r="796" spans="1:14">
      <c r="A796" s="111" t="s">
        <v>2506</v>
      </c>
      <c r="B796" s="111" t="s">
        <v>377</v>
      </c>
      <c r="C796" s="111">
        <v>608.6</v>
      </c>
      <c r="D796" s="111">
        <v>622.29999999999995</v>
      </c>
      <c r="E796" s="111">
        <v>588.6</v>
      </c>
      <c r="F796" s="111">
        <v>595.15</v>
      </c>
      <c r="G796" s="111">
        <v>590.45000000000005</v>
      </c>
      <c r="H796" s="111">
        <v>609.54999999999995</v>
      </c>
      <c r="I796" s="111">
        <v>2797</v>
      </c>
      <c r="J796" s="111">
        <v>1684911.9</v>
      </c>
      <c r="K796" s="113">
        <v>43665</v>
      </c>
      <c r="L796" s="111">
        <v>211</v>
      </c>
      <c r="M796" s="111" t="s">
        <v>2507</v>
      </c>
      <c r="N796" s="439"/>
    </row>
    <row r="797" spans="1:14">
      <c r="A797" s="111" t="s">
        <v>1999</v>
      </c>
      <c r="B797" s="111" t="s">
        <v>377</v>
      </c>
      <c r="C797" s="111">
        <v>119</v>
      </c>
      <c r="D797" s="111">
        <v>120.75</v>
      </c>
      <c r="E797" s="111">
        <v>111.15</v>
      </c>
      <c r="F797" s="111">
        <v>115.1</v>
      </c>
      <c r="G797" s="111">
        <v>116.7</v>
      </c>
      <c r="H797" s="111">
        <v>118.55</v>
      </c>
      <c r="I797" s="111">
        <v>8849</v>
      </c>
      <c r="J797" s="111">
        <v>1025021.45</v>
      </c>
      <c r="K797" s="113">
        <v>43665</v>
      </c>
      <c r="L797" s="111">
        <v>419</v>
      </c>
      <c r="M797" s="111" t="s">
        <v>2000</v>
      </c>
      <c r="N797" s="439"/>
    </row>
    <row r="798" spans="1:14">
      <c r="A798" s="111" t="s">
        <v>1016</v>
      </c>
      <c r="B798" s="111" t="s">
        <v>377</v>
      </c>
      <c r="C798" s="111">
        <v>516.65</v>
      </c>
      <c r="D798" s="111">
        <v>516.65</v>
      </c>
      <c r="E798" s="111">
        <v>495.55</v>
      </c>
      <c r="F798" s="111">
        <v>498.1</v>
      </c>
      <c r="G798" s="111">
        <v>498.75</v>
      </c>
      <c r="H798" s="111">
        <v>511.9</v>
      </c>
      <c r="I798" s="111">
        <v>55381</v>
      </c>
      <c r="J798" s="111">
        <v>27779983.75</v>
      </c>
      <c r="K798" s="113">
        <v>43665</v>
      </c>
      <c r="L798" s="111">
        <v>1944</v>
      </c>
      <c r="M798" s="111" t="s">
        <v>1017</v>
      </c>
      <c r="N798" s="439"/>
    </row>
    <row r="799" spans="1:14">
      <c r="A799" s="111" t="s">
        <v>1018</v>
      </c>
      <c r="B799" s="111" t="s">
        <v>377</v>
      </c>
      <c r="C799" s="111">
        <v>177.65</v>
      </c>
      <c r="D799" s="111">
        <v>182</v>
      </c>
      <c r="E799" s="111">
        <v>173.55</v>
      </c>
      <c r="F799" s="111">
        <v>176.45</v>
      </c>
      <c r="G799" s="111">
        <v>175.6</v>
      </c>
      <c r="H799" s="111">
        <v>178.95</v>
      </c>
      <c r="I799" s="111">
        <v>19668</v>
      </c>
      <c r="J799" s="111">
        <v>3466570.1</v>
      </c>
      <c r="K799" s="113">
        <v>43665</v>
      </c>
      <c r="L799" s="111">
        <v>1655</v>
      </c>
      <c r="M799" s="111" t="s">
        <v>1019</v>
      </c>
      <c r="N799" s="439"/>
    </row>
    <row r="800" spans="1:14">
      <c r="A800" s="111" t="s">
        <v>1020</v>
      </c>
      <c r="B800" s="111" t="s">
        <v>377</v>
      </c>
      <c r="C800" s="111">
        <v>188.25</v>
      </c>
      <c r="D800" s="111">
        <v>191.9</v>
      </c>
      <c r="E800" s="111">
        <v>181</v>
      </c>
      <c r="F800" s="111">
        <v>181.75</v>
      </c>
      <c r="G800" s="111">
        <v>181</v>
      </c>
      <c r="H800" s="111">
        <v>190.05</v>
      </c>
      <c r="I800" s="111">
        <v>13129</v>
      </c>
      <c r="J800" s="111">
        <v>2440577.2999999998</v>
      </c>
      <c r="K800" s="113">
        <v>43665</v>
      </c>
      <c r="L800" s="111">
        <v>570</v>
      </c>
      <c r="M800" s="111" t="s">
        <v>1021</v>
      </c>
      <c r="N800" s="439"/>
    </row>
    <row r="801" spans="1:14">
      <c r="A801" s="111" t="s">
        <v>2890</v>
      </c>
      <c r="B801" s="111" t="s">
        <v>377</v>
      </c>
      <c r="C801" s="111">
        <v>775</v>
      </c>
      <c r="D801" s="111">
        <v>775</v>
      </c>
      <c r="E801" s="111">
        <v>760.2</v>
      </c>
      <c r="F801" s="111">
        <v>763.95</v>
      </c>
      <c r="G801" s="111">
        <v>761.15</v>
      </c>
      <c r="H801" s="111">
        <v>782.95</v>
      </c>
      <c r="I801" s="111">
        <v>306</v>
      </c>
      <c r="J801" s="111">
        <v>233936</v>
      </c>
      <c r="K801" s="113">
        <v>43665</v>
      </c>
      <c r="L801" s="111">
        <v>30</v>
      </c>
      <c r="M801" s="111" t="s">
        <v>2891</v>
      </c>
      <c r="N801" s="439"/>
    </row>
    <row r="802" spans="1:14" hidden="1">
      <c r="A802" s="111" t="s">
        <v>1022</v>
      </c>
      <c r="B802" s="111" t="s">
        <v>377</v>
      </c>
      <c r="C802" s="111">
        <v>93.95</v>
      </c>
      <c r="D802" s="111">
        <v>94</v>
      </c>
      <c r="E802" s="111">
        <v>91.4</v>
      </c>
      <c r="F802" s="111">
        <v>92.9</v>
      </c>
      <c r="G802" s="111">
        <v>92.8</v>
      </c>
      <c r="H802" s="111">
        <v>93.8</v>
      </c>
      <c r="I802" s="111">
        <v>31172</v>
      </c>
      <c r="J802" s="111">
        <v>2886807.75</v>
      </c>
      <c r="K802" s="113">
        <v>43665</v>
      </c>
      <c r="L802" s="111">
        <v>544</v>
      </c>
      <c r="M802" s="111" t="s">
        <v>2892</v>
      </c>
      <c r="N802" s="439"/>
    </row>
    <row r="803" spans="1:14">
      <c r="A803" s="111" t="s">
        <v>2893</v>
      </c>
      <c r="B803" s="111" t="s">
        <v>377</v>
      </c>
      <c r="C803" s="111">
        <v>1020.05</v>
      </c>
      <c r="D803" s="111">
        <v>1180</v>
      </c>
      <c r="E803" s="111">
        <v>1015.25</v>
      </c>
      <c r="F803" s="111">
        <v>1029.4000000000001</v>
      </c>
      <c r="G803" s="111">
        <v>1027</v>
      </c>
      <c r="H803" s="111">
        <v>1048.05</v>
      </c>
      <c r="I803" s="111">
        <v>3863</v>
      </c>
      <c r="J803" s="111">
        <v>4226318.3</v>
      </c>
      <c r="K803" s="113">
        <v>43665</v>
      </c>
      <c r="L803" s="111">
        <v>343</v>
      </c>
      <c r="M803" s="111" t="s">
        <v>2894</v>
      </c>
      <c r="N803" s="439"/>
    </row>
    <row r="804" spans="1:14" hidden="1">
      <c r="A804" s="111" t="s">
        <v>2895</v>
      </c>
      <c r="B804" s="111" t="s">
        <v>377</v>
      </c>
      <c r="C804" s="111">
        <v>7.5</v>
      </c>
      <c r="D804" s="111">
        <v>7.6</v>
      </c>
      <c r="E804" s="111">
        <v>7.25</v>
      </c>
      <c r="F804" s="111">
        <v>7.3</v>
      </c>
      <c r="G804" s="111">
        <v>7.3</v>
      </c>
      <c r="H804" s="111">
        <v>7.45</v>
      </c>
      <c r="I804" s="111">
        <v>29024</v>
      </c>
      <c r="J804" s="111">
        <v>213248.65</v>
      </c>
      <c r="K804" s="113">
        <v>43665</v>
      </c>
      <c r="L804" s="111">
        <v>154</v>
      </c>
      <c r="M804" s="111" t="s">
        <v>2896</v>
      </c>
      <c r="N804" s="439"/>
    </row>
    <row r="805" spans="1:14" hidden="1">
      <c r="A805" s="111" t="s">
        <v>1023</v>
      </c>
      <c r="B805" s="111" t="s">
        <v>377</v>
      </c>
      <c r="C805" s="111">
        <v>274</v>
      </c>
      <c r="D805" s="111">
        <v>281.2</v>
      </c>
      <c r="E805" s="111">
        <v>269.95</v>
      </c>
      <c r="F805" s="111">
        <v>270.45</v>
      </c>
      <c r="G805" s="111">
        <v>270</v>
      </c>
      <c r="H805" s="111">
        <v>275.75</v>
      </c>
      <c r="I805" s="111">
        <v>49170</v>
      </c>
      <c r="J805" s="111">
        <v>13449992.949999999</v>
      </c>
      <c r="K805" s="113">
        <v>43665</v>
      </c>
      <c r="L805" s="111">
        <v>1914</v>
      </c>
      <c r="M805" s="111" t="s">
        <v>2897</v>
      </c>
      <c r="N805" s="439"/>
    </row>
    <row r="806" spans="1:14" hidden="1">
      <c r="A806" s="111" t="s">
        <v>2898</v>
      </c>
      <c r="B806" s="111" t="s">
        <v>377</v>
      </c>
      <c r="C806" s="111">
        <v>16.8</v>
      </c>
      <c r="D806" s="111">
        <v>17.05</v>
      </c>
      <c r="E806" s="111">
        <v>16.100000000000001</v>
      </c>
      <c r="F806" s="111">
        <v>16.2</v>
      </c>
      <c r="G806" s="111">
        <v>16.2</v>
      </c>
      <c r="H806" s="111">
        <v>16.8</v>
      </c>
      <c r="I806" s="111">
        <v>168503</v>
      </c>
      <c r="J806" s="111">
        <v>2772986.25</v>
      </c>
      <c r="K806" s="113">
        <v>43665</v>
      </c>
      <c r="L806" s="111">
        <v>1723</v>
      </c>
      <c r="M806" s="111" t="s">
        <v>2899</v>
      </c>
      <c r="N806" s="439"/>
    </row>
    <row r="807" spans="1:14" hidden="1">
      <c r="A807" s="111" t="s">
        <v>2900</v>
      </c>
      <c r="B807" s="111" t="s">
        <v>377</v>
      </c>
      <c r="C807" s="111">
        <v>73.45</v>
      </c>
      <c r="D807" s="111">
        <v>73.45</v>
      </c>
      <c r="E807" s="111">
        <v>71.099999999999994</v>
      </c>
      <c r="F807" s="111">
        <v>71.75</v>
      </c>
      <c r="G807" s="111">
        <v>72</v>
      </c>
      <c r="H807" s="111">
        <v>73.650000000000006</v>
      </c>
      <c r="I807" s="111">
        <v>30187</v>
      </c>
      <c r="J807" s="111">
        <v>2181395.4500000002</v>
      </c>
      <c r="K807" s="113">
        <v>43665</v>
      </c>
      <c r="L807" s="111">
        <v>282</v>
      </c>
      <c r="M807" s="111" t="s">
        <v>2901</v>
      </c>
      <c r="N807" s="439"/>
    </row>
    <row r="808" spans="1:14" hidden="1">
      <c r="A808" s="111" t="s">
        <v>1024</v>
      </c>
      <c r="B808" s="111" t="s">
        <v>377</v>
      </c>
      <c r="C808" s="111">
        <v>243.5</v>
      </c>
      <c r="D808" s="111">
        <v>243.5</v>
      </c>
      <c r="E808" s="111">
        <v>232</v>
      </c>
      <c r="F808" s="111">
        <v>234.2</v>
      </c>
      <c r="G808" s="111">
        <v>232.35</v>
      </c>
      <c r="H808" s="111">
        <v>245.65</v>
      </c>
      <c r="I808" s="111">
        <v>37231</v>
      </c>
      <c r="J808" s="111">
        <v>8759674.1999999993</v>
      </c>
      <c r="K808" s="113">
        <v>43665</v>
      </c>
      <c r="L808" s="111">
        <v>1463</v>
      </c>
      <c r="M808" s="111" t="s">
        <v>2902</v>
      </c>
      <c r="N808" s="439"/>
    </row>
    <row r="809" spans="1:14" hidden="1">
      <c r="A809" s="111" t="s">
        <v>2903</v>
      </c>
      <c r="B809" s="111" t="s">
        <v>377</v>
      </c>
      <c r="C809" s="111">
        <v>34.5</v>
      </c>
      <c r="D809" s="111">
        <v>34.85</v>
      </c>
      <c r="E809" s="111">
        <v>33.4</v>
      </c>
      <c r="F809" s="111">
        <v>34.35</v>
      </c>
      <c r="G809" s="111">
        <v>34.200000000000003</v>
      </c>
      <c r="H809" s="111">
        <v>34.75</v>
      </c>
      <c r="I809" s="111">
        <v>33303</v>
      </c>
      <c r="J809" s="111">
        <v>1129746.75</v>
      </c>
      <c r="K809" s="113">
        <v>43665</v>
      </c>
      <c r="L809" s="111">
        <v>382</v>
      </c>
      <c r="M809" s="111" t="s">
        <v>2904</v>
      </c>
      <c r="N809" s="439"/>
    </row>
    <row r="810" spans="1:14" hidden="1">
      <c r="A810" s="111" t="s">
        <v>105</v>
      </c>
      <c r="B810" s="111" t="s">
        <v>377</v>
      </c>
      <c r="C810" s="111">
        <v>1540</v>
      </c>
      <c r="D810" s="111">
        <v>1540.75</v>
      </c>
      <c r="E810" s="111">
        <v>1490</v>
      </c>
      <c r="F810" s="111">
        <v>1498.9</v>
      </c>
      <c r="G810" s="111">
        <v>1507.25</v>
      </c>
      <c r="H810" s="111">
        <v>1538.25</v>
      </c>
      <c r="I810" s="111">
        <v>2094229</v>
      </c>
      <c r="J810" s="111">
        <v>3167975147.5999999</v>
      </c>
      <c r="K810" s="113">
        <v>43665</v>
      </c>
      <c r="L810" s="111">
        <v>72615</v>
      </c>
      <c r="M810" s="111" t="s">
        <v>2905</v>
      </c>
      <c r="N810" s="439"/>
    </row>
    <row r="811" spans="1:14" hidden="1">
      <c r="A811" s="111" t="s">
        <v>1025</v>
      </c>
      <c r="B811" s="111" t="s">
        <v>377</v>
      </c>
      <c r="C811" s="111">
        <v>313.32</v>
      </c>
      <c r="D811" s="111">
        <v>314.52</v>
      </c>
      <c r="E811" s="111">
        <v>305.3</v>
      </c>
      <c r="F811" s="111">
        <v>305.82</v>
      </c>
      <c r="G811" s="111">
        <v>305.55</v>
      </c>
      <c r="H811" s="111">
        <v>312.95999999999998</v>
      </c>
      <c r="I811" s="111">
        <v>26947</v>
      </c>
      <c r="J811" s="111">
        <v>8356097.6600000001</v>
      </c>
      <c r="K811" s="113">
        <v>43665</v>
      </c>
      <c r="L811" s="111">
        <v>488</v>
      </c>
      <c r="M811" s="111" t="s">
        <v>1026</v>
      </c>
      <c r="N811" s="439"/>
    </row>
    <row r="812" spans="1:14" hidden="1">
      <c r="A812" s="111" t="s">
        <v>3335</v>
      </c>
      <c r="B812" s="111" t="s">
        <v>377</v>
      </c>
      <c r="C812" s="111">
        <v>308.95</v>
      </c>
      <c r="D812" s="111">
        <v>312</v>
      </c>
      <c r="E812" s="111">
        <v>307.05</v>
      </c>
      <c r="F812" s="111">
        <v>310.64999999999998</v>
      </c>
      <c r="G812" s="111">
        <v>311</v>
      </c>
      <c r="H812" s="111">
        <v>305.05</v>
      </c>
      <c r="I812" s="111">
        <v>106218</v>
      </c>
      <c r="J812" s="111">
        <v>33029378.100000001</v>
      </c>
      <c r="K812" s="113">
        <v>43665</v>
      </c>
      <c r="L812" s="111">
        <v>612</v>
      </c>
      <c r="M812" s="111" t="s">
        <v>3336</v>
      </c>
      <c r="N812" s="439"/>
    </row>
    <row r="813" spans="1:14" hidden="1">
      <c r="A813" s="111" t="s">
        <v>1027</v>
      </c>
      <c r="B813" s="111" t="s">
        <v>377</v>
      </c>
      <c r="C813" s="111">
        <v>120.42</v>
      </c>
      <c r="D813" s="111">
        <v>120.48</v>
      </c>
      <c r="E813" s="111">
        <v>118.11</v>
      </c>
      <c r="F813" s="111">
        <v>118.17</v>
      </c>
      <c r="G813" s="111">
        <v>118.16</v>
      </c>
      <c r="H813" s="111">
        <v>120.37</v>
      </c>
      <c r="I813" s="111">
        <v>108217</v>
      </c>
      <c r="J813" s="111">
        <v>12879404.85</v>
      </c>
      <c r="K813" s="113">
        <v>43665</v>
      </c>
      <c r="L813" s="111">
        <v>629</v>
      </c>
      <c r="M813" s="111" t="s">
        <v>2065</v>
      </c>
      <c r="N813" s="439"/>
    </row>
    <row r="814" spans="1:14" hidden="1">
      <c r="A814" s="111" t="s">
        <v>2262</v>
      </c>
      <c r="B814" s="111" t="s">
        <v>377</v>
      </c>
      <c r="C814" s="111">
        <v>56.35</v>
      </c>
      <c r="D814" s="111">
        <v>56.98</v>
      </c>
      <c r="E814" s="111">
        <v>55.26</v>
      </c>
      <c r="F814" s="111">
        <v>55.69</v>
      </c>
      <c r="G814" s="111">
        <v>55.8</v>
      </c>
      <c r="H814" s="111">
        <v>56.49</v>
      </c>
      <c r="I814" s="111">
        <v>15757</v>
      </c>
      <c r="J814" s="111">
        <v>881033.63</v>
      </c>
      <c r="K814" s="113">
        <v>43665</v>
      </c>
      <c r="L814" s="111">
        <v>250</v>
      </c>
      <c r="M814" s="111" t="s">
        <v>2263</v>
      </c>
      <c r="N814" s="439"/>
    </row>
    <row r="815" spans="1:14">
      <c r="A815" s="111" t="s">
        <v>1028</v>
      </c>
      <c r="B815" s="111" t="s">
        <v>377</v>
      </c>
      <c r="C815" s="111">
        <v>310</v>
      </c>
      <c r="D815" s="111">
        <v>311.99</v>
      </c>
      <c r="E815" s="111">
        <v>299</v>
      </c>
      <c r="F815" s="111">
        <v>301.93</v>
      </c>
      <c r="G815" s="111">
        <v>300.11</v>
      </c>
      <c r="H815" s="111">
        <v>306</v>
      </c>
      <c r="I815" s="111">
        <v>7264</v>
      </c>
      <c r="J815" s="111">
        <v>2185318.7000000002</v>
      </c>
      <c r="K815" s="113">
        <v>43665</v>
      </c>
      <c r="L815" s="111">
        <v>124</v>
      </c>
      <c r="M815" s="111" t="s">
        <v>1029</v>
      </c>
      <c r="N815" s="439"/>
    </row>
    <row r="816" spans="1:14">
      <c r="A816" s="111" t="s">
        <v>3098</v>
      </c>
      <c r="B816" s="111" t="s">
        <v>377</v>
      </c>
      <c r="C816" s="111">
        <v>10</v>
      </c>
      <c r="D816" s="111">
        <v>10.1</v>
      </c>
      <c r="E816" s="111">
        <v>9.65</v>
      </c>
      <c r="F816" s="111">
        <v>9.8000000000000007</v>
      </c>
      <c r="G816" s="111">
        <v>9.85</v>
      </c>
      <c r="H816" s="111">
        <v>9.8000000000000007</v>
      </c>
      <c r="I816" s="111">
        <v>8645</v>
      </c>
      <c r="J816" s="111">
        <v>84701.05</v>
      </c>
      <c r="K816" s="113">
        <v>43665</v>
      </c>
      <c r="L816" s="111">
        <v>76</v>
      </c>
      <c r="M816" s="111" t="s">
        <v>3099</v>
      </c>
      <c r="N816" s="439"/>
    </row>
    <row r="817" spans="1:14">
      <c r="A817" s="111" t="s">
        <v>1030</v>
      </c>
      <c r="B817" s="111" t="s">
        <v>377</v>
      </c>
      <c r="C817" s="111">
        <v>17.850000000000001</v>
      </c>
      <c r="D817" s="111">
        <v>18.100000000000001</v>
      </c>
      <c r="E817" s="111">
        <v>16.7</v>
      </c>
      <c r="F817" s="111">
        <v>17.95</v>
      </c>
      <c r="G817" s="111">
        <v>18</v>
      </c>
      <c r="H817" s="111">
        <v>17.850000000000001</v>
      </c>
      <c r="I817" s="111">
        <v>13447</v>
      </c>
      <c r="J817" s="111">
        <v>238271.8</v>
      </c>
      <c r="K817" s="113">
        <v>43665</v>
      </c>
      <c r="L817" s="111">
        <v>121</v>
      </c>
      <c r="M817" s="111" t="s">
        <v>1031</v>
      </c>
      <c r="N817" s="439"/>
    </row>
    <row r="818" spans="1:14">
      <c r="A818" s="111" t="s">
        <v>1032</v>
      </c>
      <c r="B818" s="111" t="s">
        <v>377</v>
      </c>
      <c r="C818" s="111">
        <v>70</v>
      </c>
      <c r="D818" s="111">
        <v>72.7</v>
      </c>
      <c r="E818" s="111">
        <v>65.650000000000006</v>
      </c>
      <c r="F818" s="111">
        <v>66.7</v>
      </c>
      <c r="G818" s="111">
        <v>66.75</v>
      </c>
      <c r="H818" s="111">
        <v>68.7</v>
      </c>
      <c r="I818" s="111">
        <v>3484</v>
      </c>
      <c r="J818" s="111">
        <v>233886.5</v>
      </c>
      <c r="K818" s="113">
        <v>43665</v>
      </c>
      <c r="L818" s="111">
        <v>211</v>
      </c>
      <c r="M818" s="111" t="s">
        <v>1033</v>
      </c>
      <c r="N818" s="439"/>
    </row>
    <row r="819" spans="1:14">
      <c r="A819" s="111" t="s">
        <v>3289</v>
      </c>
      <c r="B819" s="111" t="s">
        <v>377</v>
      </c>
      <c r="C819" s="111">
        <v>86.2</v>
      </c>
      <c r="D819" s="111">
        <v>87.5</v>
      </c>
      <c r="E819" s="111">
        <v>82.5</v>
      </c>
      <c r="F819" s="111">
        <v>83.65</v>
      </c>
      <c r="G819" s="111">
        <v>84.85</v>
      </c>
      <c r="H819" s="111">
        <v>86.2</v>
      </c>
      <c r="I819" s="111">
        <v>992961</v>
      </c>
      <c r="J819" s="111">
        <v>83197507.200000003</v>
      </c>
      <c r="K819" s="113">
        <v>43665</v>
      </c>
      <c r="L819" s="111">
        <v>19768</v>
      </c>
      <c r="M819" s="111" t="s">
        <v>3290</v>
      </c>
      <c r="N819" s="439"/>
    </row>
    <row r="820" spans="1:14">
      <c r="A820" s="111" t="s">
        <v>1035</v>
      </c>
      <c r="B820" s="111" t="s">
        <v>377</v>
      </c>
      <c r="C820" s="111">
        <v>591.20000000000005</v>
      </c>
      <c r="D820" s="111">
        <v>595</v>
      </c>
      <c r="E820" s="111">
        <v>591</v>
      </c>
      <c r="F820" s="111">
        <v>593.04999999999995</v>
      </c>
      <c r="G820" s="111">
        <v>595</v>
      </c>
      <c r="H820" s="111">
        <v>594.04999999999995</v>
      </c>
      <c r="I820" s="111">
        <v>9860</v>
      </c>
      <c r="J820" s="111">
        <v>5839950.7999999998</v>
      </c>
      <c r="K820" s="113">
        <v>43665</v>
      </c>
      <c r="L820" s="111">
        <v>372</v>
      </c>
      <c r="M820" s="111" t="s">
        <v>1895</v>
      </c>
      <c r="N820" s="439"/>
    </row>
    <row r="821" spans="1:14">
      <c r="A821" s="111" t="s">
        <v>1036</v>
      </c>
      <c r="B821" s="111" t="s">
        <v>377</v>
      </c>
      <c r="C821" s="111">
        <v>211.2</v>
      </c>
      <c r="D821" s="111">
        <v>213</v>
      </c>
      <c r="E821" s="111">
        <v>200</v>
      </c>
      <c r="F821" s="111">
        <v>200.7</v>
      </c>
      <c r="G821" s="111">
        <v>202</v>
      </c>
      <c r="H821" s="111">
        <v>210.05</v>
      </c>
      <c r="I821" s="111">
        <v>196114</v>
      </c>
      <c r="J821" s="111">
        <v>39844260.799999997</v>
      </c>
      <c r="K821" s="113">
        <v>43665</v>
      </c>
      <c r="L821" s="111">
        <v>2215</v>
      </c>
      <c r="M821" s="111" t="s">
        <v>1037</v>
      </c>
      <c r="N821" s="439"/>
    </row>
    <row r="822" spans="1:14">
      <c r="A822" s="111" t="s">
        <v>3353</v>
      </c>
      <c r="B822" s="111" t="s">
        <v>377</v>
      </c>
      <c r="C822" s="111">
        <v>72.25</v>
      </c>
      <c r="D822" s="111">
        <v>76.95</v>
      </c>
      <c r="E822" s="111">
        <v>71.55</v>
      </c>
      <c r="F822" s="111">
        <v>71.55</v>
      </c>
      <c r="G822" s="111">
        <v>71.55</v>
      </c>
      <c r="H822" s="111">
        <v>73.400000000000006</v>
      </c>
      <c r="I822" s="111">
        <v>1648</v>
      </c>
      <c r="J822" s="111">
        <v>119249.3</v>
      </c>
      <c r="K822" s="113">
        <v>43665</v>
      </c>
      <c r="L822" s="111">
        <v>24</v>
      </c>
      <c r="M822" s="111" t="s">
        <v>3354</v>
      </c>
      <c r="N822" s="439"/>
    </row>
    <row r="823" spans="1:14">
      <c r="A823" s="111" t="s">
        <v>2019</v>
      </c>
      <c r="B823" s="111" t="s">
        <v>3049</v>
      </c>
      <c r="C823" s="111">
        <v>13.25</v>
      </c>
      <c r="D823" s="111">
        <v>13.25</v>
      </c>
      <c r="E823" s="111">
        <v>12.65</v>
      </c>
      <c r="F823" s="111">
        <v>12.65</v>
      </c>
      <c r="G823" s="111">
        <v>12.65</v>
      </c>
      <c r="H823" s="111">
        <v>13.3</v>
      </c>
      <c r="I823" s="111">
        <v>27194</v>
      </c>
      <c r="J823" s="111">
        <v>344912.75</v>
      </c>
      <c r="K823" s="113">
        <v>43665</v>
      </c>
      <c r="L823" s="111">
        <v>123</v>
      </c>
      <c r="M823" s="111" t="s">
        <v>2020</v>
      </c>
      <c r="N823" s="439"/>
    </row>
    <row r="824" spans="1:14">
      <c r="A824" s="111" t="s">
        <v>3016</v>
      </c>
      <c r="B824" s="111" t="s">
        <v>377</v>
      </c>
      <c r="C824" s="111">
        <v>668.35</v>
      </c>
      <c r="D824" s="111">
        <v>670.9</v>
      </c>
      <c r="E824" s="111">
        <v>650.75</v>
      </c>
      <c r="F824" s="111">
        <v>661.15</v>
      </c>
      <c r="G824" s="111">
        <v>660</v>
      </c>
      <c r="H824" s="111">
        <v>668.35</v>
      </c>
      <c r="I824" s="111">
        <v>2815</v>
      </c>
      <c r="J824" s="111">
        <v>1854915.85</v>
      </c>
      <c r="K824" s="113">
        <v>43665</v>
      </c>
      <c r="L824" s="111">
        <v>368</v>
      </c>
      <c r="M824" s="111" t="s">
        <v>1038</v>
      </c>
      <c r="N824" s="439"/>
    </row>
    <row r="825" spans="1:14">
      <c r="A825" s="111" t="s">
        <v>224</v>
      </c>
      <c r="B825" s="111" t="s">
        <v>377</v>
      </c>
      <c r="C825" s="111">
        <v>419.9</v>
      </c>
      <c r="D825" s="111">
        <v>448</v>
      </c>
      <c r="E825" s="111">
        <v>417</v>
      </c>
      <c r="F825" s="111">
        <v>444.1</v>
      </c>
      <c r="G825" s="111">
        <v>442.55</v>
      </c>
      <c r="H825" s="111">
        <v>415.8</v>
      </c>
      <c r="I825" s="111">
        <v>241377</v>
      </c>
      <c r="J825" s="111">
        <v>105077163.40000001</v>
      </c>
      <c r="K825" s="113">
        <v>43665</v>
      </c>
      <c r="L825" s="111">
        <v>8105</v>
      </c>
      <c r="M825" s="111" t="s">
        <v>1039</v>
      </c>
      <c r="N825" s="439"/>
    </row>
    <row r="826" spans="1:14">
      <c r="A826" s="111" t="s">
        <v>3100</v>
      </c>
      <c r="B826" s="111" t="s">
        <v>377</v>
      </c>
      <c r="C826" s="111">
        <v>0.1</v>
      </c>
      <c r="D826" s="111">
        <v>0.15</v>
      </c>
      <c r="E826" s="111">
        <v>0.1</v>
      </c>
      <c r="F826" s="111">
        <v>0.15</v>
      </c>
      <c r="G826" s="111">
        <v>0.15</v>
      </c>
      <c r="H826" s="111">
        <v>0.1</v>
      </c>
      <c r="I826" s="111">
        <v>442845</v>
      </c>
      <c r="J826" s="111">
        <v>54765.5</v>
      </c>
      <c r="K826" s="113">
        <v>43665</v>
      </c>
      <c r="L826" s="111">
        <v>125</v>
      </c>
      <c r="M826" s="111" t="s">
        <v>3101</v>
      </c>
      <c r="N826" s="439"/>
    </row>
    <row r="827" spans="1:14">
      <c r="A827" s="111" t="s">
        <v>3102</v>
      </c>
      <c r="B827" s="111" t="s">
        <v>377</v>
      </c>
      <c r="C827" s="111">
        <v>0.65</v>
      </c>
      <c r="D827" s="111">
        <v>0.7</v>
      </c>
      <c r="E827" s="111">
        <v>0.65</v>
      </c>
      <c r="F827" s="111">
        <v>0.7</v>
      </c>
      <c r="G827" s="111">
        <v>0.65</v>
      </c>
      <c r="H827" s="111">
        <v>0.65</v>
      </c>
      <c r="I827" s="111">
        <v>234013</v>
      </c>
      <c r="J827" s="111">
        <v>153590.45000000001</v>
      </c>
      <c r="K827" s="113">
        <v>43665</v>
      </c>
      <c r="L827" s="111">
        <v>134</v>
      </c>
      <c r="M827" s="111" t="s">
        <v>3103</v>
      </c>
      <c r="N827" s="439"/>
    </row>
    <row r="828" spans="1:14">
      <c r="A828" s="111" t="s">
        <v>1040</v>
      </c>
      <c r="B828" s="111" t="s">
        <v>377</v>
      </c>
      <c r="C828" s="111">
        <v>192.8</v>
      </c>
      <c r="D828" s="111">
        <v>195</v>
      </c>
      <c r="E828" s="111">
        <v>186.15</v>
      </c>
      <c r="F828" s="111">
        <v>187.8</v>
      </c>
      <c r="G828" s="111">
        <v>188.05</v>
      </c>
      <c r="H828" s="111">
        <v>192.8</v>
      </c>
      <c r="I828" s="111">
        <v>30698</v>
      </c>
      <c r="J828" s="111">
        <v>5831888.8499999996</v>
      </c>
      <c r="K828" s="113">
        <v>43665</v>
      </c>
      <c r="L828" s="111">
        <v>1260</v>
      </c>
      <c r="M828" s="111" t="s">
        <v>1041</v>
      </c>
      <c r="N828" s="439"/>
    </row>
    <row r="829" spans="1:14">
      <c r="A829" s="111" t="s">
        <v>1042</v>
      </c>
      <c r="B829" s="111" t="s">
        <v>377</v>
      </c>
      <c r="C829" s="111">
        <v>40</v>
      </c>
      <c r="D829" s="111">
        <v>40.299999999999997</v>
      </c>
      <c r="E829" s="111">
        <v>38.25</v>
      </c>
      <c r="F829" s="111">
        <v>38.549999999999997</v>
      </c>
      <c r="G829" s="111">
        <v>38.65</v>
      </c>
      <c r="H829" s="111">
        <v>39.950000000000003</v>
      </c>
      <c r="I829" s="111">
        <v>3648</v>
      </c>
      <c r="J829" s="111">
        <v>142807.70000000001</v>
      </c>
      <c r="K829" s="113">
        <v>43665</v>
      </c>
      <c r="L829" s="111">
        <v>86</v>
      </c>
      <c r="M829" s="111" t="s">
        <v>1831</v>
      </c>
      <c r="N829" s="439"/>
    </row>
    <row r="830" spans="1:14">
      <c r="A830" s="111" t="s">
        <v>106</v>
      </c>
      <c r="B830" s="111" t="s">
        <v>377</v>
      </c>
      <c r="C830" s="111">
        <v>97.1</v>
      </c>
      <c r="D830" s="111">
        <v>97.7</v>
      </c>
      <c r="E830" s="111">
        <v>95.4</v>
      </c>
      <c r="F830" s="111">
        <v>96.3</v>
      </c>
      <c r="G830" s="111">
        <v>96.35</v>
      </c>
      <c r="H830" s="111">
        <v>96.7</v>
      </c>
      <c r="I830" s="111">
        <v>1135476</v>
      </c>
      <c r="J830" s="111">
        <v>109637247.05</v>
      </c>
      <c r="K830" s="113">
        <v>43665</v>
      </c>
      <c r="L830" s="111">
        <v>8461</v>
      </c>
      <c r="M830" s="111" t="s">
        <v>1043</v>
      </c>
      <c r="N830" s="439"/>
    </row>
    <row r="831" spans="1:14" hidden="1">
      <c r="A831" s="111" t="s">
        <v>1044</v>
      </c>
      <c r="B831" s="111" t="s">
        <v>377</v>
      </c>
      <c r="C831" s="111">
        <v>3.5</v>
      </c>
      <c r="D831" s="111">
        <v>3.55</v>
      </c>
      <c r="E831" s="111">
        <v>3.35</v>
      </c>
      <c r="F831" s="111">
        <v>3.35</v>
      </c>
      <c r="G831" s="111">
        <v>3.35</v>
      </c>
      <c r="H831" s="111">
        <v>3.5</v>
      </c>
      <c r="I831" s="111">
        <v>354823</v>
      </c>
      <c r="J831" s="111">
        <v>1195726.6499999999</v>
      </c>
      <c r="K831" s="113">
        <v>43665</v>
      </c>
      <c r="L831" s="111">
        <v>590</v>
      </c>
      <c r="M831" s="111" t="s">
        <v>1045</v>
      </c>
      <c r="N831" s="439"/>
    </row>
    <row r="832" spans="1:14">
      <c r="A832" s="111" t="s">
        <v>107</v>
      </c>
      <c r="B832" s="111" t="s">
        <v>377</v>
      </c>
      <c r="C832" s="111">
        <v>117.3</v>
      </c>
      <c r="D832" s="111">
        <v>117.4</v>
      </c>
      <c r="E832" s="111">
        <v>109.75</v>
      </c>
      <c r="F832" s="111">
        <v>110.5</v>
      </c>
      <c r="G832" s="111">
        <v>110.8</v>
      </c>
      <c r="H832" s="111">
        <v>117.2</v>
      </c>
      <c r="I832" s="111">
        <v>10913792</v>
      </c>
      <c r="J832" s="111">
        <v>1237723314.8</v>
      </c>
      <c r="K832" s="113">
        <v>43665</v>
      </c>
      <c r="L832" s="111">
        <v>63579</v>
      </c>
      <c r="M832" s="111" t="s">
        <v>1046</v>
      </c>
      <c r="N832" s="439"/>
    </row>
    <row r="833" spans="1:14" hidden="1">
      <c r="A833" s="111" t="s">
        <v>1047</v>
      </c>
      <c r="B833" s="111" t="s">
        <v>377</v>
      </c>
      <c r="C833" s="111">
        <v>63.15</v>
      </c>
      <c r="D833" s="111">
        <v>64.2</v>
      </c>
      <c r="E833" s="111">
        <v>60.4</v>
      </c>
      <c r="F833" s="111">
        <v>60.7</v>
      </c>
      <c r="G833" s="111">
        <v>61.1</v>
      </c>
      <c r="H833" s="111">
        <v>63</v>
      </c>
      <c r="I833" s="111">
        <v>738166</v>
      </c>
      <c r="J833" s="111">
        <v>45664418.350000001</v>
      </c>
      <c r="K833" s="113">
        <v>43665</v>
      </c>
      <c r="L833" s="111">
        <v>4045</v>
      </c>
      <c r="M833" s="111" t="s">
        <v>1048</v>
      </c>
      <c r="N833" s="439"/>
    </row>
    <row r="834" spans="1:14">
      <c r="A834" s="111" t="s">
        <v>1049</v>
      </c>
      <c r="B834" s="111" t="s">
        <v>377</v>
      </c>
      <c r="C834" s="111">
        <v>1117.2</v>
      </c>
      <c r="D834" s="111">
        <v>1122.8499999999999</v>
      </c>
      <c r="E834" s="111">
        <v>1065.05</v>
      </c>
      <c r="F834" s="111">
        <v>1073.8499999999999</v>
      </c>
      <c r="G834" s="111">
        <v>1069</v>
      </c>
      <c r="H834" s="111">
        <v>1117.2</v>
      </c>
      <c r="I834" s="111">
        <v>61400</v>
      </c>
      <c r="J834" s="111">
        <v>67274540.200000003</v>
      </c>
      <c r="K834" s="113">
        <v>43665</v>
      </c>
      <c r="L834" s="111">
        <v>4397</v>
      </c>
      <c r="M834" s="111" t="s">
        <v>1050</v>
      </c>
      <c r="N834" s="439"/>
    </row>
    <row r="835" spans="1:14">
      <c r="A835" s="111" t="s">
        <v>1051</v>
      </c>
      <c r="B835" s="111" t="s">
        <v>377</v>
      </c>
      <c r="C835" s="111">
        <v>35.75</v>
      </c>
      <c r="D835" s="111">
        <v>35.75</v>
      </c>
      <c r="E835" s="111">
        <v>34.9</v>
      </c>
      <c r="F835" s="111">
        <v>35.15</v>
      </c>
      <c r="G835" s="111">
        <v>35</v>
      </c>
      <c r="H835" s="111">
        <v>36.049999999999997</v>
      </c>
      <c r="I835" s="111">
        <v>3704</v>
      </c>
      <c r="J835" s="111">
        <v>131468.70000000001</v>
      </c>
      <c r="K835" s="113">
        <v>43665</v>
      </c>
      <c r="L835" s="111">
        <v>69</v>
      </c>
      <c r="M835" s="111" t="s">
        <v>1052</v>
      </c>
      <c r="N835" s="439"/>
    </row>
    <row r="836" spans="1:14">
      <c r="A836" s="111" t="s">
        <v>1053</v>
      </c>
      <c r="B836" s="111" t="s">
        <v>377</v>
      </c>
      <c r="C836" s="111">
        <v>196.1</v>
      </c>
      <c r="D836" s="111">
        <v>197.45</v>
      </c>
      <c r="E836" s="111">
        <v>188.7</v>
      </c>
      <c r="F836" s="111">
        <v>190.8</v>
      </c>
      <c r="G836" s="111">
        <v>190</v>
      </c>
      <c r="H836" s="111">
        <v>195.85</v>
      </c>
      <c r="I836" s="111">
        <v>11046</v>
      </c>
      <c r="J836" s="111">
        <v>2130504.2999999998</v>
      </c>
      <c r="K836" s="113">
        <v>43665</v>
      </c>
      <c r="L836" s="111">
        <v>456</v>
      </c>
      <c r="M836" s="111" t="s">
        <v>1054</v>
      </c>
      <c r="N836" s="439"/>
    </row>
    <row r="837" spans="1:14">
      <c r="A837" s="111" t="s">
        <v>2439</v>
      </c>
      <c r="B837" s="111" t="s">
        <v>377</v>
      </c>
      <c r="C837" s="111">
        <v>11.5</v>
      </c>
      <c r="D837" s="111">
        <v>11.65</v>
      </c>
      <c r="E837" s="111">
        <v>11.5</v>
      </c>
      <c r="F837" s="111">
        <v>11.65</v>
      </c>
      <c r="G837" s="111">
        <v>11.65</v>
      </c>
      <c r="H837" s="111">
        <v>11.1</v>
      </c>
      <c r="I837" s="111">
        <v>16327</v>
      </c>
      <c r="J837" s="111">
        <v>190124.2</v>
      </c>
      <c r="K837" s="113">
        <v>43665</v>
      </c>
      <c r="L837" s="111">
        <v>44</v>
      </c>
      <c r="M837" s="111" t="s">
        <v>2440</v>
      </c>
      <c r="N837" s="439"/>
    </row>
    <row r="838" spans="1:14">
      <c r="A838" s="111" t="s">
        <v>1929</v>
      </c>
      <c r="B838" s="111" t="s">
        <v>377</v>
      </c>
      <c r="C838" s="111">
        <v>353.9</v>
      </c>
      <c r="D838" s="111">
        <v>353.9</v>
      </c>
      <c r="E838" s="111">
        <v>350</v>
      </c>
      <c r="F838" s="111">
        <v>351.45</v>
      </c>
      <c r="G838" s="111">
        <v>351.1</v>
      </c>
      <c r="H838" s="111">
        <v>350.25</v>
      </c>
      <c r="I838" s="111">
        <v>46581</v>
      </c>
      <c r="J838" s="111">
        <v>16312140.15</v>
      </c>
      <c r="K838" s="113">
        <v>43665</v>
      </c>
      <c r="L838" s="111">
        <v>623</v>
      </c>
      <c r="M838" s="111" t="s">
        <v>2906</v>
      </c>
      <c r="N838" s="439"/>
    </row>
    <row r="839" spans="1:14">
      <c r="A839" s="111" t="s">
        <v>1055</v>
      </c>
      <c r="B839" s="111" t="s">
        <v>377</v>
      </c>
      <c r="C839" s="111">
        <v>4659.25</v>
      </c>
      <c r="D839" s="111">
        <v>4692.3999999999996</v>
      </c>
      <c r="E839" s="111">
        <v>4527.1499999999996</v>
      </c>
      <c r="F839" s="111">
        <v>4562.5</v>
      </c>
      <c r="G839" s="111">
        <v>4528</v>
      </c>
      <c r="H839" s="111">
        <v>4664.95</v>
      </c>
      <c r="I839" s="111">
        <v>1951</v>
      </c>
      <c r="J839" s="111">
        <v>9005692.1999999993</v>
      </c>
      <c r="K839" s="113">
        <v>43665</v>
      </c>
      <c r="L839" s="111">
        <v>775</v>
      </c>
      <c r="M839" s="111" t="s">
        <v>1056</v>
      </c>
      <c r="N839" s="439"/>
    </row>
    <row r="840" spans="1:14">
      <c r="A840" s="111" t="s">
        <v>2468</v>
      </c>
      <c r="B840" s="111" t="s">
        <v>377</v>
      </c>
      <c r="C840" s="111">
        <v>64.849999999999994</v>
      </c>
      <c r="D840" s="111">
        <v>64.849999999999994</v>
      </c>
      <c r="E840" s="111">
        <v>63.8</v>
      </c>
      <c r="F840" s="111">
        <v>64.2</v>
      </c>
      <c r="G840" s="111">
        <v>64.3</v>
      </c>
      <c r="H840" s="111">
        <v>64.55</v>
      </c>
      <c r="I840" s="111">
        <v>172026</v>
      </c>
      <c r="J840" s="111">
        <v>11033942.199999999</v>
      </c>
      <c r="K840" s="113">
        <v>43665</v>
      </c>
      <c r="L840" s="111">
        <v>1451</v>
      </c>
      <c r="M840" s="111" t="s">
        <v>2469</v>
      </c>
      <c r="N840" s="439"/>
    </row>
    <row r="841" spans="1:14">
      <c r="A841" s="111" t="s">
        <v>1057</v>
      </c>
      <c r="B841" s="111" t="s">
        <v>377</v>
      </c>
      <c r="C841" s="111">
        <v>271</v>
      </c>
      <c r="D841" s="111">
        <v>276.75</v>
      </c>
      <c r="E841" s="111">
        <v>265</v>
      </c>
      <c r="F841" s="111">
        <v>265.7</v>
      </c>
      <c r="G841" s="111">
        <v>265.2</v>
      </c>
      <c r="H841" s="111">
        <v>270.14999999999998</v>
      </c>
      <c r="I841" s="111">
        <v>14418</v>
      </c>
      <c r="J841" s="111">
        <v>3867441.55</v>
      </c>
      <c r="K841" s="113">
        <v>43665</v>
      </c>
      <c r="L841" s="111">
        <v>409</v>
      </c>
      <c r="M841" s="111" t="s">
        <v>1058</v>
      </c>
      <c r="N841" s="439"/>
    </row>
    <row r="842" spans="1:14">
      <c r="A842" s="111" t="s">
        <v>3419</v>
      </c>
      <c r="B842" s="111" t="s">
        <v>3049</v>
      </c>
      <c r="C842" s="111">
        <v>3.1</v>
      </c>
      <c r="D842" s="111">
        <v>3.1</v>
      </c>
      <c r="E842" s="111">
        <v>2.95</v>
      </c>
      <c r="F842" s="111">
        <v>3</v>
      </c>
      <c r="G842" s="111">
        <v>3</v>
      </c>
      <c r="H842" s="111">
        <v>3.1</v>
      </c>
      <c r="I842" s="111">
        <v>15693</v>
      </c>
      <c r="J842" s="111">
        <v>46867.199999999997</v>
      </c>
      <c r="K842" s="113">
        <v>43665</v>
      </c>
      <c r="L842" s="111">
        <v>27</v>
      </c>
      <c r="M842" s="111" t="s">
        <v>3420</v>
      </c>
      <c r="N842" s="439"/>
    </row>
    <row r="843" spans="1:14" hidden="1">
      <c r="A843" s="111" t="s">
        <v>2224</v>
      </c>
      <c r="B843" s="111" t="s">
        <v>377</v>
      </c>
      <c r="C843" s="111">
        <v>105.9</v>
      </c>
      <c r="D843" s="111">
        <v>106.75</v>
      </c>
      <c r="E843" s="111">
        <v>101.5</v>
      </c>
      <c r="F843" s="111">
        <v>101.85</v>
      </c>
      <c r="G843" s="111">
        <v>102.5</v>
      </c>
      <c r="H843" s="111">
        <v>105.8</v>
      </c>
      <c r="I843" s="111">
        <v>53987</v>
      </c>
      <c r="J843" s="111">
        <v>5567883.8499999996</v>
      </c>
      <c r="K843" s="113">
        <v>43665</v>
      </c>
      <c r="L843" s="111">
        <v>1132</v>
      </c>
      <c r="M843" s="111" t="s">
        <v>2225</v>
      </c>
      <c r="N843" s="439"/>
    </row>
    <row r="844" spans="1:14">
      <c r="A844" s="111" t="s">
        <v>108</v>
      </c>
      <c r="B844" s="111" t="s">
        <v>377</v>
      </c>
      <c r="C844" s="111">
        <v>534.79999999999995</v>
      </c>
      <c r="D844" s="111">
        <v>536.25</v>
      </c>
      <c r="E844" s="111">
        <v>520.70000000000005</v>
      </c>
      <c r="F844" s="111">
        <v>522.9</v>
      </c>
      <c r="G844" s="111">
        <v>522.9</v>
      </c>
      <c r="H844" s="111">
        <v>533.95000000000005</v>
      </c>
      <c r="I844" s="111">
        <v>2124260</v>
      </c>
      <c r="J844" s="111">
        <v>1120489637.25</v>
      </c>
      <c r="K844" s="113">
        <v>43665</v>
      </c>
      <c r="L844" s="111">
        <v>40101</v>
      </c>
      <c r="M844" s="111" t="s">
        <v>1059</v>
      </c>
      <c r="N844" s="439"/>
    </row>
    <row r="845" spans="1:14">
      <c r="A845" s="111" t="s">
        <v>3229</v>
      </c>
      <c r="B845" s="111" t="s">
        <v>377</v>
      </c>
      <c r="C845" s="111">
        <v>19.84</v>
      </c>
      <c r="D845" s="111">
        <v>19.97</v>
      </c>
      <c r="E845" s="111">
        <v>19.52</v>
      </c>
      <c r="F845" s="111">
        <v>19.78</v>
      </c>
      <c r="G845" s="111">
        <v>19.97</v>
      </c>
      <c r="H845" s="111">
        <v>19.57</v>
      </c>
      <c r="I845" s="111">
        <v>1460</v>
      </c>
      <c r="J845" s="111">
        <v>28750.41</v>
      </c>
      <c r="K845" s="113">
        <v>43665</v>
      </c>
      <c r="L845" s="111">
        <v>28</v>
      </c>
      <c r="M845" s="111" t="s">
        <v>3230</v>
      </c>
      <c r="N845" s="439"/>
    </row>
    <row r="846" spans="1:14">
      <c r="A846" s="111" t="s">
        <v>2058</v>
      </c>
      <c r="B846" s="111" t="s">
        <v>377</v>
      </c>
      <c r="C846" s="111">
        <v>121.25</v>
      </c>
      <c r="D846" s="111">
        <v>121.25</v>
      </c>
      <c r="E846" s="111">
        <v>117.75</v>
      </c>
      <c r="F846" s="111">
        <v>117.75</v>
      </c>
      <c r="G846" s="111">
        <v>117.75</v>
      </c>
      <c r="H846" s="111">
        <v>119.75</v>
      </c>
      <c r="I846" s="111">
        <v>1327</v>
      </c>
      <c r="J846" s="111">
        <v>158244.9</v>
      </c>
      <c r="K846" s="113">
        <v>43665</v>
      </c>
      <c r="L846" s="111">
        <v>16</v>
      </c>
      <c r="M846" s="111" t="s">
        <v>2059</v>
      </c>
      <c r="N846" s="439"/>
    </row>
    <row r="847" spans="1:14">
      <c r="A847" s="111" t="s">
        <v>3491</v>
      </c>
      <c r="B847" s="111" t="s">
        <v>377</v>
      </c>
      <c r="C847" s="111">
        <v>460</v>
      </c>
      <c r="D847" s="111">
        <v>481.5</v>
      </c>
      <c r="E847" s="111">
        <v>460</v>
      </c>
      <c r="F847" s="111">
        <v>468.3</v>
      </c>
      <c r="G847" s="111">
        <v>481.5</v>
      </c>
      <c r="H847" s="111">
        <v>482</v>
      </c>
      <c r="I847" s="111">
        <v>7</v>
      </c>
      <c r="J847" s="111">
        <v>3261.5</v>
      </c>
      <c r="K847" s="113">
        <v>43665</v>
      </c>
      <c r="L847" s="111">
        <v>3</v>
      </c>
      <c r="M847" s="111" t="s">
        <v>3492</v>
      </c>
      <c r="N847" s="439"/>
    </row>
    <row r="848" spans="1:14">
      <c r="A848" s="111" t="s">
        <v>3709</v>
      </c>
      <c r="B848" s="111" t="s">
        <v>377</v>
      </c>
      <c r="C848" s="111">
        <v>121.05</v>
      </c>
      <c r="D848" s="111">
        <v>121.05</v>
      </c>
      <c r="E848" s="111">
        <v>118.05</v>
      </c>
      <c r="F848" s="111">
        <v>118.05</v>
      </c>
      <c r="G848" s="111">
        <v>118.05</v>
      </c>
      <c r="H848" s="111">
        <v>121.95</v>
      </c>
      <c r="I848" s="111">
        <v>26</v>
      </c>
      <c r="J848" s="111">
        <v>3114.3</v>
      </c>
      <c r="K848" s="113">
        <v>43665</v>
      </c>
      <c r="L848" s="111">
        <v>7</v>
      </c>
      <c r="M848" s="111" t="s">
        <v>3710</v>
      </c>
      <c r="N848" s="439"/>
    </row>
    <row r="849" spans="1:14">
      <c r="A849" s="111" t="s">
        <v>1060</v>
      </c>
      <c r="B849" s="111" t="s">
        <v>377</v>
      </c>
      <c r="C849" s="111">
        <v>154.1</v>
      </c>
      <c r="D849" s="111">
        <v>156.94999999999999</v>
      </c>
      <c r="E849" s="111">
        <v>143</v>
      </c>
      <c r="F849" s="111">
        <v>145.30000000000001</v>
      </c>
      <c r="G849" s="111">
        <v>146.25</v>
      </c>
      <c r="H849" s="111">
        <v>155.85</v>
      </c>
      <c r="I849" s="111">
        <v>26062</v>
      </c>
      <c r="J849" s="111">
        <v>3872024.9</v>
      </c>
      <c r="K849" s="113">
        <v>43665</v>
      </c>
      <c r="L849" s="111">
        <v>760</v>
      </c>
      <c r="M849" s="111" t="s">
        <v>1061</v>
      </c>
      <c r="N849" s="439"/>
    </row>
    <row r="850" spans="1:14">
      <c r="A850" s="111" t="s">
        <v>2642</v>
      </c>
      <c r="B850" s="111" t="s">
        <v>377</v>
      </c>
      <c r="C850" s="111">
        <v>195</v>
      </c>
      <c r="D850" s="111">
        <v>199.9</v>
      </c>
      <c r="E850" s="111">
        <v>195</v>
      </c>
      <c r="F850" s="111">
        <v>195</v>
      </c>
      <c r="G850" s="111">
        <v>195</v>
      </c>
      <c r="H850" s="111">
        <v>195.3</v>
      </c>
      <c r="I850" s="111">
        <v>921</v>
      </c>
      <c r="J850" s="111">
        <v>179631.45</v>
      </c>
      <c r="K850" s="113">
        <v>43665</v>
      </c>
      <c r="L850" s="111">
        <v>14</v>
      </c>
      <c r="M850" s="111" t="s">
        <v>2643</v>
      </c>
      <c r="N850" s="439"/>
    </row>
    <row r="851" spans="1:14">
      <c r="A851" s="111" t="s">
        <v>1062</v>
      </c>
      <c r="B851" s="111" t="s">
        <v>377</v>
      </c>
      <c r="C851" s="111">
        <v>504</v>
      </c>
      <c r="D851" s="111">
        <v>511</v>
      </c>
      <c r="E851" s="111">
        <v>484.95</v>
      </c>
      <c r="F851" s="111">
        <v>490.95</v>
      </c>
      <c r="G851" s="111">
        <v>492</v>
      </c>
      <c r="H851" s="111">
        <v>503.6</v>
      </c>
      <c r="I851" s="111">
        <v>13430</v>
      </c>
      <c r="J851" s="111">
        <v>6628960</v>
      </c>
      <c r="K851" s="113">
        <v>43665</v>
      </c>
      <c r="L851" s="111">
        <v>697</v>
      </c>
      <c r="M851" s="111" t="s">
        <v>1063</v>
      </c>
      <c r="N851" s="439"/>
    </row>
    <row r="852" spans="1:14">
      <c r="A852" s="111" t="s">
        <v>1064</v>
      </c>
      <c r="B852" s="111" t="s">
        <v>377</v>
      </c>
      <c r="C852" s="111">
        <v>1000</v>
      </c>
      <c r="D852" s="111">
        <v>1000.01</v>
      </c>
      <c r="E852" s="111">
        <v>999.99</v>
      </c>
      <c r="F852" s="111">
        <v>1000</v>
      </c>
      <c r="G852" s="111">
        <v>1000.01</v>
      </c>
      <c r="H852" s="111">
        <v>1000</v>
      </c>
      <c r="I852" s="111">
        <v>911104</v>
      </c>
      <c r="J852" s="111">
        <v>911103285.42999995</v>
      </c>
      <c r="K852" s="113">
        <v>43665</v>
      </c>
      <c r="L852" s="111">
        <v>3121</v>
      </c>
      <c r="M852" s="111" t="s">
        <v>1065</v>
      </c>
      <c r="N852" s="439"/>
    </row>
    <row r="853" spans="1:14">
      <c r="A853" s="111" t="s">
        <v>2650</v>
      </c>
      <c r="B853" s="111" t="s">
        <v>377</v>
      </c>
      <c r="C853" s="111">
        <v>999.99</v>
      </c>
      <c r="D853" s="111">
        <v>1000.04</v>
      </c>
      <c r="E853" s="111">
        <v>999.99</v>
      </c>
      <c r="F853" s="111">
        <v>1000</v>
      </c>
      <c r="G853" s="111">
        <v>1000.01</v>
      </c>
      <c r="H853" s="111">
        <v>1000</v>
      </c>
      <c r="I853" s="111">
        <v>22298</v>
      </c>
      <c r="J853" s="111">
        <v>22298080.829999998</v>
      </c>
      <c r="K853" s="113">
        <v>43665</v>
      </c>
      <c r="L853" s="111">
        <v>108</v>
      </c>
      <c r="M853" s="111" t="s">
        <v>2651</v>
      </c>
      <c r="N853" s="439"/>
    </row>
    <row r="854" spans="1:14">
      <c r="A854" s="111" t="s">
        <v>1066</v>
      </c>
      <c r="B854" s="111" t="s">
        <v>377</v>
      </c>
      <c r="C854" s="111">
        <v>44</v>
      </c>
      <c r="D854" s="111">
        <v>44.5</v>
      </c>
      <c r="E854" s="111">
        <v>41</v>
      </c>
      <c r="F854" s="111">
        <v>41.7</v>
      </c>
      <c r="G854" s="111">
        <v>42</v>
      </c>
      <c r="H854" s="111">
        <v>44.2</v>
      </c>
      <c r="I854" s="111">
        <v>30690</v>
      </c>
      <c r="J854" s="111">
        <v>1307151.3999999999</v>
      </c>
      <c r="K854" s="113">
        <v>43665</v>
      </c>
      <c r="L854" s="111">
        <v>388</v>
      </c>
      <c r="M854" s="111" t="s">
        <v>1067</v>
      </c>
      <c r="N854" s="439"/>
    </row>
    <row r="855" spans="1:14">
      <c r="A855" s="111" t="s">
        <v>2355</v>
      </c>
      <c r="B855" s="111" t="s">
        <v>377</v>
      </c>
      <c r="C855" s="111">
        <v>19</v>
      </c>
      <c r="D855" s="111">
        <v>20</v>
      </c>
      <c r="E855" s="111">
        <v>17</v>
      </c>
      <c r="F855" s="111">
        <v>17.899999999999999</v>
      </c>
      <c r="G855" s="111">
        <v>18.100000000000001</v>
      </c>
      <c r="H855" s="111">
        <v>18.8</v>
      </c>
      <c r="I855" s="111">
        <v>5381</v>
      </c>
      <c r="J855" s="111">
        <v>98090.9</v>
      </c>
      <c r="K855" s="113">
        <v>43665</v>
      </c>
      <c r="L855" s="111">
        <v>74</v>
      </c>
      <c r="M855" s="111" t="s">
        <v>2356</v>
      </c>
      <c r="N855" s="439"/>
    </row>
    <row r="856" spans="1:14">
      <c r="A856" s="111" t="s">
        <v>1068</v>
      </c>
      <c r="B856" s="111" t="s">
        <v>377</v>
      </c>
      <c r="C856" s="111">
        <v>66.849999999999994</v>
      </c>
      <c r="D856" s="111">
        <v>66.900000000000006</v>
      </c>
      <c r="E856" s="111">
        <v>65</v>
      </c>
      <c r="F856" s="111">
        <v>65.95</v>
      </c>
      <c r="G856" s="111">
        <v>66.900000000000006</v>
      </c>
      <c r="H856" s="111">
        <v>66.900000000000006</v>
      </c>
      <c r="I856" s="111">
        <v>8933</v>
      </c>
      <c r="J856" s="111">
        <v>588434.1</v>
      </c>
      <c r="K856" s="113">
        <v>43665</v>
      </c>
      <c r="L856" s="111">
        <v>217</v>
      </c>
      <c r="M856" s="111" t="s">
        <v>1069</v>
      </c>
      <c r="N856" s="439"/>
    </row>
    <row r="857" spans="1:14">
      <c r="A857" s="111" t="s">
        <v>2357</v>
      </c>
      <c r="B857" s="111" t="s">
        <v>377</v>
      </c>
      <c r="C857" s="111">
        <v>2.2999999999999998</v>
      </c>
      <c r="D857" s="111">
        <v>2.4500000000000002</v>
      </c>
      <c r="E857" s="111">
        <v>2.2999999999999998</v>
      </c>
      <c r="F857" s="111">
        <v>2.35</v>
      </c>
      <c r="G857" s="111">
        <v>2.35</v>
      </c>
      <c r="H857" s="111">
        <v>2.4</v>
      </c>
      <c r="I857" s="111">
        <v>2001</v>
      </c>
      <c r="J857" s="111">
        <v>4690.8999999999996</v>
      </c>
      <c r="K857" s="113">
        <v>43665</v>
      </c>
      <c r="L857" s="111">
        <v>11</v>
      </c>
      <c r="M857" s="111" t="s">
        <v>2358</v>
      </c>
      <c r="N857" s="439"/>
    </row>
    <row r="858" spans="1:14">
      <c r="A858" s="111" t="s">
        <v>2577</v>
      </c>
      <c r="B858" s="111" t="s">
        <v>377</v>
      </c>
      <c r="C858" s="111">
        <v>0.55000000000000004</v>
      </c>
      <c r="D858" s="111">
        <v>0.55000000000000004</v>
      </c>
      <c r="E858" s="111">
        <v>0.5</v>
      </c>
      <c r="F858" s="111">
        <v>0.5</v>
      </c>
      <c r="G858" s="111">
        <v>0.5</v>
      </c>
      <c r="H858" s="111">
        <v>0.5</v>
      </c>
      <c r="I858" s="111">
        <v>372446</v>
      </c>
      <c r="J858" s="111">
        <v>193872.25</v>
      </c>
      <c r="K858" s="113">
        <v>43665</v>
      </c>
      <c r="L858" s="111">
        <v>109</v>
      </c>
      <c r="M858" s="111" t="s">
        <v>2578</v>
      </c>
      <c r="N858" s="439"/>
    </row>
    <row r="859" spans="1:14">
      <c r="A859" s="111" t="s">
        <v>109</v>
      </c>
      <c r="B859" s="111" t="s">
        <v>377</v>
      </c>
      <c r="C859" s="111">
        <v>1446.4</v>
      </c>
      <c r="D859" s="111">
        <v>1446.8</v>
      </c>
      <c r="E859" s="111">
        <v>1402.1</v>
      </c>
      <c r="F859" s="111">
        <v>1411.55</v>
      </c>
      <c r="G859" s="111">
        <v>1414.45</v>
      </c>
      <c r="H859" s="111">
        <v>1435.2</v>
      </c>
      <c r="I859" s="111">
        <v>3199700</v>
      </c>
      <c r="J859" s="111">
        <v>4531181276.25</v>
      </c>
      <c r="K859" s="113">
        <v>43665</v>
      </c>
      <c r="L859" s="111">
        <v>145535</v>
      </c>
      <c r="M859" s="111" t="s">
        <v>1070</v>
      </c>
      <c r="N859" s="439"/>
    </row>
    <row r="860" spans="1:14">
      <c r="A860" s="111" t="s">
        <v>1818</v>
      </c>
      <c r="B860" s="111" t="s">
        <v>377</v>
      </c>
      <c r="C860" s="111">
        <v>1569.9</v>
      </c>
      <c r="D860" s="111">
        <v>1569.9</v>
      </c>
      <c r="E860" s="111">
        <v>1495</v>
      </c>
      <c r="F860" s="111">
        <v>1516</v>
      </c>
      <c r="G860" s="111">
        <v>1515</v>
      </c>
      <c r="H860" s="111">
        <v>1576.25</v>
      </c>
      <c r="I860" s="111">
        <v>239097</v>
      </c>
      <c r="J860" s="111">
        <v>363159165.69999999</v>
      </c>
      <c r="K860" s="113">
        <v>43665</v>
      </c>
      <c r="L860" s="111">
        <v>17171</v>
      </c>
      <c r="M860" s="111" t="s">
        <v>1819</v>
      </c>
      <c r="N860" s="439"/>
    </row>
    <row r="861" spans="1:14">
      <c r="A861" s="111" t="s">
        <v>1863</v>
      </c>
      <c r="B861" s="111" t="s">
        <v>377</v>
      </c>
      <c r="C861" s="111">
        <v>1658</v>
      </c>
      <c r="D861" s="111">
        <v>1659.05</v>
      </c>
      <c r="E861" s="111">
        <v>1591.1</v>
      </c>
      <c r="F861" s="111">
        <v>1605.45</v>
      </c>
      <c r="G861" s="111">
        <v>1598.9</v>
      </c>
      <c r="H861" s="111">
        <v>1660.45</v>
      </c>
      <c r="I861" s="111">
        <v>132636</v>
      </c>
      <c r="J861" s="111">
        <v>213793045.34999999</v>
      </c>
      <c r="K861" s="113">
        <v>43665</v>
      </c>
      <c r="L861" s="111">
        <v>11111</v>
      </c>
      <c r="M861" s="111" t="s">
        <v>1864</v>
      </c>
      <c r="N861" s="439"/>
    </row>
    <row r="862" spans="1:14">
      <c r="A862" s="111" t="s">
        <v>1071</v>
      </c>
      <c r="B862" s="111" t="s">
        <v>377</v>
      </c>
      <c r="C862" s="111">
        <v>1140.8499999999999</v>
      </c>
      <c r="D862" s="111">
        <v>1151.9000000000001</v>
      </c>
      <c r="E862" s="111">
        <v>1082</v>
      </c>
      <c r="F862" s="111">
        <v>1090.45</v>
      </c>
      <c r="G862" s="111">
        <v>1087.95</v>
      </c>
      <c r="H862" s="111">
        <v>1140.8</v>
      </c>
      <c r="I862" s="111">
        <v>2504</v>
      </c>
      <c r="J862" s="111">
        <v>2783595.5</v>
      </c>
      <c r="K862" s="113">
        <v>43665</v>
      </c>
      <c r="L862" s="111">
        <v>523</v>
      </c>
      <c r="M862" s="111" t="s">
        <v>1072</v>
      </c>
      <c r="N862" s="439"/>
    </row>
    <row r="863" spans="1:14">
      <c r="A863" s="111" t="s">
        <v>1073</v>
      </c>
      <c r="B863" s="111" t="s">
        <v>377</v>
      </c>
      <c r="C863" s="111">
        <v>92.35</v>
      </c>
      <c r="D863" s="111">
        <v>93.9</v>
      </c>
      <c r="E863" s="111">
        <v>81.7</v>
      </c>
      <c r="F863" s="111">
        <v>86.25</v>
      </c>
      <c r="G863" s="111">
        <v>86.25</v>
      </c>
      <c r="H863" s="111">
        <v>92.35</v>
      </c>
      <c r="I863" s="111">
        <v>45250</v>
      </c>
      <c r="J863" s="111">
        <v>3900078.1</v>
      </c>
      <c r="K863" s="113">
        <v>43665</v>
      </c>
      <c r="L863" s="111">
        <v>1464</v>
      </c>
      <c r="M863" s="111" t="s">
        <v>2621</v>
      </c>
      <c r="N863" s="439"/>
    </row>
    <row r="864" spans="1:14">
      <c r="A864" s="111" t="s">
        <v>110</v>
      </c>
      <c r="B864" s="111" t="s">
        <v>377</v>
      </c>
      <c r="C864" s="111">
        <v>758</v>
      </c>
      <c r="D864" s="111">
        <v>763</v>
      </c>
      <c r="E864" s="111">
        <v>742.15</v>
      </c>
      <c r="F864" s="111">
        <v>747.35</v>
      </c>
      <c r="G864" s="111">
        <v>747</v>
      </c>
      <c r="H864" s="111">
        <v>756.15</v>
      </c>
      <c r="I864" s="111">
        <v>796473</v>
      </c>
      <c r="J864" s="111">
        <v>596314302.29999995</v>
      </c>
      <c r="K864" s="113">
        <v>43665</v>
      </c>
      <c r="L864" s="111">
        <v>36997</v>
      </c>
      <c r="M864" s="111" t="s">
        <v>1074</v>
      </c>
      <c r="N864" s="439"/>
    </row>
    <row r="865" spans="1:14">
      <c r="A865" s="111" t="s">
        <v>1075</v>
      </c>
      <c r="B865" s="111" t="s">
        <v>377</v>
      </c>
      <c r="C865" s="111">
        <v>1120.75</v>
      </c>
      <c r="D865" s="111">
        <v>1133</v>
      </c>
      <c r="E865" s="111">
        <v>1083</v>
      </c>
      <c r="F865" s="111">
        <v>1107.3</v>
      </c>
      <c r="G865" s="111">
        <v>1110</v>
      </c>
      <c r="H865" s="111">
        <v>1118.8</v>
      </c>
      <c r="I865" s="111">
        <v>49247</v>
      </c>
      <c r="J865" s="111">
        <v>54577927.549999997</v>
      </c>
      <c r="K865" s="113">
        <v>43665</v>
      </c>
      <c r="L865" s="111">
        <v>2601</v>
      </c>
      <c r="M865" s="111" t="s">
        <v>1076</v>
      </c>
      <c r="N865" s="439"/>
    </row>
    <row r="866" spans="1:14">
      <c r="A866" s="111" t="s">
        <v>1077</v>
      </c>
      <c r="B866" s="111" t="s">
        <v>377</v>
      </c>
      <c r="C866" s="111">
        <v>21.35</v>
      </c>
      <c r="D866" s="111">
        <v>21.4</v>
      </c>
      <c r="E866" s="111">
        <v>20.5</v>
      </c>
      <c r="F866" s="111">
        <v>20.5</v>
      </c>
      <c r="G866" s="111">
        <v>20.5</v>
      </c>
      <c r="H866" s="111">
        <v>20.65</v>
      </c>
      <c r="I866" s="111">
        <v>6111</v>
      </c>
      <c r="J866" s="111">
        <v>125547.05</v>
      </c>
      <c r="K866" s="113">
        <v>43665</v>
      </c>
      <c r="L866" s="111">
        <v>44</v>
      </c>
      <c r="M866" s="111" t="s">
        <v>1078</v>
      </c>
      <c r="N866" s="439"/>
    </row>
    <row r="867" spans="1:14">
      <c r="A867" s="111" t="s">
        <v>3104</v>
      </c>
      <c r="B867" s="111" t="s">
        <v>377</v>
      </c>
      <c r="C867" s="111">
        <v>4.7</v>
      </c>
      <c r="D867" s="111">
        <v>4.7</v>
      </c>
      <c r="E867" s="111">
        <v>4.4000000000000004</v>
      </c>
      <c r="F867" s="111">
        <v>4.6500000000000004</v>
      </c>
      <c r="G867" s="111">
        <v>4.7</v>
      </c>
      <c r="H867" s="111">
        <v>4.5999999999999996</v>
      </c>
      <c r="I867" s="111">
        <v>13301</v>
      </c>
      <c r="J867" s="111">
        <v>61001.75</v>
      </c>
      <c r="K867" s="113">
        <v>43665</v>
      </c>
      <c r="L867" s="111">
        <v>44</v>
      </c>
      <c r="M867" s="111" t="s">
        <v>3105</v>
      </c>
      <c r="N867" s="439"/>
    </row>
    <row r="868" spans="1:14">
      <c r="A868" s="111" t="s">
        <v>111</v>
      </c>
      <c r="B868" s="111" t="s">
        <v>377</v>
      </c>
      <c r="C868" s="111">
        <v>601.15</v>
      </c>
      <c r="D868" s="111">
        <v>601.5</v>
      </c>
      <c r="E868" s="111">
        <v>570</v>
      </c>
      <c r="F868" s="111">
        <v>571.29999999999995</v>
      </c>
      <c r="G868" s="111">
        <v>571.20000000000005</v>
      </c>
      <c r="H868" s="111">
        <v>597.4</v>
      </c>
      <c r="I868" s="111">
        <v>6294798</v>
      </c>
      <c r="J868" s="111">
        <v>3655511612.6500001</v>
      </c>
      <c r="K868" s="113">
        <v>43665</v>
      </c>
      <c r="L868" s="111">
        <v>135956</v>
      </c>
      <c r="M868" s="111" t="s">
        <v>1079</v>
      </c>
      <c r="N868" s="439"/>
    </row>
    <row r="869" spans="1:14">
      <c r="A869" s="111" t="s">
        <v>112</v>
      </c>
      <c r="B869" s="111" t="s">
        <v>377</v>
      </c>
      <c r="C869" s="111">
        <v>378</v>
      </c>
      <c r="D869" s="111">
        <v>380.05</v>
      </c>
      <c r="E869" s="111">
        <v>358.9</v>
      </c>
      <c r="F869" s="111">
        <v>361.4</v>
      </c>
      <c r="G869" s="111">
        <v>363</v>
      </c>
      <c r="H869" s="111">
        <v>377.4</v>
      </c>
      <c r="I869" s="111">
        <v>2306752</v>
      </c>
      <c r="J869" s="111">
        <v>850097581.14999998</v>
      </c>
      <c r="K869" s="113">
        <v>43665</v>
      </c>
      <c r="L869" s="111">
        <v>34862</v>
      </c>
      <c r="M869" s="111" t="s">
        <v>2907</v>
      </c>
      <c r="N869" s="439"/>
    </row>
    <row r="870" spans="1:14">
      <c r="A870" s="111" t="s">
        <v>1080</v>
      </c>
      <c r="B870" s="111" t="s">
        <v>377</v>
      </c>
      <c r="C870" s="111">
        <v>17.8</v>
      </c>
      <c r="D870" s="111">
        <v>17.8</v>
      </c>
      <c r="E870" s="111">
        <v>17.2</v>
      </c>
      <c r="F870" s="111">
        <v>17.309999999999999</v>
      </c>
      <c r="G870" s="111">
        <v>17.260000000000002</v>
      </c>
      <c r="H870" s="111">
        <v>17.61</v>
      </c>
      <c r="I870" s="111">
        <v>63996</v>
      </c>
      <c r="J870" s="111">
        <v>1116738.77</v>
      </c>
      <c r="K870" s="113">
        <v>43665</v>
      </c>
      <c r="L870" s="111">
        <v>285</v>
      </c>
      <c r="M870" s="111" t="s">
        <v>1081</v>
      </c>
      <c r="N870" s="439"/>
    </row>
    <row r="871" spans="1:14">
      <c r="A871" s="111" t="s">
        <v>1082</v>
      </c>
      <c r="B871" s="111" t="s">
        <v>377</v>
      </c>
      <c r="C871" s="111">
        <v>114.04</v>
      </c>
      <c r="D871" s="111">
        <v>114.04</v>
      </c>
      <c r="E871" s="111">
        <v>111</v>
      </c>
      <c r="F871" s="111">
        <v>111.45</v>
      </c>
      <c r="G871" s="111">
        <v>111</v>
      </c>
      <c r="H871" s="111">
        <v>113.55</v>
      </c>
      <c r="I871" s="111">
        <v>695</v>
      </c>
      <c r="J871" s="111">
        <v>77733.399999999994</v>
      </c>
      <c r="K871" s="113">
        <v>43665</v>
      </c>
      <c r="L871" s="111">
        <v>20</v>
      </c>
      <c r="M871" s="111" t="s">
        <v>1083</v>
      </c>
      <c r="N871" s="439"/>
    </row>
    <row r="872" spans="1:14">
      <c r="A872" s="111" t="s">
        <v>1084</v>
      </c>
      <c r="B872" s="111" t="s">
        <v>377</v>
      </c>
      <c r="C872" s="111">
        <v>75</v>
      </c>
      <c r="D872" s="111">
        <v>76</v>
      </c>
      <c r="E872" s="111">
        <v>70.55</v>
      </c>
      <c r="F872" s="111">
        <v>72</v>
      </c>
      <c r="G872" s="111">
        <v>73</v>
      </c>
      <c r="H872" s="111">
        <v>75.3</v>
      </c>
      <c r="I872" s="111">
        <v>4605</v>
      </c>
      <c r="J872" s="111">
        <v>334641.25</v>
      </c>
      <c r="K872" s="113">
        <v>43665</v>
      </c>
      <c r="L872" s="111">
        <v>250</v>
      </c>
      <c r="M872" s="111" t="s">
        <v>1085</v>
      </c>
      <c r="N872" s="439"/>
    </row>
    <row r="873" spans="1:14">
      <c r="A873" s="111" t="s">
        <v>1086</v>
      </c>
      <c r="B873" s="111" t="s">
        <v>377</v>
      </c>
      <c r="C873" s="111">
        <v>34.200000000000003</v>
      </c>
      <c r="D873" s="111">
        <v>34.200000000000003</v>
      </c>
      <c r="E873" s="111">
        <v>27.5</v>
      </c>
      <c r="F873" s="111">
        <v>29.95</v>
      </c>
      <c r="G873" s="111">
        <v>30.75</v>
      </c>
      <c r="H873" s="111">
        <v>34.35</v>
      </c>
      <c r="I873" s="111">
        <v>10277</v>
      </c>
      <c r="J873" s="111">
        <v>313328.59999999998</v>
      </c>
      <c r="K873" s="113">
        <v>43665</v>
      </c>
      <c r="L873" s="111">
        <v>199</v>
      </c>
      <c r="M873" s="111" t="s">
        <v>1087</v>
      </c>
      <c r="N873" s="439"/>
    </row>
    <row r="874" spans="1:14">
      <c r="A874" s="111" t="s">
        <v>1088</v>
      </c>
      <c r="B874" s="111" t="s">
        <v>377</v>
      </c>
      <c r="C874" s="111">
        <v>5.2</v>
      </c>
      <c r="D874" s="111">
        <v>5.35</v>
      </c>
      <c r="E874" s="111">
        <v>5.15</v>
      </c>
      <c r="F874" s="111">
        <v>5.25</v>
      </c>
      <c r="G874" s="111">
        <v>5.25</v>
      </c>
      <c r="H874" s="111">
        <v>5.4</v>
      </c>
      <c r="I874" s="111">
        <v>28778</v>
      </c>
      <c r="J874" s="111">
        <v>148870.45000000001</v>
      </c>
      <c r="K874" s="113">
        <v>43665</v>
      </c>
      <c r="L874" s="111">
        <v>52</v>
      </c>
      <c r="M874" s="111" t="s">
        <v>1089</v>
      </c>
      <c r="N874" s="439"/>
    </row>
    <row r="875" spans="1:14" hidden="1">
      <c r="A875" s="111" t="s">
        <v>2021</v>
      </c>
      <c r="B875" s="111" t="s">
        <v>377</v>
      </c>
      <c r="C875" s="111">
        <v>22.3</v>
      </c>
      <c r="D875" s="111">
        <v>22.85</v>
      </c>
      <c r="E875" s="111">
        <v>21.3</v>
      </c>
      <c r="F875" s="111">
        <v>22</v>
      </c>
      <c r="G875" s="111">
        <v>22.15</v>
      </c>
      <c r="H875" s="111">
        <v>21.9</v>
      </c>
      <c r="I875" s="111">
        <v>225336</v>
      </c>
      <c r="J875" s="111">
        <v>4988868.05</v>
      </c>
      <c r="K875" s="113">
        <v>43665</v>
      </c>
      <c r="L875" s="111">
        <v>1350</v>
      </c>
      <c r="M875" s="111" t="s">
        <v>2022</v>
      </c>
      <c r="N875" s="439"/>
    </row>
    <row r="876" spans="1:14">
      <c r="A876" s="111" t="s">
        <v>3106</v>
      </c>
      <c r="B876" s="111" t="s">
        <v>377</v>
      </c>
      <c r="C876" s="111">
        <v>112</v>
      </c>
      <c r="D876" s="111">
        <v>112</v>
      </c>
      <c r="E876" s="111">
        <v>104.85</v>
      </c>
      <c r="F876" s="111">
        <v>104.85</v>
      </c>
      <c r="G876" s="111">
        <v>104.85</v>
      </c>
      <c r="H876" s="111">
        <v>110.35</v>
      </c>
      <c r="I876" s="111">
        <v>45231</v>
      </c>
      <c r="J876" s="111">
        <v>4762034.4000000004</v>
      </c>
      <c r="K876" s="113">
        <v>43665</v>
      </c>
      <c r="L876" s="111">
        <v>309</v>
      </c>
      <c r="M876" s="111" t="s">
        <v>3107</v>
      </c>
      <c r="N876" s="439"/>
    </row>
    <row r="877" spans="1:14">
      <c r="A877" s="111" t="s">
        <v>1090</v>
      </c>
      <c r="B877" s="111" t="s">
        <v>377</v>
      </c>
      <c r="C877" s="111">
        <v>88.45</v>
      </c>
      <c r="D877" s="111">
        <v>89.95</v>
      </c>
      <c r="E877" s="111">
        <v>82.75</v>
      </c>
      <c r="F877" s="111">
        <v>83.8</v>
      </c>
      <c r="G877" s="111">
        <v>83.2</v>
      </c>
      <c r="H877" s="111">
        <v>87.75</v>
      </c>
      <c r="I877" s="111">
        <v>180082</v>
      </c>
      <c r="J877" s="111">
        <v>15276779.199999999</v>
      </c>
      <c r="K877" s="113">
        <v>43665</v>
      </c>
      <c r="L877" s="111">
        <v>2095</v>
      </c>
      <c r="M877" s="111" t="s">
        <v>1091</v>
      </c>
      <c r="N877" s="439"/>
    </row>
    <row r="878" spans="1:14">
      <c r="A878" s="111" t="s">
        <v>2908</v>
      </c>
      <c r="B878" s="111" t="s">
        <v>3049</v>
      </c>
      <c r="C878" s="111">
        <v>4.4000000000000004</v>
      </c>
      <c r="D878" s="111">
        <v>4.4000000000000004</v>
      </c>
      <c r="E878" s="111">
        <v>4.3499999999999996</v>
      </c>
      <c r="F878" s="111">
        <v>4.3499999999999996</v>
      </c>
      <c r="G878" s="111">
        <v>4.3499999999999996</v>
      </c>
      <c r="H878" s="111">
        <v>4.55</v>
      </c>
      <c r="I878" s="111">
        <v>3105</v>
      </c>
      <c r="J878" s="111">
        <v>13531.75</v>
      </c>
      <c r="K878" s="113">
        <v>43665</v>
      </c>
      <c r="L878" s="111">
        <v>13</v>
      </c>
      <c r="M878" s="111" t="s">
        <v>2909</v>
      </c>
      <c r="N878" s="439"/>
    </row>
    <row r="879" spans="1:14">
      <c r="A879" s="111" t="s">
        <v>1092</v>
      </c>
      <c r="B879" s="111" t="s">
        <v>377</v>
      </c>
      <c r="C879" s="111">
        <v>15.55</v>
      </c>
      <c r="D879" s="111">
        <v>15.75</v>
      </c>
      <c r="E879" s="111">
        <v>14.85</v>
      </c>
      <c r="F879" s="111">
        <v>14.9</v>
      </c>
      <c r="G879" s="111">
        <v>14.9</v>
      </c>
      <c r="H879" s="111">
        <v>15.5</v>
      </c>
      <c r="I879" s="111">
        <v>462006</v>
      </c>
      <c r="J879" s="111">
        <v>6974052.7999999998</v>
      </c>
      <c r="K879" s="113">
        <v>43665</v>
      </c>
      <c r="L879" s="111">
        <v>1292</v>
      </c>
      <c r="M879" s="111" t="s">
        <v>1093</v>
      </c>
      <c r="N879" s="439"/>
    </row>
    <row r="880" spans="1:14">
      <c r="A880" s="111" t="s">
        <v>3802</v>
      </c>
      <c r="B880" s="111" t="s">
        <v>3049</v>
      </c>
      <c r="C880" s="111">
        <v>82.85</v>
      </c>
      <c r="D880" s="111">
        <v>84.55</v>
      </c>
      <c r="E880" s="111">
        <v>80.349999999999994</v>
      </c>
      <c r="F880" s="111">
        <v>80.349999999999994</v>
      </c>
      <c r="G880" s="111">
        <v>80.349999999999994</v>
      </c>
      <c r="H880" s="111">
        <v>84.55</v>
      </c>
      <c r="I880" s="111">
        <v>116</v>
      </c>
      <c r="J880" s="111">
        <v>9732.1</v>
      </c>
      <c r="K880" s="113">
        <v>43665</v>
      </c>
      <c r="L880" s="111">
        <v>4</v>
      </c>
      <c r="M880" s="111" t="s">
        <v>3803</v>
      </c>
      <c r="N880" s="439"/>
    </row>
    <row r="881" spans="1:14">
      <c r="A881" s="111" t="s">
        <v>1798</v>
      </c>
      <c r="B881" s="111" t="s">
        <v>3049</v>
      </c>
      <c r="C881" s="111">
        <v>142.9</v>
      </c>
      <c r="D881" s="111">
        <v>143</v>
      </c>
      <c r="E881" s="111">
        <v>136.15</v>
      </c>
      <c r="F881" s="111">
        <v>138.80000000000001</v>
      </c>
      <c r="G881" s="111">
        <v>138.9</v>
      </c>
      <c r="H881" s="111">
        <v>143.30000000000001</v>
      </c>
      <c r="I881" s="111">
        <v>4460</v>
      </c>
      <c r="J881" s="111">
        <v>613727.44999999995</v>
      </c>
      <c r="K881" s="113">
        <v>43665</v>
      </c>
      <c r="L881" s="111">
        <v>61</v>
      </c>
      <c r="M881" s="111" t="s">
        <v>1799</v>
      </c>
      <c r="N881" s="439"/>
    </row>
    <row r="882" spans="1:14" hidden="1">
      <c r="A882" s="111" t="s">
        <v>3281</v>
      </c>
      <c r="B882" s="111" t="s">
        <v>377</v>
      </c>
      <c r="C882" s="111">
        <v>247</v>
      </c>
      <c r="D882" s="111">
        <v>263.75</v>
      </c>
      <c r="E882" s="111">
        <v>247</v>
      </c>
      <c r="F882" s="111">
        <v>251.35</v>
      </c>
      <c r="G882" s="111">
        <v>251.35</v>
      </c>
      <c r="H882" s="111">
        <v>260.95</v>
      </c>
      <c r="I882" s="111">
        <v>11225</v>
      </c>
      <c r="J882" s="111">
        <v>2902592.15</v>
      </c>
      <c r="K882" s="113">
        <v>43665</v>
      </c>
      <c r="L882" s="111">
        <v>83</v>
      </c>
      <c r="M882" s="111" t="s">
        <v>3283</v>
      </c>
      <c r="N882" s="439"/>
    </row>
    <row r="883" spans="1:14">
      <c r="A883" s="111" t="s">
        <v>1094</v>
      </c>
      <c r="B883" s="111" t="s">
        <v>377</v>
      </c>
      <c r="C883" s="111">
        <v>219</v>
      </c>
      <c r="D883" s="111">
        <v>221.5</v>
      </c>
      <c r="E883" s="111">
        <v>196.6</v>
      </c>
      <c r="F883" s="111">
        <v>206.7</v>
      </c>
      <c r="G883" s="111">
        <v>204</v>
      </c>
      <c r="H883" s="111">
        <v>218.65</v>
      </c>
      <c r="I883" s="111">
        <v>176246</v>
      </c>
      <c r="J883" s="111">
        <v>36500552.5</v>
      </c>
      <c r="K883" s="113">
        <v>43665</v>
      </c>
      <c r="L883" s="111">
        <v>6488</v>
      </c>
      <c r="M883" s="111" t="s">
        <v>1095</v>
      </c>
      <c r="N883" s="439"/>
    </row>
    <row r="884" spans="1:14">
      <c r="A884" s="111" t="s">
        <v>1096</v>
      </c>
      <c r="B884" s="111" t="s">
        <v>377</v>
      </c>
      <c r="C884" s="111">
        <v>400.1</v>
      </c>
      <c r="D884" s="111">
        <v>405</v>
      </c>
      <c r="E884" s="111">
        <v>391</v>
      </c>
      <c r="F884" s="111">
        <v>395.45</v>
      </c>
      <c r="G884" s="111">
        <v>399</v>
      </c>
      <c r="H884" s="111">
        <v>401.65</v>
      </c>
      <c r="I884" s="111">
        <v>14543</v>
      </c>
      <c r="J884" s="111">
        <v>5758631.5499999998</v>
      </c>
      <c r="K884" s="113">
        <v>43665</v>
      </c>
      <c r="L884" s="111">
        <v>723</v>
      </c>
      <c r="M884" s="111" t="s">
        <v>1097</v>
      </c>
      <c r="N884" s="439"/>
    </row>
    <row r="885" spans="1:14">
      <c r="A885" s="111" t="s">
        <v>2197</v>
      </c>
      <c r="B885" s="111" t="s">
        <v>377</v>
      </c>
      <c r="C885" s="111">
        <v>447.5</v>
      </c>
      <c r="D885" s="111">
        <v>450</v>
      </c>
      <c r="E885" s="111">
        <v>440</v>
      </c>
      <c r="F885" s="111">
        <v>441.9</v>
      </c>
      <c r="G885" s="111">
        <v>442.75</v>
      </c>
      <c r="H885" s="111">
        <v>449.2</v>
      </c>
      <c r="I885" s="111">
        <v>20372</v>
      </c>
      <c r="J885" s="111">
        <v>9029075.4499999993</v>
      </c>
      <c r="K885" s="113">
        <v>43665</v>
      </c>
      <c r="L885" s="111">
        <v>1490</v>
      </c>
      <c r="M885" s="111" t="s">
        <v>2198</v>
      </c>
      <c r="N885" s="439"/>
    </row>
    <row r="886" spans="1:14">
      <c r="A886" s="111" t="s">
        <v>1098</v>
      </c>
      <c r="B886" s="111" t="s">
        <v>377</v>
      </c>
      <c r="C886" s="111">
        <v>4224.95</v>
      </c>
      <c r="D886" s="111">
        <v>4225</v>
      </c>
      <c r="E886" s="111">
        <v>4000</v>
      </c>
      <c r="F886" s="111">
        <v>4021.6</v>
      </c>
      <c r="G886" s="111">
        <v>4026</v>
      </c>
      <c r="H886" s="111">
        <v>4183.6000000000004</v>
      </c>
      <c r="I886" s="111">
        <v>3356</v>
      </c>
      <c r="J886" s="111">
        <v>13612613.800000001</v>
      </c>
      <c r="K886" s="113">
        <v>43665</v>
      </c>
      <c r="L886" s="111">
        <v>821</v>
      </c>
      <c r="M886" s="111" t="s">
        <v>1099</v>
      </c>
      <c r="N886" s="439"/>
    </row>
    <row r="887" spans="1:14">
      <c r="A887" s="111" t="s">
        <v>1100</v>
      </c>
      <c r="B887" s="111" t="s">
        <v>377</v>
      </c>
      <c r="C887" s="111">
        <v>433.35</v>
      </c>
      <c r="D887" s="111">
        <v>433.35</v>
      </c>
      <c r="E887" s="111">
        <v>423.7</v>
      </c>
      <c r="F887" s="111">
        <v>427.6</v>
      </c>
      <c r="G887" s="111">
        <v>427.45</v>
      </c>
      <c r="H887" s="111">
        <v>434.65</v>
      </c>
      <c r="I887" s="111">
        <v>4906</v>
      </c>
      <c r="J887" s="111">
        <v>2098195.9500000002</v>
      </c>
      <c r="K887" s="113">
        <v>43665</v>
      </c>
      <c r="L887" s="111">
        <v>671</v>
      </c>
      <c r="M887" s="111" t="s">
        <v>1101</v>
      </c>
      <c r="N887" s="439"/>
    </row>
    <row r="888" spans="1:14">
      <c r="A888" s="111" t="s">
        <v>1102</v>
      </c>
      <c r="B888" s="111" t="s">
        <v>377</v>
      </c>
      <c r="C888" s="111">
        <v>514</v>
      </c>
      <c r="D888" s="111">
        <v>540.1</v>
      </c>
      <c r="E888" s="111">
        <v>487</v>
      </c>
      <c r="F888" s="111">
        <v>498.25</v>
      </c>
      <c r="G888" s="111">
        <v>500</v>
      </c>
      <c r="H888" s="111">
        <v>509.6</v>
      </c>
      <c r="I888" s="111">
        <v>25356</v>
      </c>
      <c r="J888" s="111">
        <v>12865130.4</v>
      </c>
      <c r="K888" s="113">
        <v>43665</v>
      </c>
      <c r="L888" s="111">
        <v>1981</v>
      </c>
      <c r="M888" s="111" t="s">
        <v>1103</v>
      </c>
      <c r="N888" s="439"/>
    </row>
    <row r="889" spans="1:14">
      <c r="A889" s="111" t="s">
        <v>1104</v>
      </c>
      <c r="B889" s="111" t="s">
        <v>377</v>
      </c>
      <c r="C889" s="111">
        <v>530.79999999999995</v>
      </c>
      <c r="D889" s="111">
        <v>540.04999999999995</v>
      </c>
      <c r="E889" s="111">
        <v>529.15</v>
      </c>
      <c r="F889" s="111">
        <v>530.85</v>
      </c>
      <c r="G889" s="111">
        <v>534</v>
      </c>
      <c r="H889" s="111">
        <v>530.79999999999995</v>
      </c>
      <c r="I889" s="111">
        <v>21939</v>
      </c>
      <c r="J889" s="111">
        <v>11671625.4</v>
      </c>
      <c r="K889" s="113">
        <v>43665</v>
      </c>
      <c r="L889" s="111">
        <v>1635</v>
      </c>
      <c r="M889" s="111" t="s">
        <v>1105</v>
      </c>
      <c r="N889" s="439"/>
    </row>
    <row r="890" spans="1:14">
      <c r="A890" s="111" t="s">
        <v>2910</v>
      </c>
      <c r="B890" s="111" t="s">
        <v>377</v>
      </c>
      <c r="C890" s="111">
        <v>19.25</v>
      </c>
      <c r="D890" s="111">
        <v>20.100000000000001</v>
      </c>
      <c r="E890" s="111">
        <v>19.25</v>
      </c>
      <c r="F890" s="111">
        <v>20.100000000000001</v>
      </c>
      <c r="G890" s="111">
        <v>20.100000000000001</v>
      </c>
      <c r="H890" s="111">
        <v>19.7</v>
      </c>
      <c r="I890" s="111">
        <v>194</v>
      </c>
      <c r="J890" s="111">
        <v>3804.45</v>
      </c>
      <c r="K890" s="113">
        <v>43665</v>
      </c>
      <c r="L890" s="111">
        <v>7</v>
      </c>
      <c r="M890" s="111" t="s">
        <v>2911</v>
      </c>
      <c r="N890" s="439"/>
    </row>
    <row r="891" spans="1:14">
      <c r="A891" s="111" t="s">
        <v>3276</v>
      </c>
      <c r="B891" s="111" t="s">
        <v>377</v>
      </c>
      <c r="C891" s="111">
        <v>116.25</v>
      </c>
      <c r="D891" s="111">
        <v>116.25</v>
      </c>
      <c r="E891" s="111">
        <v>114.6</v>
      </c>
      <c r="F891" s="111">
        <v>115</v>
      </c>
      <c r="G891" s="111">
        <v>115</v>
      </c>
      <c r="H891" s="111">
        <v>116.6</v>
      </c>
      <c r="I891" s="111">
        <v>714</v>
      </c>
      <c r="J891" s="111">
        <v>82462.05</v>
      </c>
      <c r="K891" s="113">
        <v>43665</v>
      </c>
      <c r="L891" s="111">
        <v>10</v>
      </c>
      <c r="M891" s="111" t="s">
        <v>3277</v>
      </c>
      <c r="N891" s="439"/>
    </row>
    <row r="892" spans="1:14">
      <c r="A892" s="111" t="s">
        <v>2109</v>
      </c>
      <c r="B892" s="111" t="s">
        <v>377</v>
      </c>
      <c r="C892" s="111">
        <v>5.75</v>
      </c>
      <c r="D892" s="111">
        <v>5.75</v>
      </c>
      <c r="E892" s="111">
        <v>5.15</v>
      </c>
      <c r="F892" s="111">
        <v>5.2</v>
      </c>
      <c r="G892" s="111">
        <v>5.2</v>
      </c>
      <c r="H892" s="111">
        <v>5.4</v>
      </c>
      <c r="I892" s="111">
        <v>6138</v>
      </c>
      <c r="J892" s="111">
        <v>32617.85</v>
      </c>
      <c r="K892" s="113">
        <v>43665</v>
      </c>
      <c r="L892" s="111">
        <v>52</v>
      </c>
      <c r="M892" s="111" t="s">
        <v>2110</v>
      </c>
      <c r="N892" s="439"/>
    </row>
    <row r="893" spans="1:14">
      <c r="A893" s="111" t="s">
        <v>1917</v>
      </c>
      <c r="B893" s="111" t="s">
        <v>377</v>
      </c>
      <c r="C893" s="111">
        <v>3.9</v>
      </c>
      <c r="D893" s="111">
        <v>4.2</v>
      </c>
      <c r="E893" s="111">
        <v>3.9</v>
      </c>
      <c r="F893" s="111">
        <v>4.05</v>
      </c>
      <c r="G893" s="111">
        <v>4.2</v>
      </c>
      <c r="H893" s="111">
        <v>4</v>
      </c>
      <c r="I893" s="111">
        <v>4434</v>
      </c>
      <c r="J893" s="111">
        <v>17606.900000000001</v>
      </c>
      <c r="K893" s="113">
        <v>43665</v>
      </c>
      <c r="L893" s="111">
        <v>19</v>
      </c>
      <c r="M893" s="111" t="s">
        <v>1918</v>
      </c>
      <c r="N893" s="439"/>
    </row>
    <row r="894" spans="1:14" hidden="1">
      <c r="A894" s="111" t="s">
        <v>1106</v>
      </c>
      <c r="B894" s="111" t="s">
        <v>377</v>
      </c>
      <c r="C894" s="111">
        <v>37.299999999999997</v>
      </c>
      <c r="D894" s="111">
        <v>37.299999999999997</v>
      </c>
      <c r="E894" s="111">
        <v>34.5</v>
      </c>
      <c r="F894" s="111">
        <v>34.700000000000003</v>
      </c>
      <c r="G894" s="111">
        <v>34.6</v>
      </c>
      <c r="H894" s="111">
        <v>34.85</v>
      </c>
      <c r="I894" s="111">
        <v>3489</v>
      </c>
      <c r="J894" s="111">
        <v>121262.1</v>
      </c>
      <c r="K894" s="113">
        <v>43665</v>
      </c>
      <c r="L894" s="111">
        <v>51</v>
      </c>
      <c r="M894" s="111" t="s">
        <v>1107</v>
      </c>
      <c r="N894" s="439"/>
    </row>
    <row r="895" spans="1:14">
      <c r="A895" s="111" t="s">
        <v>2359</v>
      </c>
      <c r="B895" s="111" t="s">
        <v>377</v>
      </c>
      <c r="C895" s="111">
        <v>16.45</v>
      </c>
      <c r="D895" s="111">
        <v>16.45</v>
      </c>
      <c r="E895" s="111">
        <v>15.4</v>
      </c>
      <c r="F895" s="111">
        <v>15.9</v>
      </c>
      <c r="G895" s="111">
        <v>15.85</v>
      </c>
      <c r="H895" s="111">
        <v>16.399999999999999</v>
      </c>
      <c r="I895" s="111">
        <v>9842</v>
      </c>
      <c r="J895" s="111">
        <v>158094.54999999999</v>
      </c>
      <c r="K895" s="113">
        <v>43665</v>
      </c>
      <c r="L895" s="111">
        <v>103</v>
      </c>
      <c r="M895" s="111" t="s">
        <v>2360</v>
      </c>
      <c r="N895" s="439"/>
    </row>
    <row r="896" spans="1:14">
      <c r="A896" s="111" t="s">
        <v>1108</v>
      </c>
      <c r="B896" s="111" t="s">
        <v>377</v>
      </c>
      <c r="C896" s="111">
        <v>23.1</v>
      </c>
      <c r="D896" s="111">
        <v>23.1</v>
      </c>
      <c r="E896" s="111">
        <v>22.55</v>
      </c>
      <c r="F896" s="111">
        <v>22.65</v>
      </c>
      <c r="G896" s="111">
        <v>22.55</v>
      </c>
      <c r="H896" s="111">
        <v>22.55</v>
      </c>
      <c r="I896" s="111">
        <v>86953</v>
      </c>
      <c r="J896" s="111">
        <v>1977518.75</v>
      </c>
      <c r="K896" s="113">
        <v>43665</v>
      </c>
      <c r="L896" s="111">
        <v>420</v>
      </c>
      <c r="M896" s="111" t="s">
        <v>1109</v>
      </c>
      <c r="N896" s="439"/>
    </row>
    <row r="897" spans="1:14">
      <c r="A897" s="111" t="s">
        <v>1110</v>
      </c>
      <c r="B897" s="111" t="s">
        <v>377</v>
      </c>
      <c r="C897" s="111">
        <v>131</v>
      </c>
      <c r="D897" s="111">
        <v>131.55000000000001</v>
      </c>
      <c r="E897" s="111">
        <v>121.7</v>
      </c>
      <c r="F897" s="111">
        <v>123.15</v>
      </c>
      <c r="G897" s="111">
        <v>124</v>
      </c>
      <c r="H897" s="111">
        <v>129.25</v>
      </c>
      <c r="I897" s="111">
        <v>5852209</v>
      </c>
      <c r="J897" s="111">
        <v>739213698.70000005</v>
      </c>
      <c r="K897" s="113">
        <v>43665</v>
      </c>
      <c r="L897" s="111">
        <v>24674</v>
      </c>
      <c r="M897" s="111" t="s">
        <v>1111</v>
      </c>
      <c r="N897" s="439"/>
    </row>
    <row r="898" spans="1:14">
      <c r="A898" s="111" t="s">
        <v>1112</v>
      </c>
      <c r="B898" s="111" t="s">
        <v>377</v>
      </c>
      <c r="C898" s="111">
        <v>38.950000000000003</v>
      </c>
      <c r="D898" s="111">
        <v>38.950000000000003</v>
      </c>
      <c r="E898" s="111">
        <v>37.200000000000003</v>
      </c>
      <c r="F898" s="111">
        <v>38.950000000000003</v>
      </c>
      <c r="G898" s="111">
        <v>38.950000000000003</v>
      </c>
      <c r="H898" s="111">
        <v>37.1</v>
      </c>
      <c r="I898" s="111">
        <v>50499</v>
      </c>
      <c r="J898" s="111">
        <v>1960260.6</v>
      </c>
      <c r="K898" s="113">
        <v>43665</v>
      </c>
      <c r="L898" s="111">
        <v>313</v>
      </c>
      <c r="M898" s="111" t="s">
        <v>1113</v>
      </c>
      <c r="N898" s="439"/>
    </row>
    <row r="899" spans="1:14">
      <c r="A899" s="111" t="s">
        <v>1114</v>
      </c>
      <c r="B899" s="111" t="s">
        <v>377</v>
      </c>
      <c r="C899" s="111">
        <v>33</v>
      </c>
      <c r="D899" s="111">
        <v>33.549999999999997</v>
      </c>
      <c r="E899" s="111">
        <v>31</v>
      </c>
      <c r="F899" s="111">
        <v>31.1</v>
      </c>
      <c r="G899" s="111">
        <v>31.1</v>
      </c>
      <c r="H899" s="111">
        <v>33.35</v>
      </c>
      <c r="I899" s="111">
        <v>36032</v>
      </c>
      <c r="J899" s="111">
        <v>1143380.55</v>
      </c>
      <c r="K899" s="113">
        <v>43665</v>
      </c>
      <c r="L899" s="111">
        <v>409</v>
      </c>
      <c r="M899" s="111" t="s">
        <v>1115</v>
      </c>
      <c r="N899" s="439"/>
    </row>
    <row r="900" spans="1:14">
      <c r="A900" s="111" t="s">
        <v>1116</v>
      </c>
      <c r="B900" s="111" t="s">
        <v>377</v>
      </c>
      <c r="C900" s="111">
        <v>237.1</v>
      </c>
      <c r="D900" s="111">
        <v>243</v>
      </c>
      <c r="E900" s="111">
        <v>228.35</v>
      </c>
      <c r="F900" s="111">
        <v>230.85</v>
      </c>
      <c r="G900" s="111">
        <v>230</v>
      </c>
      <c r="H900" s="111">
        <v>235.4</v>
      </c>
      <c r="I900" s="111">
        <v>4458</v>
      </c>
      <c r="J900" s="111">
        <v>1047534.35</v>
      </c>
      <c r="K900" s="113">
        <v>43665</v>
      </c>
      <c r="L900" s="111">
        <v>382</v>
      </c>
      <c r="M900" s="111" t="s">
        <v>1117</v>
      </c>
      <c r="N900" s="439"/>
    </row>
    <row r="901" spans="1:14">
      <c r="A901" s="111" t="s">
        <v>2361</v>
      </c>
      <c r="B901" s="111" t="s">
        <v>3049</v>
      </c>
      <c r="C901" s="111">
        <v>9.0500000000000007</v>
      </c>
      <c r="D901" s="111">
        <v>9.0500000000000007</v>
      </c>
      <c r="E901" s="111">
        <v>8.8000000000000007</v>
      </c>
      <c r="F901" s="111">
        <v>8.85</v>
      </c>
      <c r="G901" s="111">
        <v>8.85</v>
      </c>
      <c r="H901" s="111">
        <v>9.25</v>
      </c>
      <c r="I901" s="111">
        <v>4411</v>
      </c>
      <c r="J901" s="111">
        <v>39320.75</v>
      </c>
      <c r="K901" s="113">
        <v>43665</v>
      </c>
      <c r="L901" s="111">
        <v>20</v>
      </c>
      <c r="M901" s="111" t="s">
        <v>2362</v>
      </c>
      <c r="N901" s="439"/>
    </row>
    <row r="902" spans="1:14">
      <c r="A902" s="111" t="s">
        <v>2912</v>
      </c>
      <c r="B902" s="111" t="s">
        <v>377</v>
      </c>
      <c r="C902" s="111">
        <v>47.5</v>
      </c>
      <c r="D902" s="111">
        <v>48</v>
      </c>
      <c r="E902" s="111">
        <v>45.5</v>
      </c>
      <c r="F902" s="111">
        <v>45.9</v>
      </c>
      <c r="G902" s="111">
        <v>46</v>
      </c>
      <c r="H902" s="111">
        <v>47.75</v>
      </c>
      <c r="I902" s="111">
        <v>60816</v>
      </c>
      <c r="J902" s="111">
        <v>2789059.3</v>
      </c>
      <c r="K902" s="113">
        <v>43665</v>
      </c>
      <c r="L902" s="111">
        <v>526</v>
      </c>
      <c r="M902" s="111" t="s">
        <v>2913</v>
      </c>
      <c r="N902" s="439"/>
    </row>
    <row r="903" spans="1:14">
      <c r="A903" s="111" t="s">
        <v>1118</v>
      </c>
      <c r="B903" s="111" t="s">
        <v>377</v>
      </c>
      <c r="C903" s="111">
        <v>26.7</v>
      </c>
      <c r="D903" s="111">
        <v>27</v>
      </c>
      <c r="E903" s="111">
        <v>25.4</v>
      </c>
      <c r="F903" s="111">
        <v>25.65</v>
      </c>
      <c r="G903" s="111">
        <v>25.7</v>
      </c>
      <c r="H903" s="111">
        <v>26.7</v>
      </c>
      <c r="I903" s="111">
        <v>84252</v>
      </c>
      <c r="J903" s="111">
        <v>2185269.6</v>
      </c>
      <c r="K903" s="113">
        <v>43665</v>
      </c>
      <c r="L903" s="111">
        <v>504</v>
      </c>
      <c r="M903" s="111" t="s">
        <v>1119</v>
      </c>
      <c r="N903" s="439"/>
    </row>
    <row r="904" spans="1:14">
      <c r="A904" s="111" t="s">
        <v>1120</v>
      </c>
      <c r="B904" s="111" t="s">
        <v>377</v>
      </c>
      <c r="C904" s="111">
        <v>30.5</v>
      </c>
      <c r="D904" s="111">
        <v>32.4</v>
      </c>
      <c r="E904" s="111">
        <v>30.05</v>
      </c>
      <c r="F904" s="111">
        <v>30.05</v>
      </c>
      <c r="G904" s="111">
        <v>30.05</v>
      </c>
      <c r="H904" s="111">
        <v>31.6</v>
      </c>
      <c r="I904" s="111">
        <v>471142</v>
      </c>
      <c r="J904" s="111">
        <v>14346058.15</v>
      </c>
      <c r="K904" s="113">
        <v>43665</v>
      </c>
      <c r="L904" s="111">
        <v>2879</v>
      </c>
      <c r="M904" s="111" t="s">
        <v>1121</v>
      </c>
      <c r="N904" s="439"/>
    </row>
    <row r="905" spans="1:14">
      <c r="A905" s="111" t="s">
        <v>1122</v>
      </c>
      <c r="B905" s="111" t="s">
        <v>377</v>
      </c>
      <c r="C905" s="111">
        <v>17.45</v>
      </c>
      <c r="D905" s="111">
        <v>17.45</v>
      </c>
      <c r="E905" s="111">
        <v>15.9</v>
      </c>
      <c r="F905" s="111">
        <v>16.399999999999999</v>
      </c>
      <c r="G905" s="111">
        <v>16.05</v>
      </c>
      <c r="H905" s="111">
        <v>16.45</v>
      </c>
      <c r="I905" s="111">
        <v>4308</v>
      </c>
      <c r="J905" s="111">
        <v>71403.5</v>
      </c>
      <c r="K905" s="113">
        <v>43665</v>
      </c>
      <c r="L905" s="111">
        <v>77</v>
      </c>
      <c r="M905" s="111" t="s">
        <v>1123</v>
      </c>
      <c r="N905" s="439"/>
    </row>
    <row r="906" spans="1:14" hidden="1">
      <c r="A906" s="111" t="s">
        <v>3265</v>
      </c>
      <c r="B906" s="111" t="s">
        <v>377</v>
      </c>
      <c r="C906" s="111">
        <v>18</v>
      </c>
      <c r="D906" s="111">
        <v>18.2</v>
      </c>
      <c r="E906" s="111">
        <v>17.05</v>
      </c>
      <c r="F906" s="111">
        <v>17.399999999999999</v>
      </c>
      <c r="G906" s="111">
        <v>17.8</v>
      </c>
      <c r="H906" s="111">
        <v>18.5</v>
      </c>
      <c r="I906" s="111">
        <v>2603</v>
      </c>
      <c r="J906" s="111">
        <v>45988.2</v>
      </c>
      <c r="K906" s="113">
        <v>43665</v>
      </c>
      <c r="L906" s="111">
        <v>72</v>
      </c>
      <c r="M906" s="111" t="s">
        <v>3266</v>
      </c>
      <c r="N906" s="439"/>
    </row>
    <row r="907" spans="1:14">
      <c r="A907" s="111" t="s">
        <v>1867</v>
      </c>
      <c r="B907" s="111" t="s">
        <v>377</v>
      </c>
      <c r="C907" s="111">
        <v>84</v>
      </c>
      <c r="D907" s="111">
        <v>84.15</v>
      </c>
      <c r="E907" s="111">
        <v>78</v>
      </c>
      <c r="F907" s="111">
        <v>80.2</v>
      </c>
      <c r="G907" s="111">
        <v>80.45</v>
      </c>
      <c r="H907" s="111">
        <v>84.95</v>
      </c>
      <c r="I907" s="111">
        <v>13072</v>
      </c>
      <c r="J907" s="111">
        <v>1061564.45</v>
      </c>
      <c r="K907" s="113">
        <v>43665</v>
      </c>
      <c r="L907" s="111">
        <v>211</v>
      </c>
      <c r="M907" s="111" t="s">
        <v>2467</v>
      </c>
      <c r="N907" s="439"/>
    </row>
    <row r="908" spans="1:14">
      <c r="A908" s="111" t="s">
        <v>237</v>
      </c>
      <c r="B908" s="111" t="s">
        <v>377</v>
      </c>
      <c r="C908" s="111">
        <v>370.55</v>
      </c>
      <c r="D908" s="111">
        <v>372.95</v>
      </c>
      <c r="E908" s="111">
        <v>363</v>
      </c>
      <c r="F908" s="111">
        <v>364.95</v>
      </c>
      <c r="G908" s="111">
        <v>365.8</v>
      </c>
      <c r="H908" s="111">
        <v>370.35</v>
      </c>
      <c r="I908" s="111">
        <v>1447909</v>
      </c>
      <c r="J908" s="111">
        <v>534544428.89999998</v>
      </c>
      <c r="K908" s="113">
        <v>43665</v>
      </c>
      <c r="L908" s="111">
        <v>24339</v>
      </c>
      <c r="M908" s="111" t="s">
        <v>1124</v>
      </c>
      <c r="N908" s="439"/>
    </row>
    <row r="909" spans="1:14">
      <c r="A909" s="111" t="s">
        <v>1125</v>
      </c>
      <c r="B909" s="111" t="s">
        <v>377</v>
      </c>
      <c r="C909" s="111">
        <v>17.95</v>
      </c>
      <c r="D909" s="111">
        <v>17.95</v>
      </c>
      <c r="E909" s="111">
        <v>17</v>
      </c>
      <c r="F909" s="111">
        <v>17.25</v>
      </c>
      <c r="G909" s="111">
        <v>17.45</v>
      </c>
      <c r="H909" s="111">
        <v>17.75</v>
      </c>
      <c r="I909" s="111">
        <v>732088</v>
      </c>
      <c r="J909" s="111">
        <v>12617102.65</v>
      </c>
      <c r="K909" s="113">
        <v>43665</v>
      </c>
      <c r="L909" s="111">
        <v>1892</v>
      </c>
      <c r="M909" s="111" t="s">
        <v>1126</v>
      </c>
      <c r="N909" s="439"/>
    </row>
    <row r="910" spans="1:14">
      <c r="A910" s="111" t="s">
        <v>113</v>
      </c>
      <c r="B910" s="111" t="s">
        <v>377</v>
      </c>
      <c r="C910" s="111">
        <v>5885</v>
      </c>
      <c r="D910" s="111">
        <v>5910.95</v>
      </c>
      <c r="E910" s="111">
        <v>5710.1</v>
      </c>
      <c r="F910" s="111">
        <v>5769.1</v>
      </c>
      <c r="G910" s="111">
        <v>5775</v>
      </c>
      <c r="H910" s="111">
        <v>5882.35</v>
      </c>
      <c r="I910" s="111">
        <v>1228672</v>
      </c>
      <c r="J910" s="111">
        <v>7115441159.25</v>
      </c>
      <c r="K910" s="113">
        <v>43665</v>
      </c>
      <c r="L910" s="111">
        <v>145071</v>
      </c>
      <c r="M910" s="111" t="s">
        <v>1127</v>
      </c>
      <c r="N910" s="439"/>
    </row>
    <row r="911" spans="1:14">
      <c r="A911" s="111" t="s">
        <v>2171</v>
      </c>
      <c r="B911" s="111" t="s">
        <v>377</v>
      </c>
      <c r="C911" s="111">
        <v>595</v>
      </c>
      <c r="D911" s="111">
        <v>600</v>
      </c>
      <c r="E911" s="111">
        <v>583.29999999999995</v>
      </c>
      <c r="F911" s="111">
        <v>587.85</v>
      </c>
      <c r="G911" s="111">
        <v>586</v>
      </c>
      <c r="H911" s="111">
        <v>596.29999999999995</v>
      </c>
      <c r="I911" s="111">
        <v>3956</v>
      </c>
      <c r="J911" s="111">
        <v>2331901.7999999998</v>
      </c>
      <c r="K911" s="113">
        <v>43665</v>
      </c>
      <c r="L911" s="111">
        <v>378</v>
      </c>
      <c r="M911" s="111" t="s">
        <v>2172</v>
      </c>
      <c r="N911" s="439"/>
    </row>
    <row r="912" spans="1:14">
      <c r="A912" s="111" t="s">
        <v>3471</v>
      </c>
      <c r="B912" s="111" t="s">
        <v>3049</v>
      </c>
      <c r="C912" s="111">
        <v>38</v>
      </c>
      <c r="D912" s="111">
        <v>39.9</v>
      </c>
      <c r="E912" s="111">
        <v>38</v>
      </c>
      <c r="F912" s="111">
        <v>39.9</v>
      </c>
      <c r="G912" s="111">
        <v>39.9</v>
      </c>
      <c r="H912" s="111">
        <v>40</v>
      </c>
      <c r="I912" s="111">
        <v>101</v>
      </c>
      <c r="J912" s="111">
        <v>3839.9</v>
      </c>
      <c r="K912" s="113">
        <v>43665</v>
      </c>
      <c r="L912" s="111">
        <v>2</v>
      </c>
      <c r="M912" s="111" t="s">
        <v>3472</v>
      </c>
      <c r="N912" s="439"/>
    </row>
    <row r="913" spans="1:14">
      <c r="A913" s="111" t="s">
        <v>1128</v>
      </c>
      <c r="B913" s="111" t="s">
        <v>377</v>
      </c>
      <c r="C913" s="111">
        <v>454</v>
      </c>
      <c r="D913" s="111">
        <v>457.55</v>
      </c>
      <c r="E913" s="111">
        <v>453.6</v>
      </c>
      <c r="F913" s="111">
        <v>455.45</v>
      </c>
      <c r="G913" s="111">
        <v>455</v>
      </c>
      <c r="H913" s="111">
        <v>455.2</v>
      </c>
      <c r="I913" s="111">
        <v>13777</v>
      </c>
      <c r="J913" s="111">
        <v>6274283.5999999996</v>
      </c>
      <c r="K913" s="113">
        <v>43665</v>
      </c>
      <c r="L913" s="111">
        <v>1542</v>
      </c>
      <c r="M913" s="111" t="s">
        <v>1129</v>
      </c>
      <c r="N913" s="439"/>
    </row>
    <row r="914" spans="1:14">
      <c r="A914" s="111" t="s">
        <v>2140</v>
      </c>
      <c r="B914" s="111" t="s">
        <v>377</v>
      </c>
      <c r="C914" s="111">
        <v>607.9</v>
      </c>
      <c r="D914" s="111">
        <v>607.9</v>
      </c>
      <c r="E914" s="111">
        <v>524.95000000000005</v>
      </c>
      <c r="F914" s="111">
        <v>560.29999999999995</v>
      </c>
      <c r="G914" s="111">
        <v>562</v>
      </c>
      <c r="H914" s="111">
        <v>589.75</v>
      </c>
      <c r="I914" s="111">
        <v>4775</v>
      </c>
      <c r="J914" s="111">
        <v>2628225.9500000002</v>
      </c>
      <c r="K914" s="113">
        <v>43665</v>
      </c>
      <c r="L914" s="111">
        <v>534</v>
      </c>
      <c r="M914" s="111" t="s">
        <v>2141</v>
      </c>
      <c r="N914" s="439"/>
    </row>
    <row r="915" spans="1:14">
      <c r="A915" s="111" t="s">
        <v>3108</v>
      </c>
      <c r="B915" s="111" t="s">
        <v>377</v>
      </c>
      <c r="C915" s="111">
        <v>40.4</v>
      </c>
      <c r="D915" s="111">
        <v>40.9</v>
      </c>
      <c r="E915" s="111">
        <v>38.549999999999997</v>
      </c>
      <c r="F915" s="111">
        <v>38.9</v>
      </c>
      <c r="G915" s="111">
        <v>39</v>
      </c>
      <c r="H915" s="111">
        <v>40.450000000000003</v>
      </c>
      <c r="I915" s="111">
        <v>131430</v>
      </c>
      <c r="J915" s="111">
        <v>5179204.8</v>
      </c>
      <c r="K915" s="113">
        <v>43665</v>
      </c>
      <c r="L915" s="111">
        <v>904</v>
      </c>
      <c r="M915" s="111" t="s">
        <v>3109</v>
      </c>
      <c r="N915" s="439"/>
    </row>
    <row r="916" spans="1:14">
      <c r="A916" s="111" t="s">
        <v>1820</v>
      </c>
      <c r="B916" s="111" t="s">
        <v>377</v>
      </c>
      <c r="C916" s="111">
        <v>63.4</v>
      </c>
      <c r="D916" s="111">
        <v>63.75</v>
      </c>
      <c r="E916" s="111">
        <v>61.2</v>
      </c>
      <c r="F916" s="111">
        <v>62.15</v>
      </c>
      <c r="G916" s="111">
        <v>62.05</v>
      </c>
      <c r="H916" s="111">
        <v>63</v>
      </c>
      <c r="I916" s="111">
        <v>292444</v>
      </c>
      <c r="J916" s="111">
        <v>18408914.149999999</v>
      </c>
      <c r="K916" s="113">
        <v>43665</v>
      </c>
      <c r="L916" s="111">
        <v>1054</v>
      </c>
      <c r="M916" s="111" t="s">
        <v>1821</v>
      </c>
      <c r="N916" s="439"/>
    </row>
    <row r="917" spans="1:14">
      <c r="A917" s="111" t="s">
        <v>1809</v>
      </c>
      <c r="B917" s="111" t="s">
        <v>377</v>
      </c>
      <c r="C917" s="111">
        <v>39</v>
      </c>
      <c r="D917" s="111">
        <v>39.75</v>
      </c>
      <c r="E917" s="111">
        <v>37.1</v>
      </c>
      <c r="F917" s="111">
        <v>37.549999999999997</v>
      </c>
      <c r="G917" s="111">
        <v>37.1</v>
      </c>
      <c r="H917" s="111">
        <v>39.200000000000003</v>
      </c>
      <c r="I917" s="111">
        <v>42536</v>
      </c>
      <c r="J917" s="111">
        <v>1612815.75</v>
      </c>
      <c r="K917" s="113">
        <v>43665</v>
      </c>
      <c r="L917" s="111">
        <v>500</v>
      </c>
      <c r="M917" s="111" t="s">
        <v>1811</v>
      </c>
      <c r="N917" s="439"/>
    </row>
    <row r="918" spans="1:14">
      <c r="A918" s="111" t="s">
        <v>1131</v>
      </c>
      <c r="B918" s="111" t="s">
        <v>377</v>
      </c>
      <c r="C918" s="111">
        <v>260</v>
      </c>
      <c r="D918" s="111">
        <v>260</v>
      </c>
      <c r="E918" s="111">
        <v>234.2</v>
      </c>
      <c r="F918" s="111">
        <v>245.15</v>
      </c>
      <c r="G918" s="111">
        <v>250</v>
      </c>
      <c r="H918" s="111">
        <v>258.3</v>
      </c>
      <c r="I918" s="111">
        <v>45524</v>
      </c>
      <c r="J918" s="111">
        <v>11076535.1</v>
      </c>
      <c r="K918" s="113">
        <v>43665</v>
      </c>
      <c r="L918" s="111">
        <v>1967</v>
      </c>
      <c r="M918" s="111" t="s">
        <v>1132</v>
      </c>
      <c r="N918" s="439"/>
    </row>
    <row r="919" spans="1:14">
      <c r="A919" s="111" t="s">
        <v>1941</v>
      </c>
      <c r="B919" s="111" t="s">
        <v>377</v>
      </c>
      <c r="C919" s="111">
        <v>393</v>
      </c>
      <c r="D919" s="111">
        <v>394.1</v>
      </c>
      <c r="E919" s="111">
        <v>372.1</v>
      </c>
      <c r="F919" s="111">
        <v>381</v>
      </c>
      <c r="G919" s="111">
        <v>380.05</v>
      </c>
      <c r="H919" s="111">
        <v>392.6</v>
      </c>
      <c r="I919" s="111">
        <v>991</v>
      </c>
      <c r="J919" s="111">
        <v>378628.55</v>
      </c>
      <c r="K919" s="113">
        <v>43665</v>
      </c>
      <c r="L919" s="111">
        <v>61</v>
      </c>
      <c r="M919" s="111" t="s">
        <v>1942</v>
      </c>
      <c r="N919" s="439"/>
    </row>
    <row r="920" spans="1:14">
      <c r="A920" s="111" t="s">
        <v>3110</v>
      </c>
      <c r="B920" s="111" t="s">
        <v>3049</v>
      </c>
      <c r="C920" s="111">
        <v>2.4500000000000002</v>
      </c>
      <c r="D920" s="111">
        <v>2.5</v>
      </c>
      <c r="E920" s="111">
        <v>2.35</v>
      </c>
      <c r="F920" s="111">
        <v>2.35</v>
      </c>
      <c r="G920" s="111">
        <v>2.35</v>
      </c>
      <c r="H920" s="111">
        <v>2.4</v>
      </c>
      <c r="I920" s="111">
        <v>23559</v>
      </c>
      <c r="J920" s="111">
        <v>57104.1</v>
      </c>
      <c r="K920" s="113">
        <v>43665</v>
      </c>
      <c r="L920" s="111">
        <v>30</v>
      </c>
      <c r="M920" s="111" t="s">
        <v>3111</v>
      </c>
      <c r="N920" s="439"/>
    </row>
    <row r="921" spans="1:14">
      <c r="A921" s="111" t="s">
        <v>2363</v>
      </c>
      <c r="B921" s="111" t="s">
        <v>377</v>
      </c>
      <c r="C921" s="111">
        <v>6.6</v>
      </c>
      <c r="D921" s="111">
        <v>6.6</v>
      </c>
      <c r="E921" s="111">
        <v>6.25</v>
      </c>
      <c r="F921" s="111">
        <v>6.45</v>
      </c>
      <c r="G921" s="111">
        <v>6.5</v>
      </c>
      <c r="H921" s="111">
        <v>6.5</v>
      </c>
      <c r="I921" s="111">
        <v>20549</v>
      </c>
      <c r="J921" s="111">
        <v>131709.45000000001</v>
      </c>
      <c r="K921" s="113">
        <v>43665</v>
      </c>
      <c r="L921" s="111">
        <v>106</v>
      </c>
      <c r="M921" s="111" t="s">
        <v>2364</v>
      </c>
      <c r="N921" s="439"/>
    </row>
    <row r="922" spans="1:14">
      <c r="A922" s="111" t="s">
        <v>3112</v>
      </c>
      <c r="B922" s="111" t="s">
        <v>377</v>
      </c>
      <c r="C922" s="111">
        <v>17.25</v>
      </c>
      <c r="D922" s="111">
        <v>17.899999999999999</v>
      </c>
      <c r="E922" s="111">
        <v>17</v>
      </c>
      <c r="F922" s="111">
        <v>17.05</v>
      </c>
      <c r="G922" s="111">
        <v>17.05</v>
      </c>
      <c r="H922" s="111">
        <v>17.149999999999999</v>
      </c>
      <c r="I922" s="111">
        <v>3419</v>
      </c>
      <c r="J922" s="111">
        <v>58872.85</v>
      </c>
      <c r="K922" s="113">
        <v>43665</v>
      </c>
      <c r="L922" s="111">
        <v>40</v>
      </c>
      <c r="M922" s="111" t="s">
        <v>3113</v>
      </c>
      <c r="N922" s="439"/>
    </row>
    <row r="923" spans="1:14">
      <c r="A923" s="111" t="s">
        <v>342</v>
      </c>
      <c r="B923" s="111" t="s">
        <v>377</v>
      </c>
      <c r="C923" s="111">
        <v>604.20000000000005</v>
      </c>
      <c r="D923" s="111">
        <v>607.70000000000005</v>
      </c>
      <c r="E923" s="111">
        <v>577.79999999999995</v>
      </c>
      <c r="F923" s="111">
        <v>581.95000000000005</v>
      </c>
      <c r="G923" s="111">
        <v>582.79999999999995</v>
      </c>
      <c r="H923" s="111">
        <v>601.85</v>
      </c>
      <c r="I923" s="111">
        <v>2291454</v>
      </c>
      <c r="J923" s="111">
        <v>1352799859.2</v>
      </c>
      <c r="K923" s="113">
        <v>43665</v>
      </c>
      <c r="L923" s="111">
        <v>54285</v>
      </c>
      <c r="M923" s="111" t="s">
        <v>2622</v>
      </c>
      <c r="N923" s="439"/>
    </row>
    <row r="924" spans="1:14">
      <c r="A924" s="111" t="s">
        <v>114</v>
      </c>
      <c r="B924" s="111" t="s">
        <v>377</v>
      </c>
      <c r="C924" s="111">
        <v>12.85</v>
      </c>
      <c r="D924" s="111">
        <v>13.15</v>
      </c>
      <c r="E924" s="111">
        <v>12.05</v>
      </c>
      <c r="F924" s="111">
        <v>12.1</v>
      </c>
      <c r="G924" s="111">
        <v>12.05</v>
      </c>
      <c r="H924" s="111">
        <v>12.65</v>
      </c>
      <c r="I924" s="111">
        <v>327356</v>
      </c>
      <c r="J924" s="111">
        <v>4066525.05</v>
      </c>
      <c r="K924" s="113">
        <v>43665</v>
      </c>
      <c r="L924" s="111">
        <v>1208</v>
      </c>
      <c r="M924" s="111" t="s">
        <v>1133</v>
      </c>
      <c r="N924" s="439"/>
    </row>
    <row r="925" spans="1:14">
      <c r="A925" s="111" t="s">
        <v>1134</v>
      </c>
      <c r="B925" s="111" t="s">
        <v>377</v>
      </c>
      <c r="C925" s="111">
        <v>869.05</v>
      </c>
      <c r="D925" s="111">
        <v>874.3</v>
      </c>
      <c r="E925" s="111">
        <v>849.35</v>
      </c>
      <c r="F925" s="111">
        <v>856.2</v>
      </c>
      <c r="G925" s="111">
        <v>854.1</v>
      </c>
      <c r="H925" s="111">
        <v>871.15</v>
      </c>
      <c r="I925" s="111">
        <v>578220</v>
      </c>
      <c r="J925" s="111">
        <v>498112732.94999999</v>
      </c>
      <c r="K925" s="113">
        <v>43665</v>
      </c>
      <c r="L925" s="111">
        <v>20174</v>
      </c>
      <c r="M925" s="111" t="s">
        <v>2914</v>
      </c>
      <c r="N925" s="439"/>
    </row>
    <row r="926" spans="1:14">
      <c r="A926" s="111" t="s">
        <v>2365</v>
      </c>
      <c r="B926" s="111" t="s">
        <v>3049</v>
      </c>
      <c r="C926" s="111">
        <v>7.25</v>
      </c>
      <c r="D926" s="111">
        <v>7.25</v>
      </c>
      <c r="E926" s="111">
        <v>6.7</v>
      </c>
      <c r="F926" s="111">
        <v>6.7</v>
      </c>
      <c r="G926" s="111">
        <v>6.7</v>
      </c>
      <c r="H926" s="111">
        <v>7.05</v>
      </c>
      <c r="I926" s="111">
        <v>33809</v>
      </c>
      <c r="J926" s="111">
        <v>229977.45</v>
      </c>
      <c r="K926" s="113">
        <v>43665</v>
      </c>
      <c r="L926" s="111">
        <v>66</v>
      </c>
      <c r="M926" s="111" t="s">
        <v>2366</v>
      </c>
      <c r="N926" s="439"/>
    </row>
    <row r="927" spans="1:14">
      <c r="A927" s="111" t="s">
        <v>1135</v>
      </c>
      <c r="B927" s="111" t="s">
        <v>377</v>
      </c>
      <c r="C927" s="111">
        <v>57.8</v>
      </c>
      <c r="D927" s="111">
        <v>57.85</v>
      </c>
      <c r="E927" s="111">
        <v>53.5</v>
      </c>
      <c r="F927" s="111">
        <v>53.9</v>
      </c>
      <c r="G927" s="111">
        <v>53.7</v>
      </c>
      <c r="H927" s="111">
        <v>57.15</v>
      </c>
      <c r="I927" s="111">
        <v>678197</v>
      </c>
      <c r="J927" s="111">
        <v>37184690.100000001</v>
      </c>
      <c r="K927" s="113">
        <v>43665</v>
      </c>
      <c r="L927" s="111">
        <v>4895</v>
      </c>
      <c r="M927" s="111" t="s">
        <v>1136</v>
      </c>
      <c r="N927" s="439"/>
    </row>
    <row r="928" spans="1:14">
      <c r="A928" s="111" t="s">
        <v>1137</v>
      </c>
      <c r="B928" s="111" t="s">
        <v>377</v>
      </c>
      <c r="C928" s="111">
        <v>69.3</v>
      </c>
      <c r="D928" s="111">
        <v>70.599999999999994</v>
      </c>
      <c r="E928" s="111">
        <v>68.099999999999994</v>
      </c>
      <c r="F928" s="111">
        <v>68.5</v>
      </c>
      <c r="G928" s="111">
        <v>69.349999999999994</v>
      </c>
      <c r="H928" s="111">
        <v>68.7</v>
      </c>
      <c r="I928" s="111">
        <v>5758</v>
      </c>
      <c r="J928" s="111">
        <v>397512</v>
      </c>
      <c r="K928" s="113">
        <v>43665</v>
      </c>
      <c r="L928" s="111">
        <v>121</v>
      </c>
      <c r="M928" s="111" t="s">
        <v>1138</v>
      </c>
      <c r="N928" s="439"/>
    </row>
    <row r="929" spans="1:14">
      <c r="A929" s="111" t="s">
        <v>1139</v>
      </c>
      <c r="B929" s="111" t="s">
        <v>377</v>
      </c>
      <c r="C929" s="111">
        <v>33.450000000000003</v>
      </c>
      <c r="D929" s="111">
        <v>35.25</v>
      </c>
      <c r="E929" s="111">
        <v>31.5</v>
      </c>
      <c r="F929" s="111">
        <v>32.5</v>
      </c>
      <c r="G929" s="111">
        <v>33</v>
      </c>
      <c r="H929" s="111">
        <v>33.450000000000003</v>
      </c>
      <c r="I929" s="111">
        <v>638098</v>
      </c>
      <c r="J929" s="111">
        <v>21362657.149999999</v>
      </c>
      <c r="K929" s="113">
        <v>43665</v>
      </c>
      <c r="L929" s="111">
        <v>3716</v>
      </c>
      <c r="M929" s="111" t="s">
        <v>1140</v>
      </c>
      <c r="N929" s="439"/>
    </row>
    <row r="930" spans="1:14">
      <c r="A930" s="111" t="s">
        <v>1141</v>
      </c>
      <c r="B930" s="111" t="s">
        <v>3049</v>
      </c>
      <c r="C930" s="111">
        <v>2.1</v>
      </c>
      <c r="D930" s="111">
        <v>2.1</v>
      </c>
      <c r="E930" s="111">
        <v>2.1</v>
      </c>
      <c r="F930" s="111">
        <v>2.1</v>
      </c>
      <c r="G930" s="111">
        <v>2.1</v>
      </c>
      <c r="H930" s="111">
        <v>2</v>
      </c>
      <c r="I930" s="111">
        <v>53053</v>
      </c>
      <c r="J930" s="111">
        <v>111411.3</v>
      </c>
      <c r="K930" s="113">
        <v>43665</v>
      </c>
      <c r="L930" s="111">
        <v>52</v>
      </c>
      <c r="M930" s="111" t="s">
        <v>1142</v>
      </c>
      <c r="N930" s="439"/>
    </row>
    <row r="931" spans="1:14">
      <c r="A931" s="111" t="s">
        <v>2367</v>
      </c>
      <c r="B931" s="111" t="s">
        <v>3049</v>
      </c>
      <c r="C931" s="111">
        <v>7.45</v>
      </c>
      <c r="D931" s="111">
        <v>7.45</v>
      </c>
      <c r="E931" s="111">
        <v>7.45</v>
      </c>
      <c r="F931" s="111">
        <v>7.45</v>
      </c>
      <c r="G931" s="111">
        <v>7.45</v>
      </c>
      <c r="H931" s="111">
        <v>7.8</v>
      </c>
      <c r="I931" s="111">
        <v>2223</v>
      </c>
      <c r="J931" s="111">
        <v>16561.349999999999</v>
      </c>
      <c r="K931" s="113">
        <v>43665</v>
      </c>
      <c r="L931" s="111">
        <v>20</v>
      </c>
      <c r="M931" s="111" t="s">
        <v>2368</v>
      </c>
      <c r="N931" s="439"/>
    </row>
    <row r="932" spans="1:14">
      <c r="A932" s="111" t="s">
        <v>3282</v>
      </c>
      <c r="B932" s="111" t="s">
        <v>377</v>
      </c>
      <c r="C932" s="111">
        <v>1027.05</v>
      </c>
      <c r="D932" s="111">
        <v>1039.8</v>
      </c>
      <c r="E932" s="111">
        <v>1010</v>
      </c>
      <c r="F932" s="111">
        <v>1031.3</v>
      </c>
      <c r="G932" s="111">
        <v>1038.7</v>
      </c>
      <c r="H932" s="111">
        <v>1026.75</v>
      </c>
      <c r="I932" s="111">
        <v>13628</v>
      </c>
      <c r="J932" s="111">
        <v>13961547.199999999</v>
      </c>
      <c r="K932" s="113">
        <v>43665</v>
      </c>
      <c r="L932" s="111">
        <v>2065</v>
      </c>
      <c r="M932" s="111" t="s">
        <v>3284</v>
      </c>
      <c r="N932" s="439"/>
    </row>
    <row r="933" spans="1:14">
      <c r="A933" s="111" t="s">
        <v>346</v>
      </c>
      <c r="B933" s="111" t="s">
        <v>377</v>
      </c>
      <c r="C933" s="111">
        <v>424.45</v>
      </c>
      <c r="D933" s="111">
        <v>430</v>
      </c>
      <c r="E933" s="111">
        <v>405</v>
      </c>
      <c r="F933" s="111">
        <v>406.75</v>
      </c>
      <c r="G933" s="111">
        <v>407.4</v>
      </c>
      <c r="H933" s="111">
        <v>422.35</v>
      </c>
      <c r="I933" s="111">
        <v>259005</v>
      </c>
      <c r="J933" s="111">
        <v>107776977</v>
      </c>
      <c r="K933" s="113">
        <v>43665</v>
      </c>
      <c r="L933" s="111">
        <v>6674</v>
      </c>
      <c r="M933" s="111" t="s">
        <v>1144</v>
      </c>
      <c r="N933" s="439"/>
    </row>
    <row r="934" spans="1:14">
      <c r="A934" s="111" t="s">
        <v>1800</v>
      </c>
      <c r="B934" s="111" t="s">
        <v>377</v>
      </c>
      <c r="C934" s="111">
        <v>795.9</v>
      </c>
      <c r="D934" s="111">
        <v>795.9</v>
      </c>
      <c r="E934" s="111">
        <v>768.8</v>
      </c>
      <c r="F934" s="111">
        <v>777.2</v>
      </c>
      <c r="G934" s="111">
        <v>778</v>
      </c>
      <c r="H934" s="111">
        <v>792.3</v>
      </c>
      <c r="I934" s="111">
        <v>537544</v>
      </c>
      <c r="J934" s="111">
        <v>417591195.44999999</v>
      </c>
      <c r="K934" s="113">
        <v>43665</v>
      </c>
      <c r="L934" s="111">
        <v>29130</v>
      </c>
      <c r="M934" s="111" t="s">
        <v>1801</v>
      </c>
      <c r="N934" s="439"/>
    </row>
    <row r="935" spans="1:14">
      <c r="A935" s="111" t="s">
        <v>1145</v>
      </c>
      <c r="B935" s="111" t="s">
        <v>377</v>
      </c>
      <c r="C935" s="111">
        <v>226</v>
      </c>
      <c r="D935" s="111">
        <v>230</v>
      </c>
      <c r="E935" s="111">
        <v>224.85</v>
      </c>
      <c r="F935" s="111">
        <v>226.35</v>
      </c>
      <c r="G935" s="111">
        <v>226</v>
      </c>
      <c r="H935" s="111">
        <v>227.3</v>
      </c>
      <c r="I935" s="111">
        <v>57470</v>
      </c>
      <c r="J935" s="111">
        <v>13024733.75</v>
      </c>
      <c r="K935" s="113">
        <v>43665</v>
      </c>
      <c r="L935" s="111">
        <v>1224</v>
      </c>
      <c r="M935" s="111" t="s">
        <v>1146</v>
      </c>
      <c r="N935" s="439"/>
    </row>
    <row r="936" spans="1:14">
      <c r="A936" s="111" t="s">
        <v>2579</v>
      </c>
      <c r="B936" s="111" t="s">
        <v>3049</v>
      </c>
      <c r="C936" s="111">
        <v>0.65</v>
      </c>
      <c r="D936" s="111">
        <v>0.7</v>
      </c>
      <c r="E936" s="111">
        <v>0.6</v>
      </c>
      <c r="F936" s="111">
        <v>0.65</v>
      </c>
      <c r="G936" s="111">
        <v>0.7</v>
      </c>
      <c r="H936" s="111">
        <v>0.65</v>
      </c>
      <c r="I936" s="111">
        <v>28226</v>
      </c>
      <c r="J936" s="111">
        <v>18473.8</v>
      </c>
      <c r="K936" s="113">
        <v>43665</v>
      </c>
      <c r="L936" s="111">
        <v>36</v>
      </c>
      <c r="M936" s="111" t="s">
        <v>2580</v>
      </c>
      <c r="N936" s="439"/>
    </row>
    <row r="937" spans="1:14">
      <c r="A937" s="111" t="s">
        <v>2459</v>
      </c>
      <c r="B937" s="111" t="s">
        <v>377</v>
      </c>
      <c r="C937" s="111">
        <v>118</v>
      </c>
      <c r="D937" s="111">
        <v>120.35</v>
      </c>
      <c r="E937" s="111">
        <v>113.5</v>
      </c>
      <c r="F937" s="111">
        <v>114.5</v>
      </c>
      <c r="G937" s="111">
        <v>115.45</v>
      </c>
      <c r="H937" s="111">
        <v>118.25</v>
      </c>
      <c r="I937" s="111">
        <v>45959</v>
      </c>
      <c r="J937" s="111">
        <v>5309151.0999999996</v>
      </c>
      <c r="K937" s="113">
        <v>43665</v>
      </c>
      <c r="L937" s="111">
        <v>1080</v>
      </c>
      <c r="M937" s="111" t="s">
        <v>2464</v>
      </c>
      <c r="N937" s="439"/>
    </row>
    <row r="938" spans="1:14">
      <c r="A938" s="111" t="s">
        <v>3385</v>
      </c>
      <c r="B938" s="111" t="s">
        <v>3049</v>
      </c>
      <c r="C938" s="111">
        <v>13.95</v>
      </c>
      <c r="D938" s="111">
        <v>13.95</v>
      </c>
      <c r="E938" s="111">
        <v>13.95</v>
      </c>
      <c r="F938" s="111">
        <v>13.95</v>
      </c>
      <c r="G938" s="111">
        <v>13.95</v>
      </c>
      <c r="H938" s="111">
        <v>13.3</v>
      </c>
      <c r="I938" s="111">
        <v>239</v>
      </c>
      <c r="J938" s="111">
        <v>3334.05</v>
      </c>
      <c r="K938" s="113">
        <v>43665</v>
      </c>
      <c r="L938" s="111">
        <v>11</v>
      </c>
      <c r="M938" s="111" t="s">
        <v>3386</v>
      </c>
      <c r="N938" s="439"/>
    </row>
    <row r="939" spans="1:14">
      <c r="A939" s="111" t="s">
        <v>1147</v>
      </c>
      <c r="B939" s="111" t="s">
        <v>377</v>
      </c>
      <c r="C939" s="111">
        <v>102.85</v>
      </c>
      <c r="D939" s="111">
        <v>105</v>
      </c>
      <c r="E939" s="111">
        <v>97.3</v>
      </c>
      <c r="F939" s="111">
        <v>99.35</v>
      </c>
      <c r="G939" s="111">
        <v>102.8</v>
      </c>
      <c r="H939" s="111">
        <v>102.85</v>
      </c>
      <c r="I939" s="111">
        <v>77028</v>
      </c>
      <c r="J939" s="111">
        <v>7668838.3499999996</v>
      </c>
      <c r="K939" s="113">
        <v>43665</v>
      </c>
      <c r="L939" s="111">
        <v>1508</v>
      </c>
      <c r="M939" s="111" t="s">
        <v>1148</v>
      </c>
      <c r="N939" s="439"/>
    </row>
    <row r="940" spans="1:14">
      <c r="A940" s="111" t="s">
        <v>1149</v>
      </c>
      <c r="B940" s="111" t="s">
        <v>377</v>
      </c>
      <c r="C940" s="111">
        <v>296.8</v>
      </c>
      <c r="D940" s="111">
        <v>304.8</v>
      </c>
      <c r="E940" s="111">
        <v>281.95</v>
      </c>
      <c r="F940" s="111">
        <v>287.39999999999998</v>
      </c>
      <c r="G940" s="111">
        <v>289.89999999999998</v>
      </c>
      <c r="H940" s="111">
        <v>297.89999999999998</v>
      </c>
      <c r="I940" s="111">
        <v>339876</v>
      </c>
      <c r="J940" s="111">
        <v>98039409.25</v>
      </c>
      <c r="K940" s="113">
        <v>43665</v>
      </c>
      <c r="L940" s="111">
        <v>13551</v>
      </c>
      <c r="M940" s="111" t="s">
        <v>1855</v>
      </c>
      <c r="N940" s="439"/>
    </row>
    <row r="941" spans="1:14">
      <c r="A941" s="111" t="s">
        <v>3114</v>
      </c>
      <c r="B941" s="111" t="s">
        <v>377</v>
      </c>
      <c r="C941" s="111">
        <v>38.75</v>
      </c>
      <c r="D941" s="111">
        <v>38.75</v>
      </c>
      <c r="E941" s="111">
        <v>36</v>
      </c>
      <c r="F941" s="111">
        <v>36.950000000000003</v>
      </c>
      <c r="G941" s="111">
        <v>36.700000000000003</v>
      </c>
      <c r="H941" s="111">
        <v>37.9</v>
      </c>
      <c r="I941" s="111">
        <v>5145</v>
      </c>
      <c r="J941" s="111">
        <v>190610.55</v>
      </c>
      <c r="K941" s="113">
        <v>43665</v>
      </c>
      <c r="L941" s="111">
        <v>93</v>
      </c>
      <c r="M941" s="111" t="s">
        <v>3115</v>
      </c>
      <c r="N941" s="439"/>
    </row>
    <row r="942" spans="1:14">
      <c r="A942" s="111" t="s">
        <v>115</v>
      </c>
      <c r="B942" s="111" t="s">
        <v>377</v>
      </c>
      <c r="C942" s="111">
        <v>705</v>
      </c>
      <c r="D942" s="111">
        <v>708</v>
      </c>
      <c r="E942" s="111">
        <v>661.35</v>
      </c>
      <c r="F942" s="111">
        <v>667.6</v>
      </c>
      <c r="G942" s="111">
        <v>670.55</v>
      </c>
      <c r="H942" s="111">
        <v>690.65</v>
      </c>
      <c r="I942" s="111">
        <v>3987027</v>
      </c>
      <c r="J942" s="111">
        <v>2743204151</v>
      </c>
      <c r="K942" s="113">
        <v>43665</v>
      </c>
      <c r="L942" s="111">
        <v>86641</v>
      </c>
      <c r="M942" s="111" t="s">
        <v>1150</v>
      </c>
      <c r="N942" s="439"/>
    </row>
    <row r="943" spans="1:14">
      <c r="A943" s="111" t="s">
        <v>1151</v>
      </c>
      <c r="B943" s="111" t="s">
        <v>377</v>
      </c>
      <c r="C943" s="111">
        <v>14.15</v>
      </c>
      <c r="D943" s="111">
        <v>14.65</v>
      </c>
      <c r="E943" s="111">
        <v>12.7</v>
      </c>
      <c r="F943" s="111">
        <v>13.8</v>
      </c>
      <c r="G943" s="111">
        <v>13.8</v>
      </c>
      <c r="H943" s="111">
        <v>14.45</v>
      </c>
      <c r="I943" s="111">
        <v>363998</v>
      </c>
      <c r="J943" s="111">
        <v>4909780.55</v>
      </c>
      <c r="K943" s="113">
        <v>43665</v>
      </c>
      <c r="L943" s="111">
        <v>1311</v>
      </c>
      <c r="M943" s="111" t="s">
        <v>1152</v>
      </c>
      <c r="N943" s="439"/>
    </row>
    <row r="944" spans="1:14">
      <c r="A944" s="111" t="s">
        <v>1153</v>
      </c>
      <c r="B944" s="111" t="s">
        <v>377</v>
      </c>
      <c r="C944" s="111">
        <v>63.05</v>
      </c>
      <c r="D944" s="111">
        <v>64.3</v>
      </c>
      <c r="E944" s="111">
        <v>61.4</v>
      </c>
      <c r="F944" s="111">
        <v>62.2</v>
      </c>
      <c r="G944" s="111">
        <v>62.35</v>
      </c>
      <c r="H944" s="111">
        <v>62.95</v>
      </c>
      <c r="I944" s="111">
        <v>92473</v>
      </c>
      <c r="J944" s="111">
        <v>5737389.9500000002</v>
      </c>
      <c r="K944" s="113">
        <v>43665</v>
      </c>
      <c r="L944" s="111">
        <v>862</v>
      </c>
      <c r="M944" s="111" t="s">
        <v>1154</v>
      </c>
      <c r="N944" s="439"/>
    </row>
    <row r="945" spans="1:14">
      <c r="A945" s="111" t="s">
        <v>1155</v>
      </c>
      <c r="B945" s="111" t="s">
        <v>377</v>
      </c>
      <c r="C945" s="111">
        <v>410</v>
      </c>
      <c r="D945" s="111">
        <v>474.3</v>
      </c>
      <c r="E945" s="111">
        <v>408.15</v>
      </c>
      <c r="F945" s="111">
        <v>418.7</v>
      </c>
      <c r="G945" s="111">
        <v>418</v>
      </c>
      <c r="H945" s="111">
        <v>418.7</v>
      </c>
      <c r="I945" s="111">
        <v>54035</v>
      </c>
      <c r="J945" s="111">
        <v>22725920.850000001</v>
      </c>
      <c r="K945" s="113">
        <v>43665</v>
      </c>
      <c r="L945" s="111">
        <v>1227</v>
      </c>
      <c r="M945" s="111" t="s">
        <v>1156</v>
      </c>
      <c r="N945" s="439"/>
    </row>
    <row r="946" spans="1:14">
      <c r="A946" s="111" t="s">
        <v>1157</v>
      </c>
      <c r="B946" s="111" t="s">
        <v>377</v>
      </c>
      <c r="C946" s="111">
        <v>22.3</v>
      </c>
      <c r="D946" s="111">
        <v>22.4</v>
      </c>
      <c r="E946" s="111">
        <v>21.55</v>
      </c>
      <c r="F946" s="111">
        <v>21.65</v>
      </c>
      <c r="G946" s="111">
        <v>21.7</v>
      </c>
      <c r="H946" s="111">
        <v>22.25</v>
      </c>
      <c r="I946" s="111">
        <v>309357</v>
      </c>
      <c r="J946" s="111">
        <v>6753150.8499999996</v>
      </c>
      <c r="K946" s="113">
        <v>43665</v>
      </c>
      <c r="L946" s="111">
        <v>1491</v>
      </c>
      <c r="M946" s="111" t="s">
        <v>2915</v>
      </c>
      <c r="N946" s="439"/>
    </row>
    <row r="947" spans="1:14">
      <c r="A947" s="111" t="s">
        <v>3878</v>
      </c>
      <c r="B947" s="111" t="s">
        <v>3049</v>
      </c>
      <c r="C947" s="111">
        <v>40</v>
      </c>
      <c r="D947" s="111">
        <v>40</v>
      </c>
      <c r="E947" s="111">
        <v>39.049999999999997</v>
      </c>
      <c r="F947" s="111">
        <v>39.049999999999997</v>
      </c>
      <c r="G947" s="111">
        <v>39.049999999999997</v>
      </c>
      <c r="H947" s="111">
        <v>40</v>
      </c>
      <c r="I947" s="111">
        <v>300</v>
      </c>
      <c r="J947" s="111">
        <v>11810</v>
      </c>
      <c r="K947" s="113">
        <v>43665</v>
      </c>
      <c r="L947" s="111">
        <v>2</v>
      </c>
      <c r="M947" s="111" t="s">
        <v>3879</v>
      </c>
      <c r="N947" s="439"/>
    </row>
    <row r="948" spans="1:14">
      <c r="A948" s="111" t="s">
        <v>1158</v>
      </c>
      <c r="B948" s="111" t="s">
        <v>377</v>
      </c>
      <c r="C948" s="111">
        <v>5.6</v>
      </c>
      <c r="D948" s="111">
        <v>6.1</v>
      </c>
      <c r="E948" s="111">
        <v>5.5</v>
      </c>
      <c r="F948" s="111">
        <v>5.9</v>
      </c>
      <c r="G948" s="111">
        <v>5.9</v>
      </c>
      <c r="H948" s="111">
        <v>5.7</v>
      </c>
      <c r="I948" s="111">
        <v>2758</v>
      </c>
      <c r="J948" s="111">
        <v>15400.3</v>
      </c>
      <c r="K948" s="113">
        <v>43665</v>
      </c>
      <c r="L948" s="111">
        <v>60</v>
      </c>
      <c r="M948" s="111" t="s">
        <v>1159</v>
      </c>
      <c r="N948" s="439"/>
    </row>
    <row r="949" spans="1:14">
      <c r="A949" s="111" t="s">
        <v>2581</v>
      </c>
      <c r="B949" s="111" t="s">
        <v>377</v>
      </c>
      <c r="C949" s="111">
        <v>18.7</v>
      </c>
      <c r="D949" s="111">
        <v>18.7</v>
      </c>
      <c r="E949" s="111">
        <v>17.2</v>
      </c>
      <c r="F949" s="111">
        <v>17.3</v>
      </c>
      <c r="G949" s="111">
        <v>17.2</v>
      </c>
      <c r="H949" s="111">
        <v>17.899999999999999</v>
      </c>
      <c r="I949" s="111">
        <v>3410</v>
      </c>
      <c r="J949" s="111">
        <v>61122</v>
      </c>
      <c r="K949" s="113">
        <v>43665</v>
      </c>
      <c r="L949" s="111">
        <v>42</v>
      </c>
      <c r="M949" s="111" t="s">
        <v>2582</v>
      </c>
      <c r="N949" s="439"/>
    </row>
    <row r="950" spans="1:14">
      <c r="A950" s="111" t="s">
        <v>1160</v>
      </c>
      <c r="B950" s="111" t="s">
        <v>377</v>
      </c>
      <c r="C950" s="111">
        <v>147.5</v>
      </c>
      <c r="D950" s="111">
        <v>147.94999999999999</v>
      </c>
      <c r="E950" s="111">
        <v>143</v>
      </c>
      <c r="F950" s="111">
        <v>143.1</v>
      </c>
      <c r="G950" s="111">
        <v>143.19999999999999</v>
      </c>
      <c r="H950" s="111">
        <v>148.19999999999999</v>
      </c>
      <c r="I950" s="111">
        <v>107279</v>
      </c>
      <c r="J950" s="111">
        <v>15483467.9</v>
      </c>
      <c r="K950" s="113">
        <v>43665</v>
      </c>
      <c r="L950" s="111">
        <v>3428</v>
      </c>
      <c r="M950" s="111" t="s">
        <v>1161</v>
      </c>
      <c r="N950" s="439"/>
    </row>
    <row r="951" spans="1:14">
      <c r="A951" s="111" t="s">
        <v>2369</v>
      </c>
      <c r="B951" s="111" t="s">
        <v>377</v>
      </c>
      <c r="C951" s="111">
        <v>52.3</v>
      </c>
      <c r="D951" s="111">
        <v>53.3</v>
      </c>
      <c r="E951" s="111">
        <v>50.1</v>
      </c>
      <c r="F951" s="111">
        <v>51</v>
      </c>
      <c r="G951" s="111">
        <v>51</v>
      </c>
      <c r="H951" s="111">
        <v>52.3</v>
      </c>
      <c r="I951" s="111">
        <v>4594</v>
      </c>
      <c r="J951" s="111">
        <v>237591.6</v>
      </c>
      <c r="K951" s="113">
        <v>43665</v>
      </c>
      <c r="L951" s="111">
        <v>93</v>
      </c>
      <c r="M951" s="111" t="s">
        <v>2370</v>
      </c>
      <c r="N951" s="439"/>
    </row>
    <row r="952" spans="1:14">
      <c r="A952" s="111" t="s">
        <v>1162</v>
      </c>
      <c r="B952" s="111" t="s">
        <v>377</v>
      </c>
      <c r="C952" s="111">
        <v>260.8</v>
      </c>
      <c r="D952" s="111">
        <v>264.45</v>
      </c>
      <c r="E952" s="111">
        <v>252</v>
      </c>
      <c r="F952" s="111">
        <v>254</v>
      </c>
      <c r="G952" s="111">
        <v>256.85000000000002</v>
      </c>
      <c r="H952" s="111">
        <v>261.85000000000002</v>
      </c>
      <c r="I952" s="111">
        <v>22001</v>
      </c>
      <c r="J952" s="111">
        <v>5631588.8499999996</v>
      </c>
      <c r="K952" s="113">
        <v>43665</v>
      </c>
      <c r="L952" s="111">
        <v>910</v>
      </c>
      <c r="M952" s="111" t="s">
        <v>1163</v>
      </c>
      <c r="N952" s="439"/>
    </row>
    <row r="953" spans="1:14">
      <c r="A953" s="111" t="s">
        <v>1164</v>
      </c>
      <c r="B953" s="111" t="s">
        <v>377</v>
      </c>
      <c r="C953" s="111">
        <v>2180</v>
      </c>
      <c r="D953" s="111">
        <v>2180</v>
      </c>
      <c r="E953" s="111">
        <v>2050</v>
      </c>
      <c r="F953" s="111">
        <v>2061.9</v>
      </c>
      <c r="G953" s="111">
        <v>2062</v>
      </c>
      <c r="H953" s="111">
        <v>2129.6</v>
      </c>
      <c r="I953" s="111">
        <v>2643</v>
      </c>
      <c r="J953" s="111">
        <v>5546931.5999999996</v>
      </c>
      <c r="K953" s="113">
        <v>43665</v>
      </c>
      <c r="L953" s="111">
        <v>748</v>
      </c>
      <c r="M953" s="111" t="s">
        <v>1165</v>
      </c>
      <c r="N953" s="439"/>
    </row>
    <row r="954" spans="1:14">
      <c r="A954" s="111" t="s">
        <v>1166</v>
      </c>
      <c r="B954" s="111" t="s">
        <v>377</v>
      </c>
      <c r="C954" s="111">
        <v>280</v>
      </c>
      <c r="D954" s="111">
        <v>282</v>
      </c>
      <c r="E954" s="111">
        <v>260.10000000000002</v>
      </c>
      <c r="F954" s="111">
        <v>262.39999999999998</v>
      </c>
      <c r="G954" s="111">
        <v>262.05</v>
      </c>
      <c r="H954" s="111">
        <v>280.55</v>
      </c>
      <c r="I954" s="111">
        <v>23762</v>
      </c>
      <c r="J954" s="111">
        <v>6327667.0499999998</v>
      </c>
      <c r="K954" s="113">
        <v>43665</v>
      </c>
      <c r="L954" s="111">
        <v>970</v>
      </c>
      <c r="M954" s="111" t="s">
        <v>1167</v>
      </c>
      <c r="N954" s="439"/>
    </row>
    <row r="955" spans="1:14">
      <c r="A955" s="111" t="s">
        <v>1168</v>
      </c>
      <c r="B955" s="111" t="s">
        <v>377</v>
      </c>
      <c r="C955" s="111">
        <v>11.1</v>
      </c>
      <c r="D955" s="111">
        <v>12.75</v>
      </c>
      <c r="E955" s="111">
        <v>10.5</v>
      </c>
      <c r="F955" s="111">
        <v>12.3</v>
      </c>
      <c r="G955" s="111">
        <v>12.75</v>
      </c>
      <c r="H955" s="111">
        <v>10.65</v>
      </c>
      <c r="I955" s="111">
        <v>37526</v>
      </c>
      <c r="J955" s="111">
        <v>460143.85</v>
      </c>
      <c r="K955" s="113">
        <v>43665</v>
      </c>
      <c r="L955" s="111">
        <v>170</v>
      </c>
      <c r="M955" s="111" t="s">
        <v>1169</v>
      </c>
      <c r="N955" s="439"/>
    </row>
    <row r="956" spans="1:14" hidden="1">
      <c r="A956" s="111" t="s">
        <v>2916</v>
      </c>
      <c r="B956" s="111" t="s">
        <v>377</v>
      </c>
      <c r="C956" s="111">
        <v>17</v>
      </c>
      <c r="D956" s="111">
        <v>17.2</v>
      </c>
      <c r="E956" s="111">
        <v>16.55</v>
      </c>
      <c r="F956" s="111">
        <v>16.649999999999999</v>
      </c>
      <c r="G956" s="111">
        <v>16.7</v>
      </c>
      <c r="H956" s="111">
        <v>16.899999999999999</v>
      </c>
      <c r="I956" s="111">
        <v>315293</v>
      </c>
      <c r="J956" s="111">
        <v>5297369.8</v>
      </c>
      <c r="K956" s="113">
        <v>43665</v>
      </c>
      <c r="L956" s="111">
        <v>1243</v>
      </c>
      <c r="M956" s="111" t="s">
        <v>2917</v>
      </c>
      <c r="N956" s="439"/>
    </row>
    <row r="957" spans="1:14" hidden="1">
      <c r="A957" s="111" t="s">
        <v>116</v>
      </c>
      <c r="B957" s="111" t="s">
        <v>377</v>
      </c>
      <c r="C957" s="111">
        <v>116.5</v>
      </c>
      <c r="D957" s="111">
        <v>117.1</v>
      </c>
      <c r="E957" s="111">
        <v>110</v>
      </c>
      <c r="F957" s="111">
        <v>110.5</v>
      </c>
      <c r="G957" s="111">
        <v>110.9</v>
      </c>
      <c r="H957" s="111">
        <v>116.5</v>
      </c>
      <c r="I957" s="111">
        <v>5781987</v>
      </c>
      <c r="J957" s="111">
        <v>654801578.29999995</v>
      </c>
      <c r="K957" s="113">
        <v>43665</v>
      </c>
      <c r="L957" s="111">
        <v>55581</v>
      </c>
      <c r="M957" s="111" t="s">
        <v>2918</v>
      </c>
      <c r="N957" s="439"/>
    </row>
    <row r="958" spans="1:14" hidden="1">
      <c r="A958" s="111" t="s">
        <v>1170</v>
      </c>
      <c r="B958" s="111" t="s">
        <v>377</v>
      </c>
      <c r="C958" s="111">
        <v>628.75</v>
      </c>
      <c r="D958" s="111">
        <v>632.85</v>
      </c>
      <c r="E958" s="111">
        <v>601.29999999999995</v>
      </c>
      <c r="F958" s="111">
        <v>605.5</v>
      </c>
      <c r="G958" s="111">
        <v>605.20000000000005</v>
      </c>
      <c r="H958" s="111">
        <v>624.75</v>
      </c>
      <c r="I958" s="111">
        <v>26642</v>
      </c>
      <c r="J958" s="111">
        <v>16270608.15</v>
      </c>
      <c r="K958" s="113">
        <v>43665</v>
      </c>
      <c r="L958" s="111">
        <v>1286</v>
      </c>
      <c r="M958" s="111" t="s">
        <v>2919</v>
      </c>
      <c r="N958" s="439"/>
    </row>
    <row r="959" spans="1:14" hidden="1">
      <c r="A959" s="111" t="s">
        <v>201</v>
      </c>
      <c r="B959" s="111" t="s">
        <v>377</v>
      </c>
      <c r="C959" s="111">
        <v>930.3</v>
      </c>
      <c r="D959" s="111">
        <v>939</v>
      </c>
      <c r="E959" s="111">
        <v>925.05</v>
      </c>
      <c r="F959" s="111">
        <v>931.9</v>
      </c>
      <c r="G959" s="111">
        <v>932</v>
      </c>
      <c r="H959" s="111">
        <v>933.95</v>
      </c>
      <c r="I959" s="111">
        <v>206510</v>
      </c>
      <c r="J959" s="111">
        <v>192358118.84999999</v>
      </c>
      <c r="K959" s="113">
        <v>43665</v>
      </c>
      <c r="L959" s="111">
        <v>5167</v>
      </c>
      <c r="M959" s="111" t="s">
        <v>2920</v>
      </c>
      <c r="N959" s="439"/>
    </row>
    <row r="960" spans="1:14" hidden="1">
      <c r="A960" s="111" t="s">
        <v>2921</v>
      </c>
      <c r="B960" s="111" t="s">
        <v>377</v>
      </c>
      <c r="C960" s="111">
        <v>551</v>
      </c>
      <c r="D960" s="111">
        <v>551</v>
      </c>
      <c r="E960" s="111">
        <v>513.20000000000005</v>
      </c>
      <c r="F960" s="111">
        <v>516.95000000000005</v>
      </c>
      <c r="G960" s="111">
        <v>519.6</v>
      </c>
      <c r="H960" s="111">
        <v>553.5</v>
      </c>
      <c r="I960" s="111">
        <v>3862</v>
      </c>
      <c r="J960" s="111">
        <v>2022869.1</v>
      </c>
      <c r="K960" s="113">
        <v>43665</v>
      </c>
      <c r="L960" s="111">
        <v>591</v>
      </c>
      <c r="M960" s="111" t="s">
        <v>2922</v>
      </c>
      <c r="N960" s="439"/>
    </row>
    <row r="961" spans="1:14" hidden="1">
      <c r="A961" s="111" t="s">
        <v>117</v>
      </c>
      <c r="B961" s="111" t="s">
        <v>377</v>
      </c>
      <c r="C961" s="111">
        <v>55740</v>
      </c>
      <c r="D961" s="111">
        <v>55900</v>
      </c>
      <c r="E961" s="111">
        <v>53175.85</v>
      </c>
      <c r="F961" s="111">
        <v>53502.85</v>
      </c>
      <c r="G961" s="111">
        <v>53800</v>
      </c>
      <c r="H961" s="111">
        <v>55538.400000000001</v>
      </c>
      <c r="I961" s="111">
        <v>8765</v>
      </c>
      <c r="J961" s="111">
        <v>474704885.75</v>
      </c>
      <c r="K961" s="113">
        <v>43665</v>
      </c>
      <c r="L961" s="111">
        <v>4935</v>
      </c>
      <c r="M961" s="111" t="s">
        <v>1171</v>
      </c>
      <c r="N961" s="439"/>
    </row>
    <row r="962" spans="1:14" hidden="1">
      <c r="A962" s="111" t="s">
        <v>2615</v>
      </c>
      <c r="B962" s="111" t="s">
        <v>3049</v>
      </c>
      <c r="C962" s="111">
        <v>28.45</v>
      </c>
      <c r="D962" s="111">
        <v>28.45</v>
      </c>
      <c r="E962" s="111">
        <v>27.1</v>
      </c>
      <c r="F962" s="111">
        <v>27.1</v>
      </c>
      <c r="G962" s="111">
        <v>27.1</v>
      </c>
      <c r="H962" s="111">
        <v>28.45</v>
      </c>
      <c r="I962" s="111">
        <v>61</v>
      </c>
      <c r="J962" s="111">
        <v>1666.6</v>
      </c>
      <c r="K962" s="113">
        <v>43665</v>
      </c>
      <c r="L962" s="111">
        <v>5</v>
      </c>
      <c r="M962" s="111" t="s">
        <v>2616</v>
      </c>
      <c r="N962" s="439"/>
    </row>
    <row r="963" spans="1:14" hidden="1">
      <c r="A963" s="111" t="s">
        <v>1172</v>
      </c>
      <c r="B963" s="111" t="s">
        <v>377</v>
      </c>
      <c r="C963" s="111">
        <v>58.8</v>
      </c>
      <c r="D963" s="111">
        <v>58.8</v>
      </c>
      <c r="E963" s="111">
        <v>57.2</v>
      </c>
      <c r="F963" s="111">
        <v>57.95</v>
      </c>
      <c r="G963" s="111">
        <v>57.7</v>
      </c>
      <c r="H963" s="111">
        <v>58</v>
      </c>
      <c r="I963" s="111">
        <v>274126</v>
      </c>
      <c r="J963" s="111">
        <v>15857064.050000001</v>
      </c>
      <c r="K963" s="113">
        <v>43665</v>
      </c>
      <c r="L963" s="111">
        <v>2732</v>
      </c>
      <c r="M963" s="111" t="s">
        <v>1173</v>
      </c>
      <c r="N963" s="439"/>
    </row>
    <row r="964" spans="1:14" hidden="1">
      <c r="A964" s="111" t="s">
        <v>2371</v>
      </c>
      <c r="B964" s="111" t="s">
        <v>377</v>
      </c>
      <c r="C964" s="111">
        <v>6.25</v>
      </c>
      <c r="D964" s="111">
        <v>6.6</v>
      </c>
      <c r="E964" s="111">
        <v>6.1</v>
      </c>
      <c r="F964" s="111">
        <v>6.4</v>
      </c>
      <c r="G964" s="111">
        <v>6.4</v>
      </c>
      <c r="H964" s="111">
        <v>6.3</v>
      </c>
      <c r="I964" s="111">
        <v>12856</v>
      </c>
      <c r="J964" s="111">
        <v>82444.05</v>
      </c>
      <c r="K964" s="113">
        <v>43665</v>
      </c>
      <c r="L964" s="111">
        <v>59</v>
      </c>
      <c r="M964" s="111" t="s">
        <v>2372</v>
      </c>
      <c r="N964" s="439"/>
    </row>
    <row r="965" spans="1:14" hidden="1">
      <c r="A965" s="111" t="s">
        <v>3256</v>
      </c>
      <c r="B965" s="111" t="s">
        <v>377</v>
      </c>
      <c r="C965" s="111">
        <v>93.1</v>
      </c>
      <c r="D965" s="111">
        <v>93.8</v>
      </c>
      <c r="E965" s="111">
        <v>91.5</v>
      </c>
      <c r="F965" s="111">
        <v>91.9</v>
      </c>
      <c r="G965" s="111">
        <v>91.6</v>
      </c>
      <c r="H965" s="111">
        <v>93</v>
      </c>
      <c r="I965" s="111">
        <v>4813</v>
      </c>
      <c r="J965" s="111">
        <v>446294.15</v>
      </c>
      <c r="K965" s="113">
        <v>43665</v>
      </c>
      <c r="L965" s="111">
        <v>169</v>
      </c>
      <c r="M965" s="111" t="s">
        <v>3257</v>
      </c>
      <c r="N965" s="439"/>
    </row>
    <row r="966" spans="1:14" hidden="1">
      <c r="A966" s="111" t="s">
        <v>2373</v>
      </c>
      <c r="B966" s="111" t="s">
        <v>377</v>
      </c>
      <c r="C966" s="111">
        <v>31.85</v>
      </c>
      <c r="D966" s="111">
        <v>32.5</v>
      </c>
      <c r="E966" s="111">
        <v>30.8</v>
      </c>
      <c r="F966" s="111">
        <v>30.95</v>
      </c>
      <c r="G966" s="111">
        <v>31.35</v>
      </c>
      <c r="H966" s="111">
        <v>32.5</v>
      </c>
      <c r="I966" s="111">
        <v>26368</v>
      </c>
      <c r="J966" s="111">
        <v>825186.45</v>
      </c>
      <c r="K966" s="113">
        <v>43665</v>
      </c>
      <c r="L966" s="111">
        <v>292</v>
      </c>
      <c r="M966" s="111" t="s">
        <v>2374</v>
      </c>
      <c r="N966" s="439"/>
    </row>
    <row r="967" spans="1:14" hidden="1">
      <c r="A967" s="111" t="s">
        <v>1174</v>
      </c>
      <c r="B967" s="111" t="s">
        <v>377</v>
      </c>
      <c r="C967" s="111">
        <v>7.35</v>
      </c>
      <c r="D967" s="111">
        <v>7.4</v>
      </c>
      <c r="E967" s="111">
        <v>7</v>
      </c>
      <c r="F967" s="111">
        <v>7.05</v>
      </c>
      <c r="G967" s="111">
        <v>7.05</v>
      </c>
      <c r="H967" s="111">
        <v>7.25</v>
      </c>
      <c r="I967" s="111">
        <v>974219</v>
      </c>
      <c r="J967" s="111">
        <v>6945830.7000000002</v>
      </c>
      <c r="K967" s="113">
        <v>43665</v>
      </c>
      <c r="L967" s="111">
        <v>1358</v>
      </c>
      <c r="M967" s="111" t="s">
        <v>1175</v>
      </c>
      <c r="N967" s="439"/>
    </row>
    <row r="968" spans="1:14" hidden="1">
      <c r="A968" s="111" t="s">
        <v>1176</v>
      </c>
      <c r="B968" s="111" t="s">
        <v>377</v>
      </c>
      <c r="C968" s="111">
        <v>16</v>
      </c>
      <c r="D968" s="111">
        <v>16.899999999999999</v>
      </c>
      <c r="E968" s="111">
        <v>15.2</v>
      </c>
      <c r="F968" s="111">
        <v>15.35</v>
      </c>
      <c r="G968" s="111">
        <v>15.3</v>
      </c>
      <c r="H968" s="111">
        <v>15.95</v>
      </c>
      <c r="I968" s="111">
        <v>12176</v>
      </c>
      <c r="J968" s="111">
        <v>190877.75</v>
      </c>
      <c r="K968" s="113">
        <v>43665</v>
      </c>
      <c r="L968" s="111">
        <v>129</v>
      </c>
      <c r="M968" s="111" t="s">
        <v>1177</v>
      </c>
      <c r="N968" s="439"/>
    </row>
    <row r="969" spans="1:14" hidden="1">
      <c r="A969" s="111" t="s">
        <v>1178</v>
      </c>
      <c r="B969" s="111" t="s">
        <v>377</v>
      </c>
      <c r="C969" s="111">
        <v>36.5</v>
      </c>
      <c r="D969" s="111">
        <v>36.5</v>
      </c>
      <c r="E969" s="111">
        <v>34</v>
      </c>
      <c r="F969" s="111">
        <v>35.4</v>
      </c>
      <c r="G969" s="111">
        <v>35</v>
      </c>
      <c r="H969" s="111">
        <v>35.15</v>
      </c>
      <c r="I969" s="111">
        <v>23008</v>
      </c>
      <c r="J969" s="111">
        <v>805814.7</v>
      </c>
      <c r="K969" s="113">
        <v>43665</v>
      </c>
      <c r="L969" s="111">
        <v>215</v>
      </c>
      <c r="M969" s="111" t="s">
        <v>1179</v>
      </c>
      <c r="N969" s="439"/>
    </row>
    <row r="970" spans="1:14">
      <c r="A970" s="111" t="s">
        <v>1180</v>
      </c>
      <c r="B970" s="111" t="s">
        <v>377</v>
      </c>
      <c r="C970" s="111">
        <v>34.549999999999997</v>
      </c>
      <c r="D970" s="111">
        <v>36.950000000000003</v>
      </c>
      <c r="E970" s="111">
        <v>33</v>
      </c>
      <c r="F970" s="111">
        <v>33.299999999999997</v>
      </c>
      <c r="G970" s="111">
        <v>33.5</v>
      </c>
      <c r="H970" s="111">
        <v>35.15</v>
      </c>
      <c r="I970" s="111">
        <v>24153</v>
      </c>
      <c r="J970" s="111">
        <v>817541.1</v>
      </c>
      <c r="K970" s="113">
        <v>43665</v>
      </c>
      <c r="L970" s="111">
        <v>384</v>
      </c>
      <c r="M970" s="111" t="s">
        <v>1181</v>
      </c>
      <c r="N970" s="439"/>
    </row>
    <row r="971" spans="1:14">
      <c r="A971" s="111" t="s">
        <v>1182</v>
      </c>
      <c r="B971" s="111" t="s">
        <v>377</v>
      </c>
      <c r="C971" s="111">
        <v>36.15</v>
      </c>
      <c r="D971" s="111">
        <v>36.75</v>
      </c>
      <c r="E971" s="111">
        <v>34.35</v>
      </c>
      <c r="F971" s="111">
        <v>34.65</v>
      </c>
      <c r="G971" s="111">
        <v>34.799999999999997</v>
      </c>
      <c r="H971" s="111">
        <v>36.25</v>
      </c>
      <c r="I971" s="111">
        <v>60190</v>
      </c>
      <c r="J971" s="111">
        <v>2122474.0499999998</v>
      </c>
      <c r="K971" s="113">
        <v>43665</v>
      </c>
      <c r="L971" s="111">
        <v>633</v>
      </c>
      <c r="M971" s="111" t="s">
        <v>1183</v>
      </c>
      <c r="N971" s="439"/>
    </row>
    <row r="972" spans="1:14">
      <c r="A972" s="111" t="s">
        <v>1184</v>
      </c>
      <c r="B972" s="111" t="s">
        <v>377</v>
      </c>
      <c r="C972" s="111">
        <v>135.05000000000001</v>
      </c>
      <c r="D972" s="111">
        <v>136.44999999999999</v>
      </c>
      <c r="E972" s="111">
        <v>129</v>
      </c>
      <c r="F972" s="111">
        <v>131.9</v>
      </c>
      <c r="G972" s="111">
        <v>131</v>
      </c>
      <c r="H972" s="111">
        <v>135.75</v>
      </c>
      <c r="I972" s="111">
        <v>11889</v>
      </c>
      <c r="J972" s="111">
        <v>1566516.05</v>
      </c>
      <c r="K972" s="113">
        <v>43665</v>
      </c>
      <c r="L972" s="111">
        <v>433</v>
      </c>
      <c r="M972" s="111" t="s">
        <v>1185</v>
      </c>
      <c r="N972" s="439"/>
    </row>
    <row r="973" spans="1:14">
      <c r="A973" s="111" t="s">
        <v>2923</v>
      </c>
      <c r="B973" s="111" t="s">
        <v>377</v>
      </c>
      <c r="C973" s="111">
        <v>16.25</v>
      </c>
      <c r="D973" s="111">
        <v>16.45</v>
      </c>
      <c r="E973" s="111">
        <v>15.6</v>
      </c>
      <c r="F973" s="111">
        <v>16.350000000000001</v>
      </c>
      <c r="G973" s="111">
        <v>16.399999999999999</v>
      </c>
      <c r="H973" s="111">
        <v>16.649999999999999</v>
      </c>
      <c r="I973" s="111">
        <v>28627</v>
      </c>
      <c r="J973" s="111">
        <v>460366</v>
      </c>
      <c r="K973" s="113">
        <v>43665</v>
      </c>
      <c r="L973" s="111">
        <v>321</v>
      </c>
      <c r="M973" s="111" t="s">
        <v>2924</v>
      </c>
      <c r="N973" s="439"/>
    </row>
    <row r="974" spans="1:14">
      <c r="A974" s="111" t="s">
        <v>1186</v>
      </c>
      <c r="B974" s="111" t="s">
        <v>377</v>
      </c>
      <c r="C974" s="111">
        <v>572.95000000000005</v>
      </c>
      <c r="D974" s="111">
        <v>585</v>
      </c>
      <c r="E974" s="111">
        <v>560</v>
      </c>
      <c r="F974" s="111">
        <v>560.9</v>
      </c>
      <c r="G974" s="111">
        <v>561</v>
      </c>
      <c r="H974" s="111">
        <v>569.04999999999995</v>
      </c>
      <c r="I974" s="111">
        <v>9289</v>
      </c>
      <c r="J974" s="111">
        <v>5239885.75</v>
      </c>
      <c r="K974" s="113">
        <v>43665</v>
      </c>
      <c r="L974" s="111">
        <v>701</v>
      </c>
      <c r="M974" s="111" t="s">
        <v>1187</v>
      </c>
      <c r="N974" s="439"/>
    </row>
    <row r="975" spans="1:14">
      <c r="A975" s="111" t="s">
        <v>1188</v>
      </c>
      <c r="B975" s="111" t="s">
        <v>377</v>
      </c>
      <c r="C975" s="111">
        <v>629.04999999999995</v>
      </c>
      <c r="D975" s="111">
        <v>635</v>
      </c>
      <c r="E975" s="111">
        <v>593</v>
      </c>
      <c r="F975" s="111">
        <v>606.1</v>
      </c>
      <c r="G975" s="111">
        <v>610.45000000000005</v>
      </c>
      <c r="H975" s="111">
        <v>625.95000000000005</v>
      </c>
      <c r="I975" s="111">
        <v>812407</v>
      </c>
      <c r="J975" s="111">
        <v>496394700.10000002</v>
      </c>
      <c r="K975" s="113">
        <v>43665</v>
      </c>
      <c r="L975" s="111">
        <v>15774</v>
      </c>
      <c r="M975" s="111" t="s">
        <v>1189</v>
      </c>
      <c r="N975" s="439"/>
    </row>
    <row r="976" spans="1:14">
      <c r="A976" s="111" t="s">
        <v>2583</v>
      </c>
      <c r="B976" s="111" t="s">
        <v>377</v>
      </c>
      <c r="C976" s="111">
        <v>0.2</v>
      </c>
      <c r="D976" s="111">
        <v>0.2</v>
      </c>
      <c r="E976" s="111">
        <v>0.15</v>
      </c>
      <c r="F976" s="111">
        <v>0.2</v>
      </c>
      <c r="G976" s="111">
        <v>0.2</v>
      </c>
      <c r="H976" s="111">
        <v>0.15</v>
      </c>
      <c r="I976" s="111">
        <v>48196</v>
      </c>
      <c r="J976" s="111">
        <v>8796.5</v>
      </c>
      <c r="K976" s="113">
        <v>43665</v>
      </c>
      <c r="L976" s="111">
        <v>36</v>
      </c>
      <c r="M976" s="111" t="s">
        <v>2584</v>
      </c>
      <c r="N976" s="439"/>
    </row>
    <row r="977" spans="1:14" hidden="1">
      <c r="A977" s="111" t="s">
        <v>2659</v>
      </c>
      <c r="B977" s="111" t="s">
        <v>377</v>
      </c>
      <c r="C977" s="111">
        <v>537.5</v>
      </c>
      <c r="D977" s="111">
        <v>539.39</v>
      </c>
      <c r="E977" s="111">
        <v>529.5</v>
      </c>
      <c r="F977" s="111">
        <v>536.70000000000005</v>
      </c>
      <c r="G977" s="111">
        <v>537.75</v>
      </c>
      <c r="H977" s="111">
        <v>537.53</v>
      </c>
      <c r="I977" s="111">
        <v>10434</v>
      </c>
      <c r="J977" s="111">
        <v>5582433.3899999997</v>
      </c>
      <c r="K977" s="113">
        <v>43665</v>
      </c>
      <c r="L977" s="111">
        <v>383</v>
      </c>
      <c r="M977" s="111" t="s">
        <v>2660</v>
      </c>
      <c r="N977" s="439"/>
    </row>
    <row r="978" spans="1:14">
      <c r="A978" s="111" t="s">
        <v>2148</v>
      </c>
      <c r="B978" s="111" t="s">
        <v>377</v>
      </c>
      <c r="C978" s="111">
        <v>28.35</v>
      </c>
      <c r="D978" s="111">
        <v>29.45</v>
      </c>
      <c r="E978" s="111">
        <v>28.25</v>
      </c>
      <c r="F978" s="111">
        <v>28.55</v>
      </c>
      <c r="G978" s="111">
        <v>28.3</v>
      </c>
      <c r="H978" s="111">
        <v>28.7</v>
      </c>
      <c r="I978" s="111">
        <v>33133</v>
      </c>
      <c r="J978" s="111">
        <v>953744.7</v>
      </c>
      <c r="K978" s="113">
        <v>43665</v>
      </c>
      <c r="L978" s="111">
        <v>126</v>
      </c>
      <c r="M978" s="111" t="s">
        <v>1987</v>
      </c>
      <c r="N978" s="439"/>
    </row>
    <row r="979" spans="1:14">
      <c r="A979" s="111" t="s">
        <v>1951</v>
      </c>
      <c r="B979" s="111" t="s">
        <v>377</v>
      </c>
      <c r="C979" s="111">
        <v>4.9000000000000004</v>
      </c>
      <c r="D979" s="111">
        <v>4.95</v>
      </c>
      <c r="E979" s="111">
        <v>4.6500000000000004</v>
      </c>
      <c r="F979" s="111">
        <v>4.7</v>
      </c>
      <c r="G979" s="111">
        <v>4.75</v>
      </c>
      <c r="H979" s="111">
        <v>4.9000000000000004</v>
      </c>
      <c r="I979" s="111">
        <v>138712</v>
      </c>
      <c r="J979" s="111">
        <v>658210.55000000005</v>
      </c>
      <c r="K979" s="113">
        <v>43665</v>
      </c>
      <c r="L979" s="111">
        <v>353</v>
      </c>
      <c r="M979" s="111" t="s">
        <v>1952</v>
      </c>
      <c r="N979" s="439"/>
    </row>
    <row r="980" spans="1:14">
      <c r="A980" s="111" t="s">
        <v>1190</v>
      </c>
      <c r="B980" s="111" t="s">
        <v>377</v>
      </c>
      <c r="C980" s="111">
        <v>0.3</v>
      </c>
      <c r="D980" s="111">
        <v>0.3</v>
      </c>
      <c r="E980" s="111">
        <v>0.25</v>
      </c>
      <c r="F980" s="111">
        <v>0.25</v>
      </c>
      <c r="G980" s="111">
        <v>0.25</v>
      </c>
      <c r="H980" s="111">
        <v>0.25</v>
      </c>
      <c r="I980" s="111">
        <v>220486</v>
      </c>
      <c r="J980" s="111">
        <v>57396.35</v>
      </c>
      <c r="K980" s="113">
        <v>43665</v>
      </c>
      <c r="L980" s="111">
        <v>127</v>
      </c>
      <c r="M980" s="111" t="s">
        <v>1191</v>
      </c>
      <c r="N980" s="439"/>
    </row>
    <row r="981" spans="1:14" hidden="1">
      <c r="A981" s="111" t="s">
        <v>1945</v>
      </c>
      <c r="B981" s="111" t="s">
        <v>377</v>
      </c>
      <c r="C981" s="111">
        <v>7.2</v>
      </c>
      <c r="D981" s="111">
        <v>7.35</v>
      </c>
      <c r="E981" s="111">
        <v>6.3</v>
      </c>
      <c r="F981" s="111">
        <v>6.9</v>
      </c>
      <c r="G981" s="111">
        <v>7</v>
      </c>
      <c r="H981" s="111">
        <v>7.4</v>
      </c>
      <c r="I981" s="111">
        <v>3524</v>
      </c>
      <c r="J981" s="111">
        <v>23858.75</v>
      </c>
      <c r="K981" s="113">
        <v>43665</v>
      </c>
      <c r="L981" s="111">
        <v>49</v>
      </c>
      <c r="M981" s="111" t="s">
        <v>1946</v>
      </c>
      <c r="N981" s="439"/>
    </row>
    <row r="982" spans="1:14">
      <c r="A982" s="111" t="s">
        <v>2375</v>
      </c>
      <c r="B982" s="111" t="s">
        <v>377</v>
      </c>
      <c r="C982" s="111">
        <v>17.149999999999999</v>
      </c>
      <c r="D982" s="111">
        <v>17.149999999999999</v>
      </c>
      <c r="E982" s="111">
        <v>15.6</v>
      </c>
      <c r="F982" s="111">
        <v>16.600000000000001</v>
      </c>
      <c r="G982" s="111">
        <v>16.95</v>
      </c>
      <c r="H982" s="111">
        <v>16.8</v>
      </c>
      <c r="I982" s="111">
        <v>3229</v>
      </c>
      <c r="J982" s="111">
        <v>52292.95</v>
      </c>
      <c r="K982" s="113">
        <v>43665</v>
      </c>
      <c r="L982" s="111">
        <v>34</v>
      </c>
      <c r="M982" s="111" t="s">
        <v>2376</v>
      </c>
      <c r="N982" s="439"/>
    </row>
    <row r="983" spans="1:14">
      <c r="A983" s="111" t="s">
        <v>1192</v>
      </c>
      <c r="B983" s="111" t="s">
        <v>377</v>
      </c>
      <c r="C983" s="111">
        <v>72.5</v>
      </c>
      <c r="D983" s="111">
        <v>72.5</v>
      </c>
      <c r="E983" s="111">
        <v>70.2</v>
      </c>
      <c r="F983" s="111">
        <v>71.25</v>
      </c>
      <c r="G983" s="111">
        <v>70.400000000000006</v>
      </c>
      <c r="H983" s="111">
        <v>72.2</v>
      </c>
      <c r="I983" s="111">
        <v>1961</v>
      </c>
      <c r="J983" s="111">
        <v>139883.20000000001</v>
      </c>
      <c r="K983" s="113">
        <v>43665</v>
      </c>
      <c r="L983" s="111">
        <v>39</v>
      </c>
      <c r="M983" s="111" t="s">
        <v>1193</v>
      </c>
      <c r="N983" s="439"/>
    </row>
    <row r="984" spans="1:14">
      <c r="A984" s="111" t="s">
        <v>1194</v>
      </c>
      <c r="B984" s="111" t="s">
        <v>377</v>
      </c>
      <c r="C984" s="111">
        <v>29</v>
      </c>
      <c r="D984" s="111">
        <v>29.85</v>
      </c>
      <c r="E984" s="111">
        <v>28.6</v>
      </c>
      <c r="F984" s="111">
        <v>29.1</v>
      </c>
      <c r="G984" s="111">
        <v>28.95</v>
      </c>
      <c r="H984" s="111">
        <v>30</v>
      </c>
      <c r="I984" s="111">
        <v>4467</v>
      </c>
      <c r="J984" s="111">
        <v>129268.15</v>
      </c>
      <c r="K984" s="113">
        <v>43665</v>
      </c>
      <c r="L984" s="111">
        <v>219</v>
      </c>
      <c r="M984" s="111" t="s">
        <v>1195</v>
      </c>
      <c r="N984" s="439"/>
    </row>
    <row r="985" spans="1:14">
      <c r="A985" s="111" t="s">
        <v>1196</v>
      </c>
      <c r="B985" s="111" t="s">
        <v>377</v>
      </c>
      <c r="C985" s="111">
        <v>31.05</v>
      </c>
      <c r="D985" s="111">
        <v>31.05</v>
      </c>
      <c r="E985" s="111">
        <v>27.5</v>
      </c>
      <c r="F985" s="111">
        <v>29.15</v>
      </c>
      <c r="G985" s="111">
        <v>29.25</v>
      </c>
      <c r="H985" s="111">
        <v>30.9</v>
      </c>
      <c r="I985" s="111">
        <v>5777</v>
      </c>
      <c r="J985" s="111">
        <v>171458.35</v>
      </c>
      <c r="K985" s="113">
        <v>43665</v>
      </c>
      <c r="L985" s="111">
        <v>80</v>
      </c>
      <c r="M985" s="111" t="s">
        <v>1197</v>
      </c>
      <c r="N985" s="439"/>
    </row>
    <row r="986" spans="1:14">
      <c r="A986" s="111" t="s">
        <v>1198</v>
      </c>
      <c r="B986" s="111" t="s">
        <v>377</v>
      </c>
      <c r="C986" s="111">
        <v>63.35</v>
      </c>
      <c r="D986" s="111">
        <v>63.75</v>
      </c>
      <c r="E986" s="111">
        <v>63.15</v>
      </c>
      <c r="F986" s="111">
        <v>63.2</v>
      </c>
      <c r="G986" s="111">
        <v>63.2</v>
      </c>
      <c r="H986" s="111">
        <v>64.05</v>
      </c>
      <c r="I986" s="111">
        <v>10142</v>
      </c>
      <c r="J986" s="111">
        <v>642058.35</v>
      </c>
      <c r="K986" s="113">
        <v>43665</v>
      </c>
      <c r="L986" s="111">
        <v>68</v>
      </c>
      <c r="M986" s="111" t="s">
        <v>1199</v>
      </c>
      <c r="N986" s="439"/>
    </row>
    <row r="987" spans="1:14">
      <c r="A987" s="111" t="s">
        <v>367</v>
      </c>
      <c r="B987" s="111" t="s">
        <v>377</v>
      </c>
      <c r="C987" s="111">
        <v>515</v>
      </c>
      <c r="D987" s="111">
        <v>521</v>
      </c>
      <c r="E987" s="111">
        <v>490</v>
      </c>
      <c r="F987" s="111">
        <v>507.05</v>
      </c>
      <c r="G987" s="111">
        <v>520</v>
      </c>
      <c r="H987" s="111">
        <v>511.85</v>
      </c>
      <c r="I987" s="111">
        <v>267017</v>
      </c>
      <c r="J987" s="111">
        <v>136211231.44999999</v>
      </c>
      <c r="K987" s="113">
        <v>43665</v>
      </c>
      <c r="L987" s="111">
        <v>4553</v>
      </c>
      <c r="M987" s="111" t="s">
        <v>1200</v>
      </c>
      <c r="N987" s="439"/>
    </row>
    <row r="988" spans="1:14">
      <c r="A988" s="111" t="s">
        <v>1201</v>
      </c>
      <c r="B988" s="111" t="s">
        <v>377</v>
      </c>
      <c r="C988" s="111">
        <v>392.15</v>
      </c>
      <c r="D988" s="111">
        <v>392.15</v>
      </c>
      <c r="E988" s="111">
        <v>381</v>
      </c>
      <c r="F988" s="111">
        <v>385.95</v>
      </c>
      <c r="G988" s="111">
        <v>386</v>
      </c>
      <c r="H988" s="111">
        <v>388.55</v>
      </c>
      <c r="I988" s="111">
        <v>3129</v>
      </c>
      <c r="J988" s="111">
        <v>1203315.8</v>
      </c>
      <c r="K988" s="113">
        <v>43665</v>
      </c>
      <c r="L988" s="111">
        <v>253</v>
      </c>
      <c r="M988" s="111" t="s">
        <v>1202</v>
      </c>
      <c r="N988" s="439"/>
    </row>
    <row r="989" spans="1:14">
      <c r="A989" s="111" t="s">
        <v>1203</v>
      </c>
      <c r="B989" s="111" t="s">
        <v>377</v>
      </c>
      <c r="C989" s="111">
        <v>46.65</v>
      </c>
      <c r="D989" s="111">
        <v>46.75</v>
      </c>
      <c r="E989" s="111">
        <v>45.6</v>
      </c>
      <c r="F989" s="111">
        <v>45.75</v>
      </c>
      <c r="G989" s="111">
        <v>45.7</v>
      </c>
      <c r="H989" s="111">
        <v>46.45</v>
      </c>
      <c r="I989" s="111">
        <v>6251491</v>
      </c>
      <c r="J989" s="111">
        <v>287655283.14999998</v>
      </c>
      <c r="K989" s="113">
        <v>43665</v>
      </c>
      <c r="L989" s="111">
        <v>13590</v>
      </c>
      <c r="M989" s="111" t="s">
        <v>1204</v>
      </c>
      <c r="N989" s="439"/>
    </row>
    <row r="990" spans="1:14">
      <c r="A990" s="111" t="s">
        <v>3019</v>
      </c>
      <c r="B990" s="111" t="s">
        <v>3049</v>
      </c>
      <c r="C990" s="111">
        <v>2.85</v>
      </c>
      <c r="D990" s="111">
        <v>3.05</v>
      </c>
      <c r="E990" s="111">
        <v>2.85</v>
      </c>
      <c r="F990" s="111">
        <v>2.95</v>
      </c>
      <c r="G990" s="111">
        <v>2.85</v>
      </c>
      <c r="H990" s="111">
        <v>3</v>
      </c>
      <c r="I990" s="111">
        <v>3484</v>
      </c>
      <c r="J990" s="111">
        <v>10069.4</v>
      </c>
      <c r="K990" s="113">
        <v>43665</v>
      </c>
      <c r="L990" s="111">
        <v>22</v>
      </c>
      <c r="M990" s="111" t="s">
        <v>3020</v>
      </c>
      <c r="N990" s="439"/>
    </row>
    <row r="991" spans="1:14">
      <c r="A991" s="111" t="s">
        <v>1205</v>
      </c>
      <c r="B991" s="111" t="s">
        <v>377</v>
      </c>
      <c r="C991" s="111">
        <v>2226</v>
      </c>
      <c r="D991" s="111">
        <v>2240</v>
      </c>
      <c r="E991" s="111">
        <v>2125</v>
      </c>
      <c r="F991" s="111">
        <v>2151.6</v>
      </c>
      <c r="G991" s="111">
        <v>2146.8000000000002</v>
      </c>
      <c r="H991" s="111">
        <v>2215.75</v>
      </c>
      <c r="I991" s="111">
        <v>136534</v>
      </c>
      <c r="J991" s="111">
        <v>297660176</v>
      </c>
      <c r="K991" s="113">
        <v>43665</v>
      </c>
      <c r="L991" s="111">
        <v>16915</v>
      </c>
      <c r="M991" s="111" t="s">
        <v>1206</v>
      </c>
      <c r="N991" s="439"/>
    </row>
    <row r="992" spans="1:14">
      <c r="A992" s="111" t="s">
        <v>1207</v>
      </c>
      <c r="B992" s="111" t="s">
        <v>377</v>
      </c>
      <c r="C992" s="111">
        <v>606.6</v>
      </c>
      <c r="D992" s="111">
        <v>610.04999999999995</v>
      </c>
      <c r="E992" s="111">
        <v>595</v>
      </c>
      <c r="F992" s="111">
        <v>598.70000000000005</v>
      </c>
      <c r="G992" s="111">
        <v>600</v>
      </c>
      <c r="H992" s="111">
        <v>606.6</v>
      </c>
      <c r="I992" s="111">
        <v>20829</v>
      </c>
      <c r="J992" s="111">
        <v>12501699.35</v>
      </c>
      <c r="K992" s="113">
        <v>43665</v>
      </c>
      <c r="L992" s="111">
        <v>1151</v>
      </c>
      <c r="M992" s="111" t="s">
        <v>2061</v>
      </c>
      <c r="N992" s="439"/>
    </row>
    <row r="993" spans="1:14">
      <c r="A993" s="111" t="s">
        <v>1208</v>
      </c>
      <c r="B993" s="111" t="s">
        <v>377</v>
      </c>
      <c r="C993" s="111">
        <v>26.7</v>
      </c>
      <c r="D993" s="111">
        <v>26.7</v>
      </c>
      <c r="E993" s="111">
        <v>23</v>
      </c>
      <c r="F993" s="111">
        <v>23.3</v>
      </c>
      <c r="G993" s="111">
        <v>23.05</v>
      </c>
      <c r="H993" s="111">
        <v>24.2</v>
      </c>
      <c r="I993" s="111">
        <v>280817</v>
      </c>
      <c r="J993" s="111">
        <v>6693530.4500000002</v>
      </c>
      <c r="K993" s="113">
        <v>43665</v>
      </c>
      <c r="L993" s="111">
        <v>1390</v>
      </c>
      <c r="M993" s="111" t="s">
        <v>1209</v>
      </c>
      <c r="N993" s="439"/>
    </row>
    <row r="994" spans="1:14">
      <c r="A994" s="111" t="s">
        <v>1210</v>
      </c>
      <c r="B994" s="111" t="s">
        <v>377</v>
      </c>
      <c r="C994" s="111">
        <v>105</v>
      </c>
      <c r="D994" s="111">
        <v>106</v>
      </c>
      <c r="E994" s="111">
        <v>102</v>
      </c>
      <c r="F994" s="111">
        <v>102.55</v>
      </c>
      <c r="G994" s="111">
        <v>103.2</v>
      </c>
      <c r="H994" s="111">
        <v>105.45</v>
      </c>
      <c r="I994" s="111">
        <v>14270</v>
      </c>
      <c r="J994" s="111">
        <v>1468746.5</v>
      </c>
      <c r="K994" s="113">
        <v>43665</v>
      </c>
      <c r="L994" s="111">
        <v>496</v>
      </c>
      <c r="M994" s="111" t="s">
        <v>1211</v>
      </c>
      <c r="N994" s="439"/>
    </row>
    <row r="995" spans="1:14">
      <c r="A995" s="111" t="s">
        <v>360</v>
      </c>
      <c r="B995" s="111" t="s">
        <v>377</v>
      </c>
      <c r="C995" s="111">
        <v>52.5</v>
      </c>
      <c r="D995" s="111">
        <v>52.7</v>
      </c>
      <c r="E995" s="111">
        <v>50.65</v>
      </c>
      <c r="F995" s="111">
        <v>51.2</v>
      </c>
      <c r="G995" s="111">
        <v>51.35</v>
      </c>
      <c r="H995" s="111">
        <v>52.1</v>
      </c>
      <c r="I995" s="111">
        <v>11331923</v>
      </c>
      <c r="J995" s="111">
        <v>582001986.04999995</v>
      </c>
      <c r="K995" s="113">
        <v>43665</v>
      </c>
      <c r="L995" s="111">
        <v>35862</v>
      </c>
      <c r="M995" s="111" t="s">
        <v>2483</v>
      </c>
      <c r="N995" s="439"/>
    </row>
    <row r="996" spans="1:14">
      <c r="A996" s="111" t="s">
        <v>2637</v>
      </c>
      <c r="B996" s="111" t="s">
        <v>377</v>
      </c>
      <c r="C996" s="111">
        <v>1390</v>
      </c>
      <c r="D996" s="111">
        <v>1390</v>
      </c>
      <c r="E996" s="111">
        <v>1370</v>
      </c>
      <c r="F996" s="111">
        <v>1389.9</v>
      </c>
      <c r="G996" s="111">
        <v>1390</v>
      </c>
      <c r="H996" s="111">
        <v>1390</v>
      </c>
      <c r="I996" s="111">
        <v>125</v>
      </c>
      <c r="J996" s="111">
        <v>172439.8</v>
      </c>
      <c r="K996" s="113">
        <v>43665</v>
      </c>
      <c r="L996" s="111">
        <v>12</v>
      </c>
      <c r="M996" s="111" t="s">
        <v>2638</v>
      </c>
      <c r="N996" s="439"/>
    </row>
    <row r="997" spans="1:14">
      <c r="A997" s="111" t="s">
        <v>1212</v>
      </c>
      <c r="B997" s="111" t="s">
        <v>377</v>
      </c>
      <c r="C997" s="111">
        <v>93</v>
      </c>
      <c r="D997" s="111">
        <v>93.9</v>
      </c>
      <c r="E997" s="111">
        <v>90.1</v>
      </c>
      <c r="F997" s="111">
        <v>90.6</v>
      </c>
      <c r="G997" s="111">
        <v>90.75</v>
      </c>
      <c r="H997" s="111">
        <v>93.7</v>
      </c>
      <c r="I997" s="111">
        <v>58215</v>
      </c>
      <c r="J997" s="111">
        <v>5316680.55</v>
      </c>
      <c r="K997" s="113">
        <v>43665</v>
      </c>
      <c r="L997" s="111">
        <v>847</v>
      </c>
      <c r="M997" s="111" t="s">
        <v>1213</v>
      </c>
      <c r="N997" s="439"/>
    </row>
    <row r="998" spans="1:14">
      <c r="A998" s="111" t="s">
        <v>238</v>
      </c>
      <c r="B998" s="111" t="s">
        <v>377</v>
      </c>
      <c r="C998" s="111">
        <v>81.45</v>
      </c>
      <c r="D998" s="111">
        <v>83.35</v>
      </c>
      <c r="E998" s="111">
        <v>76.5</v>
      </c>
      <c r="F998" s="111">
        <v>78.650000000000006</v>
      </c>
      <c r="G998" s="111">
        <v>78.55</v>
      </c>
      <c r="H998" s="111">
        <v>80.7</v>
      </c>
      <c r="I998" s="111">
        <v>16209297</v>
      </c>
      <c r="J998" s="111">
        <v>1306014199.95</v>
      </c>
      <c r="K998" s="113">
        <v>43665</v>
      </c>
      <c r="L998" s="111">
        <v>64330</v>
      </c>
      <c r="M998" s="111" t="s">
        <v>1214</v>
      </c>
      <c r="N998" s="439"/>
    </row>
    <row r="999" spans="1:14">
      <c r="A999" s="111" t="s">
        <v>1215</v>
      </c>
      <c r="B999" s="111" t="s">
        <v>377</v>
      </c>
      <c r="C999" s="111">
        <v>122</v>
      </c>
      <c r="D999" s="111">
        <v>127</v>
      </c>
      <c r="E999" s="111">
        <v>121.4</v>
      </c>
      <c r="F999" s="111">
        <v>123.65</v>
      </c>
      <c r="G999" s="111">
        <v>123.4</v>
      </c>
      <c r="H999" s="111">
        <v>122.5</v>
      </c>
      <c r="I999" s="111">
        <v>22553</v>
      </c>
      <c r="J999" s="111">
        <v>2793342.85</v>
      </c>
      <c r="K999" s="113">
        <v>43665</v>
      </c>
      <c r="L999" s="111">
        <v>586</v>
      </c>
      <c r="M999" s="111" t="s">
        <v>1216</v>
      </c>
      <c r="N999" s="439"/>
    </row>
    <row r="1000" spans="1:14">
      <c r="A1000" s="111" t="s">
        <v>3381</v>
      </c>
      <c r="B1000" s="111" t="s">
        <v>377</v>
      </c>
      <c r="C1000" s="111">
        <v>611</v>
      </c>
      <c r="D1000" s="111">
        <v>620</v>
      </c>
      <c r="E1000" s="111">
        <v>578.5</v>
      </c>
      <c r="F1000" s="111">
        <v>580.04999999999995</v>
      </c>
      <c r="G1000" s="111">
        <v>580.04999999999995</v>
      </c>
      <c r="H1000" s="111">
        <v>622.35</v>
      </c>
      <c r="I1000" s="111">
        <v>69</v>
      </c>
      <c r="J1000" s="111">
        <v>41205.949999999997</v>
      </c>
      <c r="K1000" s="113">
        <v>43665</v>
      </c>
      <c r="L1000" s="111">
        <v>11</v>
      </c>
      <c r="M1000" s="111" t="s">
        <v>3382</v>
      </c>
      <c r="N1000" s="439"/>
    </row>
    <row r="1001" spans="1:14">
      <c r="A1001" s="111" t="s">
        <v>369</v>
      </c>
      <c r="B1001" s="111" t="s">
        <v>377</v>
      </c>
      <c r="C1001" s="111">
        <v>33.4</v>
      </c>
      <c r="D1001" s="111">
        <v>34</v>
      </c>
      <c r="E1001" s="111">
        <v>30.5</v>
      </c>
      <c r="F1001" s="111">
        <v>31.3</v>
      </c>
      <c r="G1001" s="111">
        <v>31</v>
      </c>
      <c r="H1001" s="111">
        <v>33.700000000000003</v>
      </c>
      <c r="I1001" s="111">
        <v>59369</v>
      </c>
      <c r="J1001" s="111">
        <v>1870580.65</v>
      </c>
      <c r="K1001" s="113">
        <v>43665</v>
      </c>
      <c r="L1001" s="111">
        <v>688</v>
      </c>
      <c r="M1001" s="111" t="s">
        <v>1217</v>
      </c>
      <c r="N1001" s="439"/>
    </row>
    <row r="1002" spans="1:14">
      <c r="A1002" s="111" t="s">
        <v>2226</v>
      </c>
      <c r="B1002" s="111" t="s">
        <v>377</v>
      </c>
      <c r="C1002" s="111">
        <v>34.1</v>
      </c>
      <c r="D1002" s="111">
        <v>34.1</v>
      </c>
      <c r="E1002" s="111">
        <v>32.65</v>
      </c>
      <c r="F1002" s="111">
        <v>33.549999999999997</v>
      </c>
      <c r="G1002" s="111">
        <v>33.5</v>
      </c>
      <c r="H1002" s="111">
        <v>34.25</v>
      </c>
      <c r="I1002" s="111">
        <v>5570</v>
      </c>
      <c r="J1002" s="111">
        <v>185172.7</v>
      </c>
      <c r="K1002" s="113">
        <v>43665</v>
      </c>
      <c r="L1002" s="111">
        <v>132</v>
      </c>
      <c r="M1002" s="111" t="s">
        <v>2227</v>
      </c>
      <c r="N1002" s="439"/>
    </row>
    <row r="1003" spans="1:14">
      <c r="A1003" s="111" t="s">
        <v>1963</v>
      </c>
      <c r="B1003" s="111" t="s">
        <v>377</v>
      </c>
      <c r="C1003" s="111">
        <v>5.6</v>
      </c>
      <c r="D1003" s="111">
        <v>5.65</v>
      </c>
      <c r="E1003" s="111">
        <v>5.15</v>
      </c>
      <c r="F1003" s="111">
        <v>5.35</v>
      </c>
      <c r="G1003" s="111">
        <v>5.4</v>
      </c>
      <c r="H1003" s="111">
        <v>5.55</v>
      </c>
      <c r="I1003" s="111">
        <v>46161</v>
      </c>
      <c r="J1003" s="111">
        <v>246768.55</v>
      </c>
      <c r="K1003" s="113">
        <v>43665</v>
      </c>
      <c r="L1003" s="111">
        <v>111</v>
      </c>
      <c r="M1003" s="111" t="s">
        <v>1964</v>
      </c>
      <c r="N1003" s="439"/>
    </row>
    <row r="1004" spans="1:14">
      <c r="A1004" s="111" t="s">
        <v>1218</v>
      </c>
      <c r="B1004" s="111" t="s">
        <v>377</v>
      </c>
      <c r="C1004" s="111">
        <v>14.1</v>
      </c>
      <c r="D1004" s="111">
        <v>14.4</v>
      </c>
      <c r="E1004" s="111">
        <v>13.75</v>
      </c>
      <c r="F1004" s="111">
        <v>13.85</v>
      </c>
      <c r="G1004" s="111">
        <v>13.75</v>
      </c>
      <c r="H1004" s="111">
        <v>14.1</v>
      </c>
      <c r="I1004" s="111">
        <v>55792</v>
      </c>
      <c r="J1004" s="111">
        <v>778991</v>
      </c>
      <c r="K1004" s="113">
        <v>43665</v>
      </c>
      <c r="L1004" s="111">
        <v>282</v>
      </c>
      <c r="M1004" s="111" t="s">
        <v>1219</v>
      </c>
      <c r="N1004" s="439"/>
    </row>
    <row r="1005" spans="1:14">
      <c r="A1005" s="111" t="s">
        <v>2925</v>
      </c>
      <c r="B1005" s="111" t="s">
        <v>377</v>
      </c>
      <c r="C1005" s="111">
        <v>43.4</v>
      </c>
      <c r="D1005" s="111">
        <v>43.95</v>
      </c>
      <c r="E1005" s="111">
        <v>42.1</v>
      </c>
      <c r="F1005" s="111">
        <v>42.9</v>
      </c>
      <c r="G1005" s="111">
        <v>43.75</v>
      </c>
      <c r="H1005" s="111">
        <v>43.4</v>
      </c>
      <c r="I1005" s="111">
        <v>20144</v>
      </c>
      <c r="J1005" s="111">
        <v>862546.45</v>
      </c>
      <c r="K1005" s="113">
        <v>43665</v>
      </c>
      <c r="L1005" s="111">
        <v>229</v>
      </c>
      <c r="M1005" s="111" t="s">
        <v>2926</v>
      </c>
      <c r="N1005" s="439"/>
    </row>
    <row r="1006" spans="1:14">
      <c r="A1006" s="111" t="s">
        <v>2585</v>
      </c>
      <c r="B1006" s="111" t="s">
        <v>377</v>
      </c>
      <c r="C1006" s="111">
        <v>285.35000000000002</v>
      </c>
      <c r="D1006" s="111">
        <v>286.7</v>
      </c>
      <c r="E1006" s="111">
        <v>270.75</v>
      </c>
      <c r="F1006" s="111">
        <v>276.05</v>
      </c>
      <c r="G1006" s="111">
        <v>277.55</v>
      </c>
      <c r="H1006" s="111">
        <v>284.45</v>
      </c>
      <c r="I1006" s="111">
        <v>45124</v>
      </c>
      <c r="J1006" s="111">
        <v>12499225.199999999</v>
      </c>
      <c r="K1006" s="113">
        <v>43665</v>
      </c>
      <c r="L1006" s="111">
        <v>1656</v>
      </c>
      <c r="M1006" s="111" t="s">
        <v>2586</v>
      </c>
      <c r="N1006" s="439"/>
    </row>
    <row r="1007" spans="1:14">
      <c r="A1007" s="111" t="s">
        <v>3316</v>
      </c>
      <c r="B1007" s="111" t="s">
        <v>377</v>
      </c>
      <c r="C1007" s="111">
        <v>345.5</v>
      </c>
      <c r="D1007" s="111">
        <v>348</v>
      </c>
      <c r="E1007" s="111">
        <v>338</v>
      </c>
      <c r="F1007" s="111">
        <v>343.2</v>
      </c>
      <c r="G1007" s="111">
        <v>346</v>
      </c>
      <c r="H1007" s="111">
        <v>345.25</v>
      </c>
      <c r="I1007" s="111">
        <v>27893</v>
      </c>
      <c r="J1007" s="111">
        <v>9570076.1500000004</v>
      </c>
      <c r="K1007" s="113">
        <v>43665</v>
      </c>
      <c r="L1007" s="111">
        <v>727</v>
      </c>
      <c r="M1007" s="111" t="s">
        <v>3337</v>
      </c>
      <c r="N1007" s="439"/>
    </row>
    <row r="1008" spans="1:14" hidden="1">
      <c r="A1008" s="111" t="s">
        <v>1220</v>
      </c>
      <c r="B1008" s="111" t="s">
        <v>377</v>
      </c>
      <c r="C1008" s="111">
        <v>554.79999999999995</v>
      </c>
      <c r="D1008" s="111">
        <v>559.4</v>
      </c>
      <c r="E1008" s="111">
        <v>548.85</v>
      </c>
      <c r="F1008" s="111">
        <v>552.4</v>
      </c>
      <c r="G1008" s="111">
        <v>555</v>
      </c>
      <c r="H1008" s="111">
        <v>554.79999999999995</v>
      </c>
      <c r="I1008" s="111">
        <v>11156</v>
      </c>
      <c r="J1008" s="111">
        <v>6184925.7999999998</v>
      </c>
      <c r="K1008" s="113">
        <v>43665</v>
      </c>
      <c r="L1008" s="111">
        <v>886</v>
      </c>
      <c r="M1008" s="111" t="s">
        <v>2139</v>
      </c>
      <c r="N1008" s="439"/>
    </row>
    <row r="1009" spans="1:14" hidden="1">
      <c r="A1009" s="111" t="s">
        <v>1221</v>
      </c>
      <c r="B1009" s="111" t="s">
        <v>377</v>
      </c>
      <c r="C1009" s="111">
        <v>11649.9</v>
      </c>
      <c r="D1009" s="111">
        <v>11725</v>
      </c>
      <c r="E1009" s="111">
        <v>11512.3</v>
      </c>
      <c r="F1009" s="111">
        <v>11547.05</v>
      </c>
      <c r="G1009" s="111">
        <v>11590.05</v>
      </c>
      <c r="H1009" s="111">
        <v>11596.75</v>
      </c>
      <c r="I1009" s="111">
        <v>86677</v>
      </c>
      <c r="J1009" s="111">
        <v>1004523714.8</v>
      </c>
      <c r="K1009" s="113">
        <v>43665</v>
      </c>
      <c r="L1009" s="111">
        <v>15848</v>
      </c>
      <c r="M1009" s="111" t="s">
        <v>2927</v>
      </c>
      <c r="N1009" s="439"/>
    </row>
    <row r="1010" spans="1:14" hidden="1">
      <c r="A1010" s="111" t="s">
        <v>3740</v>
      </c>
      <c r="B1010" s="111" t="s">
        <v>377</v>
      </c>
      <c r="C1010" s="111">
        <v>116.3</v>
      </c>
      <c r="D1010" s="111">
        <v>116.3</v>
      </c>
      <c r="E1010" s="111">
        <v>114.8</v>
      </c>
      <c r="F1010" s="111">
        <v>114.96</v>
      </c>
      <c r="G1010" s="111">
        <v>114.8</v>
      </c>
      <c r="H1010" s="111">
        <v>117.06</v>
      </c>
      <c r="I1010" s="111">
        <v>4</v>
      </c>
      <c r="J1010" s="111">
        <v>461.2</v>
      </c>
      <c r="K1010" s="113">
        <v>43665</v>
      </c>
      <c r="L1010" s="111">
        <v>3</v>
      </c>
      <c r="M1010" s="111" t="s">
        <v>3741</v>
      </c>
      <c r="N1010" s="439"/>
    </row>
    <row r="1011" spans="1:14">
      <c r="A1011" s="111" t="s">
        <v>1222</v>
      </c>
      <c r="B1011" s="111" t="s">
        <v>377</v>
      </c>
      <c r="C1011" s="111">
        <v>23.6</v>
      </c>
      <c r="D1011" s="111">
        <v>23.75</v>
      </c>
      <c r="E1011" s="111">
        <v>22.7</v>
      </c>
      <c r="F1011" s="111">
        <v>23</v>
      </c>
      <c r="G1011" s="111">
        <v>23.05</v>
      </c>
      <c r="H1011" s="111">
        <v>23.25</v>
      </c>
      <c r="I1011" s="111">
        <v>212587</v>
      </c>
      <c r="J1011" s="111">
        <v>4895885.05</v>
      </c>
      <c r="K1011" s="113">
        <v>43665</v>
      </c>
      <c r="L1011" s="111">
        <v>883</v>
      </c>
      <c r="M1011" s="111" t="s">
        <v>1223</v>
      </c>
      <c r="N1011" s="439"/>
    </row>
    <row r="1012" spans="1:14" hidden="1">
      <c r="A1012" s="111" t="s">
        <v>1224</v>
      </c>
      <c r="B1012" s="111" t="s">
        <v>377</v>
      </c>
      <c r="C1012" s="111">
        <v>513.4</v>
      </c>
      <c r="D1012" s="111">
        <v>515.1</v>
      </c>
      <c r="E1012" s="111">
        <v>497.95</v>
      </c>
      <c r="F1012" s="111">
        <v>500.2</v>
      </c>
      <c r="G1012" s="111">
        <v>503.5</v>
      </c>
      <c r="H1012" s="111">
        <v>513.4</v>
      </c>
      <c r="I1012" s="111">
        <v>8803</v>
      </c>
      <c r="J1012" s="111">
        <v>4431698.7</v>
      </c>
      <c r="K1012" s="113">
        <v>43665</v>
      </c>
      <c r="L1012" s="111">
        <v>646</v>
      </c>
      <c r="M1012" s="111" t="s">
        <v>1225</v>
      </c>
      <c r="N1012" s="439"/>
    </row>
    <row r="1013" spans="1:14">
      <c r="A1013" s="111" t="s">
        <v>2274</v>
      </c>
      <c r="B1013" s="111" t="s">
        <v>377</v>
      </c>
      <c r="C1013" s="111">
        <v>299.89999999999998</v>
      </c>
      <c r="D1013" s="111">
        <v>303.8</v>
      </c>
      <c r="E1013" s="111">
        <v>285.64999999999998</v>
      </c>
      <c r="F1013" s="111">
        <v>289.5</v>
      </c>
      <c r="G1013" s="111">
        <v>287</v>
      </c>
      <c r="H1013" s="111">
        <v>295.8</v>
      </c>
      <c r="I1013" s="111">
        <v>11797</v>
      </c>
      <c r="J1013" s="111">
        <v>3438081.4</v>
      </c>
      <c r="K1013" s="113">
        <v>43665</v>
      </c>
      <c r="L1013" s="111">
        <v>840</v>
      </c>
      <c r="M1013" s="111" t="s">
        <v>2277</v>
      </c>
      <c r="N1013" s="439"/>
    </row>
    <row r="1014" spans="1:14">
      <c r="A1014" s="111" t="s">
        <v>2377</v>
      </c>
      <c r="B1014" s="111" t="s">
        <v>377</v>
      </c>
      <c r="C1014" s="111">
        <v>12.75</v>
      </c>
      <c r="D1014" s="111">
        <v>13</v>
      </c>
      <c r="E1014" s="111">
        <v>12.3</v>
      </c>
      <c r="F1014" s="111">
        <v>12.9</v>
      </c>
      <c r="G1014" s="111">
        <v>12.9</v>
      </c>
      <c r="H1014" s="111">
        <v>12.75</v>
      </c>
      <c r="I1014" s="111">
        <v>5153</v>
      </c>
      <c r="J1014" s="111">
        <v>64841.65</v>
      </c>
      <c r="K1014" s="113">
        <v>43665</v>
      </c>
      <c r="L1014" s="111">
        <v>51</v>
      </c>
      <c r="M1014" s="111" t="s">
        <v>2378</v>
      </c>
      <c r="N1014" s="439"/>
    </row>
    <row r="1015" spans="1:14" hidden="1">
      <c r="A1015" s="111" t="s">
        <v>1227</v>
      </c>
      <c r="B1015" s="111" t="s">
        <v>377</v>
      </c>
      <c r="C1015" s="111">
        <v>33.700000000000003</v>
      </c>
      <c r="D1015" s="111">
        <v>33.950000000000003</v>
      </c>
      <c r="E1015" s="111">
        <v>33.25</v>
      </c>
      <c r="F1015" s="111">
        <v>33.35</v>
      </c>
      <c r="G1015" s="111">
        <v>33.450000000000003</v>
      </c>
      <c r="H1015" s="111">
        <v>33.700000000000003</v>
      </c>
      <c r="I1015" s="111">
        <v>186633</v>
      </c>
      <c r="J1015" s="111">
        <v>6268132.0999999996</v>
      </c>
      <c r="K1015" s="113">
        <v>43665</v>
      </c>
      <c r="L1015" s="111">
        <v>1062</v>
      </c>
      <c r="M1015" s="111" t="s">
        <v>1228</v>
      </c>
      <c r="N1015" s="439"/>
    </row>
    <row r="1016" spans="1:14">
      <c r="A1016" s="111" t="s">
        <v>1229</v>
      </c>
      <c r="B1016" s="111" t="s">
        <v>377</v>
      </c>
      <c r="C1016" s="111">
        <v>223</v>
      </c>
      <c r="D1016" s="111">
        <v>225.1</v>
      </c>
      <c r="E1016" s="111">
        <v>210.25</v>
      </c>
      <c r="F1016" s="111">
        <v>215.6</v>
      </c>
      <c r="G1016" s="111">
        <v>217.05</v>
      </c>
      <c r="H1016" s="111">
        <v>224.4</v>
      </c>
      <c r="I1016" s="111">
        <v>14438</v>
      </c>
      <c r="J1016" s="111">
        <v>3169383.45</v>
      </c>
      <c r="K1016" s="113">
        <v>43665</v>
      </c>
      <c r="L1016" s="111">
        <v>999</v>
      </c>
      <c r="M1016" s="111" t="s">
        <v>1230</v>
      </c>
      <c r="N1016" s="439"/>
    </row>
    <row r="1017" spans="1:14">
      <c r="A1017" s="111" t="s">
        <v>118</v>
      </c>
      <c r="B1017" s="111" t="s">
        <v>377</v>
      </c>
      <c r="C1017" s="111">
        <v>23.4</v>
      </c>
      <c r="D1017" s="111">
        <v>23.85</v>
      </c>
      <c r="E1017" s="111">
        <v>23.3</v>
      </c>
      <c r="F1017" s="111">
        <v>23.5</v>
      </c>
      <c r="G1017" s="111">
        <v>23.55</v>
      </c>
      <c r="H1017" s="111">
        <v>23.4</v>
      </c>
      <c r="I1017" s="111">
        <v>1079891</v>
      </c>
      <c r="J1017" s="111">
        <v>25454479.300000001</v>
      </c>
      <c r="K1017" s="113">
        <v>43665</v>
      </c>
      <c r="L1017" s="111">
        <v>3937</v>
      </c>
      <c r="M1017" s="111" t="s">
        <v>1231</v>
      </c>
      <c r="N1017" s="439"/>
    </row>
    <row r="1018" spans="1:14">
      <c r="A1018" s="111" t="s">
        <v>2200</v>
      </c>
      <c r="B1018" s="111" t="s">
        <v>377</v>
      </c>
      <c r="C1018" s="111">
        <v>133.6</v>
      </c>
      <c r="D1018" s="111">
        <v>133.6</v>
      </c>
      <c r="E1018" s="111">
        <v>128.1</v>
      </c>
      <c r="F1018" s="111">
        <v>129.30000000000001</v>
      </c>
      <c r="G1018" s="111">
        <v>129</v>
      </c>
      <c r="H1018" s="111">
        <v>132</v>
      </c>
      <c r="I1018" s="111">
        <v>72241</v>
      </c>
      <c r="J1018" s="111">
        <v>9375883.0500000007</v>
      </c>
      <c r="K1018" s="113">
        <v>43665</v>
      </c>
      <c r="L1018" s="111">
        <v>1809</v>
      </c>
      <c r="M1018" s="111" t="s">
        <v>2201</v>
      </c>
      <c r="N1018" s="439"/>
    </row>
    <row r="1019" spans="1:14">
      <c r="A1019" s="111" t="s">
        <v>3348</v>
      </c>
      <c r="B1019" s="111" t="s">
        <v>377</v>
      </c>
      <c r="C1019" s="111">
        <v>8.15</v>
      </c>
      <c r="D1019" s="111">
        <v>8.5500000000000007</v>
      </c>
      <c r="E1019" s="111">
        <v>7.65</v>
      </c>
      <c r="F1019" s="111">
        <v>8.35</v>
      </c>
      <c r="G1019" s="111">
        <v>8.5</v>
      </c>
      <c r="H1019" s="111">
        <v>8.5</v>
      </c>
      <c r="I1019" s="111">
        <v>48530</v>
      </c>
      <c r="J1019" s="111">
        <v>385030.85</v>
      </c>
      <c r="K1019" s="113">
        <v>43665</v>
      </c>
      <c r="L1019" s="111">
        <v>217</v>
      </c>
      <c r="M1019" s="111" t="s">
        <v>3349</v>
      </c>
      <c r="N1019" s="439"/>
    </row>
    <row r="1020" spans="1:14">
      <c r="A1020" s="111" t="s">
        <v>2928</v>
      </c>
      <c r="B1020" s="111" t="s">
        <v>377</v>
      </c>
      <c r="C1020" s="111">
        <v>1260</v>
      </c>
      <c r="D1020" s="111">
        <v>1260</v>
      </c>
      <c r="E1020" s="111">
        <v>1205.5</v>
      </c>
      <c r="F1020" s="111">
        <v>1207.17</v>
      </c>
      <c r="G1020" s="111">
        <v>1209.6500000000001</v>
      </c>
      <c r="H1020" s="111">
        <v>1225.57</v>
      </c>
      <c r="I1020" s="111">
        <v>58646</v>
      </c>
      <c r="J1020" s="111">
        <v>71063129.150000006</v>
      </c>
      <c r="K1020" s="113">
        <v>43665</v>
      </c>
      <c r="L1020" s="111">
        <v>2995</v>
      </c>
      <c r="M1020" s="111" t="s">
        <v>2929</v>
      </c>
      <c r="N1020" s="439"/>
    </row>
    <row r="1021" spans="1:14">
      <c r="A1021" s="111" t="s">
        <v>1232</v>
      </c>
      <c r="B1021" s="111" t="s">
        <v>377</v>
      </c>
      <c r="C1021" s="111">
        <v>99.3</v>
      </c>
      <c r="D1021" s="111">
        <v>99.5</v>
      </c>
      <c r="E1021" s="111">
        <v>97.35</v>
      </c>
      <c r="F1021" s="111">
        <v>97.6</v>
      </c>
      <c r="G1021" s="111">
        <v>98.15</v>
      </c>
      <c r="H1021" s="111">
        <v>99.4</v>
      </c>
      <c r="I1021" s="111">
        <v>186328</v>
      </c>
      <c r="J1021" s="111">
        <v>18284129.100000001</v>
      </c>
      <c r="K1021" s="113">
        <v>43665</v>
      </c>
      <c r="L1021" s="111">
        <v>3929</v>
      </c>
      <c r="M1021" s="111" t="s">
        <v>1233</v>
      </c>
      <c r="N1021" s="439"/>
    </row>
    <row r="1022" spans="1:14">
      <c r="A1022" s="111" t="s">
        <v>1234</v>
      </c>
      <c r="B1022" s="111" t="s">
        <v>377</v>
      </c>
      <c r="C1022" s="111">
        <v>1341</v>
      </c>
      <c r="D1022" s="111">
        <v>1350.9</v>
      </c>
      <c r="E1022" s="111">
        <v>1341</v>
      </c>
      <c r="F1022" s="111">
        <v>1346.75</v>
      </c>
      <c r="G1022" s="111">
        <v>1346</v>
      </c>
      <c r="H1022" s="111">
        <v>1342.45</v>
      </c>
      <c r="I1022" s="111">
        <v>546932</v>
      </c>
      <c r="J1022" s="111">
        <v>736005891.89999998</v>
      </c>
      <c r="K1022" s="113">
        <v>43665</v>
      </c>
      <c r="L1022" s="111">
        <v>33331</v>
      </c>
      <c r="M1022" s="111" t="s">
        <v>1235</v>
      </c>
      <c r="N1022" s="439"/>
    </row>
    <row r="1023" spans="1:14">
      <c r="A1023" s="111" t="s">
        <v>1236</v>
      </c>
      <c r="B1023" s="111" t="s">
        <v>377</v>
      </c>
      <c r="C1023" s="111">
        <v>5.7</v>
      </c>
      <c r="D1023" s="111">
        <v>5.9</v>
      </c>
      <c r="E1023" s="111">
        <v>5.7</v>
      </c>
      <c r="F1023" s="111">
        <v>5.8</v>
      </c>
      <c r="G1023" s="111">
        <v>5.85</v>
      </c>
      <c r="H1023" s="111">
        <v>5.8</v>
      </c>
      <c r="I1023" s="111">
        <v>161901</v>
      </c>
      <c r="J1023" s="111">
        <v>932966.6</v>
      </c>
      <c r="K1023" s="113">
        <v>43665</v>
      </c>
      <c r="L1023" s="111">
        <v>238</v>
      </c>
      <c r="M1023" s="111" t="s">
        <v>1237</v>
      </c>
      <c r="N1023" s="439"/>
    </row>
    <row r="1024" spans="1:14">
      <c r="A1024" s="111" t="s">
        <v>3167</v>
      </c>
      <c r="B1024" s="111" t="s">
        <v>377</v>
      </c>
      <c r="C1024" s="111">
        <v>1.75</v>
      </c>
      <c r="D1024" s="111">
        <v>1.75</v>
      </c>
      <c r="E1024" s="111">
        <v>1.7</v>
      </c>
      <c r="F1024" s="111">
        <v>1.7</v>
      </c>
      <c r="G1024" s="111">
        <v>1.7</v>
      </c>
      <c r="H1024" s="111">
        <v>1.75</v>
      </c>
      <c r="I1024" s="111">
        <v>21515</v>
      </c>
      <c r="J1024" s="111">
        <v>36663.300000000003</v>
      </c>
      <c r="K1024" s="113">
        <v>43665</v>
      </c>
      <c r="L1024" s="111">
        <v>47</v>
      </c>
      <c r="M1024" s="111" t="s">
        <v>3168</v>
      </c>
      <c r="N1024" s="439"/>
    </row>
    <row r="1025" spans="1:14">
      <c r="A1025" s="111" t="s">
        <v>1238</v>
      </c>
      <c r="B1025" s="111" t="s">
        <v>377</v>
      </c>
      <c r="C1025" s="111">
        <v>1115.1500000000001</v>
      </c>
      <c r="D1025" s="111">
        <v>1115.95</v>
      </c>
      <c r="E1025" s="111">
        <v>1082.25</v>
      </c>
      <c r="F1025" s="111">
        <v>1093.9000000000001</v>
      </c>
      <c r="G1025" s="111">
        <v>1096.5</v>
      </c>
      <c r="H1025" s="111">
        <v>1115.1500000000001</v>
      </c>
      <c r="I1025" s="111">
        <v>9016</v>
      </c>
      <c r="J1025" s="111">
        <v>9857589.1500000004</v>
      </c>
      <c r="K1025" s="113">
        <v>43665</v>
      </c>
      <c r="L1025" s="111">
        <v>1149</v>
      </c>
      <c r="M1025" s="111" t="s">
        <v>1239</v>
      </c>
      <c r="N1025" s="439"/>
    </row>
    <row r="1026" spans="1:14" hidden="1">
      <c r="A1026" s="111" t="s">
        <v>1240</v>
      </c>
      <c r="B1026" s="111" t="s">
        <v>377</v>
      </c>
      <c r="C1026" s="111">
        <v>440.05</v>
      </c>
      <c r="D1026" s="111">
        <v>446</v>
      </c>
      <c r="E1026" s="111">
        <v>435</v>
      </c>
      <c r="F1026" s="111">
        <v>444.95</v>
      </c>
      <c r="G1026" s="111">
        <v>445.7</v>
      </c>
      <c r="H1026" s="111">
        <v>441.3</v>
      </c>
      <c r="I1026" s="111">
        <v>676</v>
      </c>
      <c r="J1026" s="111">
        <v>298885.45</v>
      </c>
      <c r="K1026" s="113">
        <v>43665</v>
      </c>
      <c r="L1026" s="111">
        <v>95</v>
      </c>
      <c r="M1026" s="111" t="s">
        <v>1241</v>
      </c>
      <c r="N1026" s="439"/>
    </row>
    <row r="1027" spans="1:14">
      <c r="A1027" s="111" t="s">
        <v>1242</v>
      </c>
      <c r="B1027" s="111" t="s">
        <v>377</v>
      </c>
      <c r="C1027" s="111">
        <v>29.05</v>
      </c>
      <c r="D1027" s="111">
        <v>29.7</v>
      </c>
      <c r="E1027" s="111">
        <v>28.25</v>
      </c>
      <c r="F1027" s="111">
        <v>28.65</v>
      </c>
      <c r="G1027" s="111">
        <v>29</v>
      </c>
      <c r="H1027" s="111">
        <v>29.4</v>
      </c>
      <c r="I1027" s="111">
        <v>53695</v>
      </c>
      <c r="J1027" s="111">
        <v>1540965.35</v>
      </c>
      <c r="K1027" s="113">
        <v>43665</v>
      </c>
      <c r="L1027" s="111">
        <v>444</v>
      </c>
      <c r="M1027" s="111" t="s">
        <v>1243</v>
      </c>
      <c r="N1027" s="439"/>
    </row>
    <row r="1028" spans="1:14">
      <c r="A1028" s="111" t="s">
        <v>2509</v>
      </c>
      <c r="B1028" s="111" t="s">
        <v>377</v>
      </c>
      <c r="C1028" s="111">
        <v>1.9</v>
      </c>
      <c r="D1028" s="111">
        <v>2.0499999999999998</v>
      </c>
      <c r="E1028" s="111">
        <v>1.9</v>
      </c>
      <c r="F1028" s="111">
        <v>1.9</v>
      </c>
      <c r="G1028" s="111">
        <v>1.95</v>
      </c>
      <c r="H1028" s="111">
        <v>2</v>
      </c>
      <c r="I1028" s="111">
        <v>87556</v>
      </c>
      <c r="J1028" s="111">
        <v>167548.95000000001</v>
      </c>
      <c r="K1028" s="113">
        <v>43665</v>
      </c>
      <c r="L1028" s="111">
        <v>51</v>
      </c>
      <c r="M1028" s="111" t="s">
        <v>2510</v>
      </c>
      <c r="N1028" s="439"/>
    </row>
    <row r="1029" spans="1:14">
      <c r="A1029" s="111" t="s">
        <v>3116</v>
      </c>
      <c r="B1029" s="111" t="s">
        <v>377</v>
      </c>
      <c r="C1029" s="111">
        <v>0.55000000000000004</v>
      </c>
      <c r="D1029" s="111">
        <v>0.55000000000000004</v>
      </c>
      <c r="E1029" s="111">
        <v>0.5</v>
      </c>
      <c r="F1029" s="111">
        <v>0.55000000000000004</v>
      </c>
      <c r="G1029" s="111">
        <v>0.5</v>
      </c>
      <c r="H1029" s="111">
        <v>0.5</v>
      </c>
      <c r="I1029" s="111">
        <v>33093</v>
      </c>
      <c r="J1029" s="111">
        <v>17385.7</v>
      </c>
      <c r="K1029" s="113">
        <v>43665</v>
      </c>
      <c r="L1029" s="111">
        <v>42</v>
      </c>
      <c r="M1029" s="111" t="s">
        <v>3117</v>
      </c>
      <c r="N1029" s="439"/>
    </row>
    <row r="1030" spans="1:14">
      <c r="A1030" s="111" t="s">
        <v>1244</v>
      </c>
      <c r="B1030" s="111" t="s">
        <v>377</v>
      </c>
      <c r="C1030" s="111">
        <v>65.400000000000006</v>
      </c>
      <c r="D1030" s="111">
        <v>67.55</v>
      </c>
      <c r="E1030" s="111">
        <v>64.099999999999994</v>
      </c>
      <c r="F1030" s="111">
        <v>65.05</v>
      </c>
      <c r="G1030" s="111">
        <v>64.599999999999994</v>
      </c>
      <c r="H1030" s="111">
        <v>66.25</v>
      </c>
      <c r="I1030" s="111">
        <v>20385</v>
      </c>
      <c r="J1030" s="111">
        <v>1328318.8</v>
      </c>
      <c r="K1030" s="113">
        <v>43665</v>
      </c>
      <c r="L1030" s="111">
        <v>361</v>
      </c>
      <c r="M1030" s="111" t="s">
        <v>1245</v>
      </c>
      <c r="N1030" s="439"/>
    </row>
    <row r="1031" spans="1:14">
      <c r="A1031" s="111" t="s">
        <v>3711</v>
      </c>
      <c r="B1031" s="111" t="s">
        <v>3049</v>
      </c>
      <c r="C1031" s="111">
        <v>32.4</v>
      </c>
      <c r="D1031" s="111">
        <v>32.4</v>
      </c>
      <c r="E1031" s="111">
        <v>32.4</v>
      </c>
      <c r="F1031" s="111">
        <v>32.4</v>
      </c>
      <c r="G1031" s="111">
        <v>32.4</v>
      </c>
      <c r="H1031" s="111">
        <v>32.6</v>
      </c>
      <c r="I1031" s="111">
        <v>30</v>
      </c>
      <c r="J1031" s="111">
        <v>972</v>
      </c>
      <c r="K1031" s="113">
        <v>43665</v>
      </c>
      <c r="L1031" s="111">
        <v>2</v>
      </c>
      <c r="M1031" s="111" t="s">
        <v>3712</v>
      </c>
      <c r="N1031" s="439"/>
    </row>
    <row r="1032" spans="1:14">
      <c r="A1032" s="111" t="s">
        <v>1825</v>
      </c>
      <c r="B1032" s="111" t="s">
        <v>377</v>
      </c>
      <c r="C1032" s="111">
        <v>61.85</v>
      </c>
      <c r="D1032" s="111">
        <v>62</v>
      </c>
      <c r="E1032" s="111">
        <v>60.3</v>
      </c>
      <c r="F1032" s="111">
        <v>61.1</v>
      </c>
      <c r="G1032" s="111">
        <v>61</v>
      </c>
      <c r="H1032" s="111">
        <v>61.25</v>
      </c>
      <c r="I1032" s="111">
        <v>628194</v>
      </c>
      <c r="J1032" s="111">
        <v>38407285.850000001</v>
      </c>
      <c r="K1032" s="113">
        <v>43665</v>
      </c>
      <c r="L1032" s="111">
        <v>19161</v>
      </c>
      <c r="M1032" s="111" t="s">
        <v>1226</v>
      </c>
      <c r="N1032" s="439"/>
    </row>
    <row r="1033" spans="1:14">
      <c r="A1033" s="111" t="s">
        <v>119</v>
      </c>
      <c r="B1033" s="111" t="s">
        <v>377</v>
      </c>
      <c r="C1033" s="111">
        <v>115.15</v>
      </c>
      <c r="D1033" s="111">
        <v>117.3</v>
      </c>
      <c r="E1033" s="111">
        <v>114.5</v>
      </c>
      <c r="F1033" s="111">
        <v>115.3</v>
      </c>
      <c r="G1033" s="111">
        <v>115.35</v>
      </c>
      <c r="H1033" s="111">
        <v>114.65</v>
      </c>
      <c r="I1033" s="111">
        <v>4813932</v>
      </c>
      <c r="J1033" s="111">
        <v>557278273.85000002</v>
      </c>
      <c r="K1033" s="113">
        <v>43665</v>
      </c>
      <c r="L1033" s="111">
        <v>24275</v>
      </c>
      <c r="M1033" s="111" t="s">
        <v>1246</v>
      </c>
      <c r="N1033" s="439"/>
    </row>
    <row r="1034" spans="1:14">
      <c r="A1034" s="111" t="s">
        <v>1247</v>
      </c>
      <c r="B1034" s="111" t="s">
        <v>377</v>
      </c>
      <c r="C1034" s="111">
        <v>101</v>
      </c>
      <c r="D1034" s="111">
        <v>102</v>
      </c>
      <c r="E1034" s="111">
        <v>94</v>
      </c>
      <c r="F1034" s="111">
        <v>94.75</v>
      </c>
      <c r="G1034" s="111">
        <v>95.8</v>
      </c>
      <c r="H1034" s="111">
        <v>100.9</v>
      </c>
      <c r="I1034" s="111">
        <v>702305</v>
      </c>
      <c r="J1034" s="111">
        <v>67297971.799999997</v>
      </c>
      <c r="K1034" s="113">
        <v>43665</v>
      </c>
      <c r="L1034" s="111">
        <v>10812</v>
      </c>
      <c r="M1034" s="111" t="s">
        <v>1248</v>
      </c>
      <c r="N1034" s="439"/>
    </row>
    <row r="1035" spans="1:14">
      <c r="A1035" s="111" t="s">
        <v>2930</v>
      </c>
      <c r="B1035" s="111" t="s">
        <v>377</v>
      </c>
      <c r="C1035" s="111">
        <v>3.5</v>
      </c>
      <c r="D1035" s="111">
        <v>3.55</v>
      </c>
      <c r="E1035" s="111">
        <v>2.95</v>
      </c>
      <c r="F1035" s="111">
        <v>3.2</v>
      </c>
      <c r="G1035" s="111">
        <v>3.2</v>
      </c>
      <c r="H1035" s="111">
        <v>3.55</v>
      </c>
      <c r="I1035" s="111">
        <v>124181</v>
      </c>
      <c r="J1035" s="111">
        <v>390272.05</v>
      </c>
      <c r="K1035" s="113">
        <v>43665</v>
      </c>
      <c r="L1035" s="111">
        <v>211</v>
      </c>
      <c r="M1035" s="111" t="s">
        <v>2931</v>
      </c>
      <c r="N1035" s="439"/>
    </row>
    <row r="1036" spans="1:14">
      <c r="A1036" s="111" t="s">
        <v>1983</v>
      </c>
      <c r="B1036" s="111" t="s">
        <v>377</v>
      </c>
      <c r="C1036" s="111">
        <v>161.6</v>
      </c>
      <c r="D1036" s="111">
        <v>161.65</v>
      </c>
      <c r="E1036" s="111">
        <v>154.1</v>
      </c>
      <c r="F1036" s="111">
        <v>156.69999999999999</v>
      </c>
      <c r="G1036" s="111">
        <v>161.6</v>
      </c>
      <c r="H1036" s="111">
        <v>161.65</v>
      </c>
      <c r="I1036" s="111">
        <v>10278</v>
      </c>
      <c r="J1036" s="111">
        <v>1617706.95</v>
      </c>
      <c r="K1036" s="113">
        <v>43665</v>
      </c>
      <c r="L1036" s="111">
        <v>603</v>
      </c>
      <c r="M1036" s="111" t="s">
        <v>1984</v>
      </c>
      <c r="N1036" s="439"/>
    </row>
    <row r="1037" spans="1:14">
      <c r="A1037" s="111" t="s">
        <v>1249</v>
      </c>
      <c r="B1037" s="111" t="s">
        <v>377</v>
      </c>
      <c r="C1037" s="111">
        <v>127.3</v>
      </c>
      <c r="D1037" s="111">
        <v>128</v>
      </c>
      <c r="E1037" s="111">
        <v>123</v>
      </c>
      <c r="F1037" s="111">
        <v>124.7</v>
      </c>
      <c r="G1037" s="111">
        <v>126</v>
      </c>
      <c r="H1037" s="111">
        <v>127.3</v>
      </c>
      <c r="I1037" s="111">
        <v>24952</v>
      </c>
      <c r="J1037" s="111">
        <v>3119417.85</v>
      </c>
      <c r="K1037" s="113">
        <v>43665</v>
      </c>
      <c r="L1037" s="111">
        <v>888</v>
      </c>
      <c r="M1037" s="111" t="s">
        <v>1250</v>
      </c>
      <c r="N1037" s="439"/>
    </row>
    <row r="1038" spans="1:14">
      <c r="A1038" s="111" t="s">
        <v>3427</v>
      </c>
      <c r="B1038" s="111" t="s">
        <v>377</v>
      </c>
      <c r="C1038" s="111">
        <v>990</v>
      </c>
      <c r="D1038" s="111">
        <v>1009.05</v>
      </c>
      <c r="E1038" s="111">
        <v>990</v>
      </c>
      <c r="F1038" s="111">
        <v>998.6</v>
      </c>
      <c r="G1038" s="111">
        <v>996.75</v>
      </c>
      <c r="H1038" s="111">
        <v>996.75</v>
      </c>
      <c r="I1038" s="111">
        <v>119</v>
      </c>
      <c r="J1038" s="111">
        <v>118701.8</v>
      </c>
      <c r="K1038" s="113">
        <v>43665</v>
      </c>
      <c r="L1038" s="111">
        <v>33</v>
      </c>
      <c r="M1038" s="111" t="s">
        <v>3428</v>
      </c>
      <c r="N1038" s="439"/>
    </row>
    <row r="1039" spans="1:14">
      <c r="A1039" s="111" t="s">
        <v>3804</v>
      </c>
      <c r="B1039" s="111" t="s">
        <v>3049</v>
      </c>
      <c r="C1039" s="111">
        <v>0.5</v>
      </c>
      <c r="D1039" s="111">
        <v>0.55000000000000004</v>
      </c>
      <c r="E1039" s="111">
        <v>0.45</v>
      </c>
      <c r="F1039" s="111">
        <v>0.45</v>
      </c>
      <c r="G1039" s="111">
        <v>0.45</v>
      </c>
      <c r="H1039" s="111">
        <v>0.5</v>
      </c>
      <c r="I1039" s="111">
        <v>4351</v>
      </c>
      <c r="J1039" s="111">
        <v>1963</v>
      </c>
      <c r="K1039" s="113">
        <v>43665</v>
      </c>
      <c r="L1039" s="111">
        <v>16</v>
      </c>
      <c r="M1039" s="111" t="s">
        <v>3805</v>
      </c>
      <c r="N1039" s="439"/>
    </row>
    <row r="1040" spans="1:14">
      <c r="A1040" s="111" t="s">
        <v>120</v>
      </c>
      <c r="B1040" s="111" t="s">
        <v>377</v>
      </c>
      <c r="C1040" s="111">
        <v>127.95</v>
      </c>
      <c r="D1040" s="111">
        <v>131</v>
      </c>
      <c r="E1040" s="111">
        <v>126.05</v>
      </c>
      <c r="F1040" s="111">
        <v>129.9</v>
      </c>
      <c r="G1040" s="111">
        <v>129.85</v>
      </c>
      <c r="H1040" s="111">
        <v>127.05</v>
      </c>
      <c r="I1040" s="111">
        <v>33840376</v>
      </c>
      <c r="J1040" s="111">
        <v>4368266437.3999996</v>
      </c>
      <c r="K1040" s="113">
        <v>43665</v>
      </c>
      <c r="L1040" s="111">
        <v>137353</v>
      </c>
      <c r="M1040" s="111" t="s">
        <v>1251</v>
      </c>
      <c r="N1040" s="439"/>
    </row>
    <row r="1041" spans="1:14">
      <c r="A1041" s="111" t="s">
        <v>1252</v>
      </c>
      <c r="B1041" s="111" t="s">
        <v>377</v>
      </c>
      <c r="C1041" s="111">
        <v>305</v>
      </c>
      <c r="D1041" s="111">
        <v>313.05</v>
      </c>
      <c r="E1041" s="111">
        <v>302.85000000000002</v>
      </c>
      <c r="F1041" s="111">
        <v>309.25</v>
      </c>
      <c r="G1041" s="111">
        <v>306.05</v>
      </c>
      <c r="H1041" s="111">
        <v>309.89999999999998</v>
      </c>
      <c r="I1041" s="111">
        <v>9725</v>
      </c>
      <c r="J1041" s="111">
        <v>2996643.85</v>
      </c>
      <c r="K1041" s="113">
        <v>43665</v>
      </c>
      <c r="L1041" s="111">
        <v>471</v>
      </c>
      <c r="M1041" s="111" t="s">
        <v>1253</v>
      </c>
      <c r="N1041" s="439"/>
    </row>
    <row r="1042" spans="1:14">
      <c r="A1042" s="111" t="s">
        <v>3610</v>
      </c>
      <c r="B1042" s="111" t="s">
        <v>377</v>
      </c>
      <c r="C1042" s="111">
        <v>195</v>
      </c>
      <c r="D1042" s="111">
        <v>198.85</v>
      </c>
      <c r="E1042" s="111">
        <v>184.15</v>
      </c>
      <c r="F1042" s="111">
        <v>185.3</v>
      </c>
      <c r="G1042" s="111">
        <v>184.15</v>
      </c>
      <c r="H1042" s="111">
        <v>198.85</v>
      </c>
      <c r="I1042" s="111">
        <v>3216</v>
      </c>
      <c r="J1042" s="111">
        <v>609761.9</v>
      </c>
      <c r="K1042" s="113">
        <v>43665</v>
      </c>
      <c r="L1042" s="111">
        <v>48</v>
      </c>
      <c r="M1042" s="111" t="s">
        <v>3611</v>
      </c>
      <c r="N1042" s="439"/>
    </row>
    <row r="1043" spans="1:14">
      <c r="A1043" s="111" t="s">
        <v>1254</v>
      </c>
      <c r="B1043" s="111" t="s">
        <v>377</v>
      </c>
      <c r="C1043" s="111">
        <v>573.15</v>
      </c>
      <c r="D1043" s="111">
        <v>577</v>
      </c>
      <c r="E1043" s="111">
        <v>549.65</v>
      </c>
      <c r="F1043" s="111">
        <v>561.85</v>
      </c>
      <c r="G1043" s="111">
        <v>564</v>
      </c>
      <c r="H1043" s="111">
        <v>569.6</v>
      </c>
      <c r="I1043" s="111">
        <v>250515</v>
      </c>
      <c r="J1043" s="111">
        <v>140580773.65000001</v>
      </c>
      <c r="K1043" s="113">
        <v>43665</v>
      </c>
      <c r="L1043" s="111">
        <v>18345</v>
      </c>
      <c r="M1043" s="111" t="s">
        <v>1255</v>
      </c>
      <c r="N1043" s="439"/>
    </row>
    <row r="1044" spans="1:14">
      <c r="A1044" s="111" t="s">
        <v>1256</v>
      </c>
      <c r="B1044" s="111" t="s">
        <v>377</v>
      </c>
      <c r="C1044" s="111">
        <v>1133.05</v>
      </c>
      <c r="D1044" s="111">
        <v>1133.8</v>
      </c>
      <c r="E1044" s="111">
        <v>1110</v>
      </c>
      <c r="F1044" s="111">
        <v>1114.8499999999999</v>
      </c>
      <c r="G1044" s="111">
        <v>1123.5</v>
      </c>
      <c r="H1044" s="111">
        <v>1129.2</v>
      </c>
      <c r="I1044" s="111">
        <v>2839</v>
      </c>
      <c r="J1044" s="111">
        <v>3182441.65</v>
      </c>
      <c r="K1044" s="113">
        <v>43665</v>
      </c>
      <c r="L1044" s="111">
        <v>357</v>
      </c>
      <c r="M1044" s="111" t="s">
        <v>1257</v>
      </c>
      <c r="N1044" s="439"/>
    </row>
    <row r="1045" spans="1:14">
      <c r="A1045" s="111" t="s">
        <v>121</v>
      </c>
      <c r="B1045" s="111" t="s">
        <v>377</v>
      </c>
      <c r="C1045" s="111">
        <v>3345</v>
      </c>
      <c r="D1045" s="111">
        <v>3395</v>
      </c>
      <c r="E1045" s="111">
        <v>3300</v>
      </c>
      <c r="F1045" s="111">
        <v>3330.85</v>
      </c>
      <c r="G1045" s="111">
        <v>3343.45</v>
      </c>
      <c r="H1045" s="111">
        <v>3350.15</v>
      </c>
      <c r="I1045" s="111">
        <v>31944</v>
      </c>
      <c r="J1045" s="111">
        <v>106551998.55</v>
      </c>
      <c r="K1045" s="113">
        <v>43665</v>
      </c>
      <c r="L1045" s="111">
        <v>4372</v>
      </c>
      <c r="M1045" s="111" t="s">
        <v>1258</v>
      </c>
      <c r="N1045" s="439"/>
    </row>
    <row r="1046" spans="1:14">
      <c r="A1046" s="111" t="s">
        <v>202</v>
      </c>
      <c r="B1046" s="111" t="s">
        <v>377</v>
      </c>
      <c r="C1046" s="111">
        <v>164.5</v>
      </c>
      <c r="D1046" s="111">
        <v>164.7</v>
      </c>
      <c r="E1046" s="111">
        <v>156.65</v>
      </c>
      <c r="F1046" s="111">
        <v>157.80000000000001</v>
      </c>
      <c r="G1046" s="111">
        <v>158.85</v>
      </c>
      <c r="H1046" s="111">
        <v>163.25</v>
      </c>
      <c r="I1046" s="111">
        <v>5805446</v>
      </c>
      <c r="J1046" s="111">
        <v>925970911.20000005</v>
      </c>
      <c r="K1046" s="113">
        <v>43665</v>
      </c>
      <c r="L1046" s="111">
        <v>62958</v>
      </c>
      <c r="M1046" s="111" t="s">
        <v>1259</v>
      </c>
      <c r="N1046" s="439"/>
    </row>
    <row r="1047" spans="1:14">
      <c r="A1047" s="111" t="s">
        <v>2932</v>
      </c>
      <c r="B1047" s="111" t="s">
        <v>377</v>
      </c>
      <c r="C1047" s="111">
        <v>7.2</v>
      </c>
      <c r="D1047" s="111">
        <v>7.55</v>
      </c>
      <c r="E1047" s="111">
        <v>7.2</v>
      </c>
      <c r="F1047" s="111">
        <v>7.5</v>
      </c>
      <c r="G1047" s="111">
        <v>7.35</v>
      </c>
      <c r="H1047" s="111">
        <v>7.55</v>
      </c>
      <c r="I1047" s="111">
        <v>206039</v>
      </c>
      <c r="J1047" s="111">
        <v>1544387.65</v>
      </c>
      <c r="K1047" s="113">
        <v>43665</v>
      </c>
      <c r="L1047" s="111">
        <v>65</v>
      </c>
      <c r="M1047" s="111" t="s">
        <v>2933</v>
      </c>
      <c r="N1047" s="439"/>
    </row>
    <row r="1048" spans="1:14">
      <c r="A1048" s="111" t="s">
        <v>3303</v>
      </c>
      <c r="B1048" s="111" t="s">
        <v>3049</v>
      </c>
      <c r="C1048" s="111">
        <v>9.9499999999999993</v>
      </c>
      <c r="D1048" s="111">
        <v>10.15</v>
      </c>
      <c r="E1048" s="111">
        <v>9.3000000000000007</v>
      </c>
      <c r="F1048" s="111">
        <v>9.3000000000000007</v>
      </c>
      <c r="G1048" s="111">
        <v>9.3000000000000007</v>
      </c>
      <c r="H1048" s="111">
        <v>9.75</v>
      </c>
      <c r="I1048" s="111">
        <v>109180</v>
      </c>
      <c r="J1048" s="111">
        <v>1041261.8</v>
      </c>
      <c r="K1048" s="113">
        <v>43665</v>
      </c>
      <c r="L1048" s="111">
        <v>239</v>
      </c>
      <c r="M1048" s="111" t="s">
        <v>3304</v>
      </c>
      <c r="N1048" s="439"/>
    </row>
    <row r="1049" spans="1:14">
      <c r="A1049" s="111" t="s">
        <v>2655</v>
      </c>
      <c r="B1049" s="111" t="s">
        <v>377</v>
      </c>
      <c r="C1049" s="111">
        <v>192.8</v>
      </c>
      <c r="D1049" s="111">
        <v>192.8</v>
      </c>
      <c r="E1049" s="111">
        <v>183.3</v>
      </c>
      <c r="F1049" s="111">
        <v>185.85</v>
      </c>
      <c r="G1049" s="111">
        <v>185.5</v>
      </c>
      <c r="H1049" s="111">
        <v>187.75</v>
      </c>
      <c r="I1049" s="111">
        <v>21094</v>
      </c>
      <c r="J1049" s="111">
        <v>3916657.9</v>
      </c>
      <c r="K1049" s="113">
        <v>43665</v>
      </c>
      <c r="L1049" s="111">
        <v>716</v>
      </c>
      <c r="M1049" s="111" t="s">
        <v>2213</v>
      </c>
      <c r="N1049" s="439"/>
    </row>
    <row r="1050" spans="1:14">
      <c r="A1050" s="111" t="s">
        <v>2587</v>
      </c>
      <c r="B1050" s="111" t="s">
        <v>377</v>
      </c>
      <c r="C1050" s="111">
        <v>48</v>
      </c>
      <c r="D1050" s="111">
        <v>48.5</v>
      </c>
      <c r="E1050" s="111">
        <v>43.55</v>
      </c>
      <c r="F1050" s="111">
        <v>46.35</v>
      </c>
      <c r="G1050" s="111">
        <v>47.25</v>
      </c>
      <c r="H1050" s="111">
        <v>47.4</v>
      </c>
      <c r="I1050" s="111">
        <v>14998</v>
      </c>
      <c r="J1050" s="111">
        <v>699449.6</v>
      </c>
      <c r="K1050" s="113">
        <v>43665</v>
      </c>
      <c r="L1050" s="111">
        <v>200</v>
      </c>
      <c r="M1050" s="111" t="s">
        <v>2588</v>
      </c>
      <c r="N1050" s="439"/>
    </row>
    <row r="1051" spans="1:14">
      <c r="A1051" s="111" t="s">
        <v>1260</v>
      </c>
      <c r="B1051" s="111" t="s">
        <v>377</v>
      </c>
      <c r="C1051" s="111">
        <v>200</v>
      </c>
      <c r="D1051" s="111">
        <v>201.2</v>
      </c>
      <c r="E1051" s="111">
        <v>199.15</v>
      </c>
      <c r="F1051" s="111">
        <v>199.65</v>
      </c>
      <c r="G1051" s="111">
        <v>199.9</v>
      </c>
      <c r="H1051" s="111">
        <v>199.45</v>
      </c>
      <c r="I1051" s="111">
        <v>341261</v>
      </c>
      <c r="J1051" s="111">
        <v>68086378.950000003</v>
      </c>
      <c r="K1051" s="113">
        <v>43665</v>
      </c>
      <c r="L1051" s="111">
        <v>3793</v>
      </c>
      <c r="M1051" s="111" t="s">
        <v>1261</v>
      </c>
      <c r="N1051" s="439"/>
    </row>
    <row r="1052" spans="1:14">
      <c r="A1052" s="111" t="s">
        <v>2038</v>
      </c>
      <c r="B1052" s="111" t="s">
        <v>377</v>
      </c>
      <c r="C1052" s="111">
        <v>6.75</v>
      </c>
      <c r="D1052" s="111">
        <v>6.85</v>
      </c>
      <c r="E1052" s="111">
        <v>6.3</v>
      </c>
      <c r="F1052" s="111">
        <v>6.4</v>
      </c>
      <c r="G1052" s="111">
        <v>6.45</v>
      </c>
      <c r="H1052" s="111">
        <v>6.55</v>
      </c>
      <c r="I1052" s="111">
        <v>26241</v>
      </c>
      <c r="J1052" s="111">
        <v>171340.15</v>
      </c>
      <c r="K1052" s="113">
        <v>43665</v>
      </c>
      <c r="L1052" s="111">
        <v>83</v>
      </c>
      <c r="M1052" s="111" t="s">
        <v>2039</v>
      </c>
      <c r="N1052" s="439"/>
    </row>
    <row r="1053" spans="1:14" hidden="1">
      <c r="A1053" s="111" t="s">
        <v>1262</v>
      </c>
      <c r="B1053" s="111" t="s">
        <v>377</v>
      </c>
      <c r="C1053" s="111">
        <v>17.8</v>
      </c>
      <c r="D1053" s="111">
        <v>17.8</v>
      </c>
      <c r="E1053" s="111">
        <v>16.75</v>
      </c>
      <c r="F1053" s="111">
        <v>17</v>
      </c>
      <c r="G1053" s="111">
        <v>17.100000000000001</v>
      </c>
      <c r="H1053" s="111">
        <v>17.899999999999999</v>
      </c>
      <c r="I1053" s="111">
        <v>38305</v>
      </c>
      <c r="J1053" s="111">
        <v>660142.19999999995</v>
      </c>
      <c r="K1053" s="113">
        <v>43665</v>
      </c>
      <c r="L1053" s="111">
        <v>136</v>
      </c>
      <c r="M1053" s="111" t="s">
        <v>1263</v>
      </c>
      <c r="N1053" s="439"/>
    </row>
    <row r="1054" spans="1:14">
      <c r="A1054" s="111" t="s">
        <v>3742</v>
      </c>
      <c r="B1054" s="111" t="s">
        <v>3049</v>
      </c>
      <c r="C1054" s="111">
        <v>6.25</v>
      </c>
      <c r="D1054" s="111">
        <v>6.25</v>
      </c>
      <c r="E1054" s="111">
        <v>6.2</v>
      </c>
      <c r="F1054" s="111">
        <v>6.2</v>
      </c>
      <c r="G1054" s="111">
        <v>6.2</v>
      </c>
      <c r="H1054" s="111">
        <v>6.2</v>
      </c>
      <c r="I1054" s="111">
        <v>40</v>
      </c>
      <c r="J1054" s="111">
        <v>249</v>
      </c>
      <c r="K1054" s="113">
        <v>43665</v>
      </c>
      <c r="L1054" s="111">
        <v>2</v>
      </c>
      <c r="M1054" s="111" t="s">
        <v>3743</v>
      </c>
      <c r="N1054" s="439"/>
    </row>
    <row r="1055" spans="1:14">
      <c r="A1055" s="111" t="s">
        <v>3344</v>
      </c>
      <c r="B1055" s="111" t="s">
        <v>377</v>
      </c>
      <c r="C1055" s="111">
        <v>23.4</v>
      </c>
      <c r="D1055" s="111">
        <v>24.15</v>
      </c>
      <c r="E1055" s="111">
        <v>20</v>
      </c>
      <c r="F1055" s="111">
        <v>22.75</v>
      </c>
      <c r="G1055" s="111">
        <v>23.25</v>
      </c>
      <c r="H1055" s="111">
        <v>23.4</v>
      </c>
      <c r="I1055" s="111">
        <v>13644</v>
      </c>
      <c r="J1055" s="111">
        <v>314427.45</v>
      </c>
      <c r="K1055" s="113">
        <v>43665</v>
      </c>
      <c r="L1055" s="111">
        <v>220</v>
      </c>
      <c r="M1055" s="111" t="s">
        <v>3345</v>
      </c>
      <c r="N1055" s="439"/>
    </row>
    <row r="1056" spans="1:14">
      <c r="A1056" s="111" t="s">
        <v>122</v>
      </c>
      <c r="B1056" s="111" t="s">
        <v>377</v>
      </c>
      <c r="C1056" s="111">
        <v>144.5</v>
      </c>
      <c r="D1056" s="111">
        <v>145.80000000000001</v>
      </c>
      <c r="E1056" s="111">
        <v>140.4</v>
      </c>
      <c r="F1056" s="111">
        <v>143.9</v>
      </c>
      <c r="G1056" s="111">
        <v>144.05000000000001</v>
      </c>
      <c r="H1056" s="111">
        <v>143.4</v>
      </c>
      <c r="I1056" s="111">
        <v>25660025</v>
      </c>
      <c r="J1056" s="111">
        <v>3674217503.8499999</v>
      </c>
      <c r="K1056" s="113">
        <v>43665</v>
      </c>
      <c r="L1056" s="111">
        <v>125488</v>
      </c>
      <c r="M1056" s="111" t="s">
        <v>1264</v>
      </c>
      <c r="N1056" s="439"/>
    </row>
    <row r="1057" spans="1:14">
      <c r="A1057" s="111" t="s">
        <v>1265</v>
      </c>
      <c r="B1057" s="111" t="s">
        <v>377</v>
      </c>
      <c r="C1057" s="111">
        <v>27.8</v>
      </c>
      <c r="D1057" s="111">
        <v>28.2</v>
      </c>
      <c r="E1057" s="111">
        <v>26.5</v>
      </c>
      <c r="F1057" s="111">
        <v>26.75</v>
      </c>
      <c r="G1057" s="111">
        <v>26.8</v>
      </c>
      <c r="H1057" s="111">
        <v>27.85</v>
      </c>
      <c r="I1057" s="111">
        <v>95588</v>
      </c>
      <c r="J1057" s="111">
        <v>2603616.1</v>
      </c>
      <c r="K1057" s="113">
        <v>43665</v>
      </c>
      <c r="L1057" s="111">
        <v>608</v>
      </c>
      <c r="M1057" s="111" t="s">
        <v>1266</v>
      </c>
      <c r="N1057" s="439"/>
    </row>
    <row r="1058" spans="1:14">
      <c r="A1058" s="111" t="s">
        <v>2934</v>
      </c>
      <c r="B1058" s="111" t="s">
        <v>377</v>
      </c>
      <c r="C1058" s="111">
        <v>64.5</v>
      </c>
      <c r="D1058" s="111">
        <v>67.75</v>
      </c>
      <c r="E1058" s="111">
        <v>58.25</v>
      </c>
      <c r="F1058" s="111">
        <v>60.7</v>
      </c>
      <c r="G1058" s="111">
        <v>61.8</v>
      </c>
      <c r="H1058" s="111">
        <v>64.400000000000006</v>
      </c>
      <c r="I1058" s="111">
        <v>22135</v>
      </c>
      <c r="J1058" s="111">
        <v>1382632.15</v>
      </c>
      <c r="K1058" s="113">
        <v>43665</v>
      </c>
      <c r="L1058" s="111">
        <v>608</v>
      </c>
      <c r="M1058" s="111" t="s">
        <v>2935</v>
      </c>
      <c r="N1058" s="439"/>
    </row>
    <row r="1059" spans="1:14">
      <c r="A1059" s="111" t="s">
        <v>2511</v>
      </c>
      <c r="B1059" s="111" t="s">
        <v>377</v>
      </c>
      <c r="C1059" s="111">
        <v>63.9</v>
      </c>
      <c r="D1059" s="111">
        <v>64.400000000000006</v>
      </c>
      <c r="E1059" s="111">
        <v>62.1</v>
      </c>
      <c r="F1059" s="111">
        <v>62.85</v>
      </c>
      <c r="G1059" s="111">
        <v>63</v>
      </c>
      <c r="H1059" s="111">
        <v>63.35</v>
      </c>
      <c r="I1059" s="111">
        <v>84587</v>
      </c>
      <c r="J1059" s="111">
        <v>5365405.2</v>
      </c>
      <c r="K1059" s="113">
        <v>43665</v>
      </c>
      <c r="L1059" s="111">
        <v>314</v>
      </c>
      <c r="M1059" s="111" t="s">
        <v>2512</v>
      </c>
      <c r="N1059" s="439"/>
    </row>
    <row r="1060" spans="1:14">
      <c r="A1060" s="111" t="s">
        <v>2379</v>
      </c>
      <c r="B1060" s="111" t="s">
        <v>377</v>
      </c>
      <c r="C1060" s="111">
        <v>4.2</v>
      </c>
      <c r="D1060" s="111">
        <v>4.3499999999999996</v>
      </c>
      <c r="E1060" s="111">
        <v>3.85</v>
      </c>
      <c r="F1060" s="111">
        <v>4</v>
      </c>
      <c r="G1060" s="111">
        <v>4</v>
      </c>
      <c r="H1060" s="111">
        <v>4.2</v>
      </c>
      <c r="I1060" s="111">
        <v>344925</v>
      </c>
      <c r="J1060" s="111">
        <v>1392486.15</v>
      </c>
      <c r="K1060" s="113">
        <v>43665</v>
      </c>
      <c r="L1060" s="111">
        <v>502</v>
      </c>
      <c r="M1060" s="111" t="s">
        <v>2380</v>
      </c>
      <c r="N1060" s="439"/>
    </row>
    <row r="1061" spans="1:14">
      <c r="A1061" s="111" t="s">
        <v>1267</v>
      </c>
      <c r="B1061" s="111" t="s">
        <v>377</v>
      </c>
      <c r="C1061" s="111">
        <v>111</v>
      </c>
      <c r="D1061" s="111">
        <v>111.45</v>
      </c>
      <c r="E1061" s="111">
        <v>109.25</v>
      </c>
      <c r="F1061" s="111">
        <v>109.8</v>
      </c>
      <c r="G1061" s="111">
        <v>109.8</v>
      </c>
      <c r="H1061" s="111">
        <v>110.45</v>
      </c>
      <c r="I1061" s="111">
        <v>1937</v>
      </c>
      <c r="J1061" s="111">
        <v>213061.1</v>
      </c>
      <c r="K1061" s="113">
        <v>43665</v>
      </c>
      <c r="L1061" s="111">
        <v>28</v>
      </c>
      <c r="M1061" s="111" t="s">
        <v>1268</v>
      </c>
      <c r="N1061" s="439"/>
    </row>
    <row r="1062" spans="1:14">
      <c r="A1062" s="111" t="s">
        <v>1269</v>
      </c>
      <c r="B1062" s="111" t="s">
        <v>377</v>
      </c>
      <c r="C1062" s="111">
        <v>19.5</v>
      </c>
      <c r="D1062" s="111">
        <v>19.5</v>
      </c>
      <c r="E1062" s="111">
        <v>18.3</v>
      </c>
      <c r="F1062" s="111">
        <v>18.649999999999999</v>
      </c>
      <c r="G1062" s="111">
        <v>18.8</v>
      </c>
      <c r="H1062" s="111">
        <v>18.600000000000001</v>
      </c>
      <c r="I1062" s="111">
        <v>38122</v>
      </c>
      <c r="J1062" s="111">
        <v>704489.45</v>
      </c>
      <c r="K1062" s="113">
        <v>43665</v>
      </c>
      <c r="L1062" s="111">
        <v>190</v>
      </c>
      <c r="M1062" s="111" t="s">
        <v>1270</v>
      </c>
      <c r="N1062" s="439"/>
    </row>
    <row r="1063" spans="1:14">
      <c r="A1063" s="111" t="s">
        <v>2936</v>
      </c>
      <c r="B1063" s="111" t="s">
        <v>377</v>
      </c>
      <c r="C1063" s="111">
        <v>17.45</v>
      </c>
      <c r="D1063" s="111">
        <v>17.45</v>
      </c>
      <c r="E1063" s="111">
        <v>16.649999999999999</v>
      </c>
      <c r="F1063" s="111">
        <v>16.850000000000001</v>
      </c>
      <c r="G1063" s="111">
        <v>17</v>
      </c>
      <c r="H1063" s="111">
        <v>17.45</v>
      </c>
      <c r="I1063" s="111">
        <v>18181</v>
      </c>
      <c r="J1063" s="111">
        <v>310817.7</v>
      </c>
      <c r="K1063" s="113">
        <v>43665</v>
      </c>
      <c r="L1063" s="111">
        <v>94</v>
      </c>
      <c r="M1063" s="111" t="s">
        <v>2937</v>
      </c>
      <c r="N1063" s="439"/>
    </row>
    <row r="1064" spans="1:14">
      <c r="A1064" s="111" t="s">
        <v>2381</v>
      </c>
      <c r="B1064" s="111" t="s">
        <v>377</v>
      </c>
      <c r="C1064" s="111">
        <v>13.75</v>
      </c>
      <c r="D1064" s="111">
        <v>13.75</v>
      </c>
      <c r="E1064" s="111">
        <v>12.5</v>
      </c>
      <c r="F1064" s="111">
        <v>13</v>
      </c>
      <c r="G1064" s="111">
        <v>13</v>
      </c>
      <c r="H1064" s="111">
        <v>13</v>
      </c>
      <c r="I1064" s="111">
        <v>68879</v>
      </c>
      <c r="J1064" s="111">
        <v>908559</v>
      </c>
      <c r="K1064" s="113">
        <v>43665</v>
      </c>
      <c r="L1064" s="111">
        <v>147</v>
      </c>
      <c r="M1064" s="111" t="s">
        <v>2382</v>
      </c>
      <c r="N1064" s="439"/>
    </row>
    <row r="1065" spans="1:14">
      <c r="A1065" s="111" t="s">
        <v>123</v>
      </c>
      <c r="B1065" s="111" t="s">
        <v>377</v>
      </c>
      <c r="C1065" s="111">
        <v>82.95</v>
      </c>
      <c r="D1065" s="111">
        <v>82.95</v>
      </c>
      <c r="E1065" s="111">
        <v>80.349999999999994</v>
      </c>
      <c r="F1065" s="111">
        <v>82.05</v>
      </c>
      <c r="G1065" s="111">
        <v>81.75</v>
      </c>
      <c r="H1065" s="111">
        <v>81.75</v>
      </c>
      <c r="I1065" s="111">
        <v>1748442</v>
      </c>
      <c r="J1065" s="111">
        <v>142284594.84999999</v>
      </c>
      <c r="K1065" s="113">
        <v>43665</v>
      </c>
      <c r="L1065" s="111">
        <v>11685</v>
      </c>
      <c r="M1065" s="111" t="s">
        <v>1271</v>
      </c>
      <c r="N1065" s="439"/>
    </row>
    <row r="1066" spans="1:14">
      <c r="A1066" s="111" t="s">
        <v>2938</v>
      </c>
      <c r="B1066" s="111" t="s">
        <v>377</v>
      </c>
      <c r="C1066" s="111">
        <v>129.55000000000001</v>
      </c>
      <c r="D1066" s="111">
        <v>129.55000000000001</v>
      </c>
      <c r="E1066" s="111">
        <v>118</v>
      </c>
      <c r="F1066" s="111">
        <v>120.45</v>
      </c>
      <c r="G1066" s="111">
        <v>120</v>
      </c>
      <c r="H1066" s="111">
        <v>129.55000000000001</v>
      </c>
      <c r="I1066" s="111">
        <v>19835</v>
      </c>
      <c r="J1066" s="111">
        <v>2447784.2999999998</v>
      </c>
      <c r="K1066" s="113">
        <v>43665</v>
      </c>
      <c r="L1066" s="111">
        <v>1295</v>
      </c>
      <c r="M1066" s="111" t="s">
        <v>2939</v>
      </c>
      <c r="N1066" s="439"/>
    </row>
    <row r="1067" spans="1:14">
      <c r="A1067" s="111" t="s">
        <v>309</v>
      </c>
      <c r="B1067" s="111" t="s">
        <v>377</v>
      </c>
      <c r="C1067" s="111">
        <v>107.3</v>
      </c>
      <c r="D1067" s="111">
        <v>109.8</v>
      </c>
      <c r="E1067" s="111">
        <v>103.1</v>
      </c>
      <c r="F1067" s="111">
        <v>104.35</v>
      </c>
      <c r="G1067" s="111">
        <v>104.75</v>
      </c>
      <c r="H1067" s="111">
        <v>106.1</v>
      </c>
      <c r="I1067" s="111">
        <v>126928</v>
      </c>
      <c r="J1067" s="111">
        <v>13404619.199999999</v>
      </c>
      <c r="K1067" s="113">
        <v>43665</v>
      </c>
      <c r="L1067" s="111">
        <v>3104</v>
      </c>
      <c r="M1067" s="111" t="s">
        <v>1272</v>
      </c>
      <c r="N1067" s="439"/>
    </row>
    <row r="1068" spans="1:14">
      <c r="A1068" s="111" t="s">
        <v>2609</v>
      </c>
      <c r="B1068" s="111" t="s">
        <v>377</v>
      </c>
      <c r="C1068" s="111">
        <v>156.25</v>
      </c>
      <c r="D1068" s="111">
        <v>158.30000000000001</v>
      </c>
      <c r="E1068" s="111">
        <v>151.69999999999999</v>
      </c>
      <c r="F1068" s="111">
        <v>153.1</v>
      </c>
      <c r="G1068" s="111">
        <v>153</v>
      </c>
      <c r="H1068" s="111">
        <v>157.15</v>
      </c>
      <c r="I1068" s="111">
        <v>275728</v>
      </c>
      <c r="J1068" s="111">
        <v>42733659.5</v>
      </c>
      <c r="K1068" s="113">
        <v>43665</v>
      </c>
      <c r="L1068" s="111">
        <v>5729</v>
      </c>
      <c r="M1068" s="111" t="s">
        <v>2610</v>
      </c>
      <c r="N1068" s="439"/>
    </row>
    <row r="1069" spans="1:14" hidden="1">
      <c r="A1069" s="111" t="s">
        <v>1273</v>
      </c>
      <c r="B1069" s="111" t="s">
        <v>377</v>
      </c>
      <c r="C1069" s="111">
        <v>36.549999999999997</v>
      </c>
      <c r="D1069" s="111">
        <v>37.5</v>
      </c>
      <c r="E1069" s="111">
        <v>35.549999999999997</v>
      </c>
      <c r="F1069" s="111">
        <v>36.65</v>
      </c>
      <c r="G1069" s="111">
        <v>37.200000000000003</v>
      </c>
      <c r="H1069" s="111">
        <v>36.9</v>
      </c>
      <c r="I1069" s="111">
        <v>19174</v>
      </c>
      <c r="J1069" s="111">
        <v>696758.3</v>
      </c>
      <c r="K1069" s="113">
        <v>43665</v>
      </c>
      <c r="L1069" s="111">
        <v>256</v>
      </c>
      <c r="M1069" s="111" t="s">
        <v>1274</v>
      </c>
      <c r="N1069" s="439"/>
    </row>
    <row r="1070" spans="1:14">
      <c r="A1070" s="111" t="s">
        <v>3806</v>
      </c>
      <c r="B1070" s="111" t="s">
        <v>377</v>
      </c>
      <c r="C1070" s="111">
        <v>126.8</v>
      </c>
      <c r="D1070" s="111">
        <v>128.75</v>
      </c>
      <c r="E1070" s="111">
        <v>121.15</v>
      </c>
      <c r="F1070" s="111">
        <v>123.9</v>
      </c>
      <c r="G1070" s="111">
        <v>122</v>
      </c>
      <c r="H1070" s="111">
        <v>126.8</v>
      </c>
      <c r="I1070" s="111">
        <v>330</v>
      </c>
      <c r="J1070" s="111">
        <v>41438</v>
      </c>
      <c r="K1070" s="113">
        <v>43665</v>
      </c>
      <c r="L1070" s="111">
        <v>22</v>
      </c>
      <c r="M1070" s="111" t="s">
        <v>3807</v>
      </c>
      <c r="N1070" s="439"/>
    </row>
    <row r="1071" spans="1:14">
      <c r="A1071" s="111" t="s">
        <v>2272</v>
      </c>
      <c r="B1071" s="111" t="s">
        <v>377</v>
      </c>
      <c r="C1071" s="111">
        <v>27.2</v>
      </c>
      <c r="D1071" s="111">
        <v>27.4</v>
      </c>
      <c r="E1071" s="111">
        <v>26.2</v>
      </c>
      <c r="F1071" s="111">
        <v>26.35</v>
      </c>
      <c r="G1071" s="111">
        <v>26.3</v>
      </c>
      <c r="H1071" s="111">
        <v>27.15</v>
      </c>
      <c r="I1071" s="111">
        <v>250385</v>
      </c>
      <c r="J1071" s="111">
        <v>6687015.4500000002</v>
      </c>
      <c r="K1071" s="113">
        <v>43665</v>
      </c>
      <c r="L1071" s="111">
        <v>1091</v>
      </c>
      <c r="M1071" s="111" t="s">
        <v>2273</v>
      </c>
      <c r="N1071" s="439"/>
    </row>
    <row r="1072" spans="1:14" hidden="1">
      <c r="A1072" s="111" t="s">
        <v>1275</v>
      </c>
      <c r="B1072" s="111" t="s">
        <v>377</v>
      </c>
      <c r="C1072" s="111">
        <v>197.85</v>
      </c>
      <c r="D1072" s="111">
        <v>197.85</v>
      </c>
      <c r="E1072" s="111">
        <v>191</v>
      </c>
      <c r="F1072" s="111">
        <v>193.6</v>
      </c>
      <c r="G1072" s="111">
        <v>194</v>
      </c>
      <c r="H1072" s="111">
        <v>194.9</v>
      </c>
      <c r="I1072" s="111">
        <v>17712</v>
      </c>
      <c r="J1072" s="111">
        <v>3417537.6</v>
      </c>
      <c r="K1072" s="113">
        <v>43665</v>
      </c>
      <c r="L1072" s="111">
        <v>622</v>
      </c>
      <c r="M1072" s="111" t="s">
        <v>1276</v>
      </c>
      <c r="N1072" s="439"/>
    </row>
    <row r="1073" spans="1:14">
      <c r="A1073" s="111" t="s">
        <v>1277</v>
      </c>
      <c r="B1073" s="111" t="s">
        <v>377</v>
      </c>
      <c r="C1073" s="111">
        <v>687.1</v>
      </c>
      <c r="D1073" s="111">
        <v>693.8</v>
      </c>
      <c r="E1073" s="111">
        <v>666</v>
      </c>
      <c r="F1073" s="111">
        <v>671.75</v>
      </c>
      <c r="G1073" s="111">
        <v>666.1</v>
      </c>
      <c r="H1073" s="111">
        <v>684.4</v>
      </c>
      <c r="I1073" s="111">
        <v>2958</v>
      </c>
      <c r="J1073" s="111">
        <v>2003517.6</v>
      </c>
      <c r="K1073" s="113">
        <v>43665</v>
      </c>
      <c r="L1073" s="111">
        <v>460</v>
      </c>
      <c r="M1073" s="111" t="s">
        <v>1278</v>
      </c>
      <c r="N1073" s="439"/>
    </row>
    <row r="1074" spans="1:14">
      <c r="A1074" s="111" t="s">
        <v>3395</v>
      </c>
      <c r="B1074" s="111" t="s">
        <v>377</v>
      </c>
      <c r="C1074" s="111">
        <v>1.3</v>
      </c>
      <c r="D1074" s="111">
        <v>1.3</v>
      </c>
      <c r="E1074" s="111">
        <v>1.25</v>
      </c>
      <c r="F1074" s="111">
        <v>1.25</v>
      </c>
      <c r="G1074" s="111">
        <v>1.25</v>
      </c>
      <c r="H1074" s="111">
        <v>1.3</v>
      </c>
      <c r="I1074" s="111">
        <v>6320</v>
      </c>
      <c r="J1074" s="111">
        <v>7921</v>
      </c>
      <c r="K1074" s="113">
        <v>43665</v>
      </c>
      <c r="L1074" s="111">
        <v>14</v>
      </c>
      <c r="M1074" s="111" t="s">
        <v>3396</v>
      </c>
      <c r="N1074" s="439"/>
    </row>
    <row r="1075" spans="1:14">
      <c r="A1075" s="111" t="s">
        <v>2383</v>
      </c>
      <c r="B1075" s="111" t="s">
        <v>3049</v>
      </c>
      <c r="C1075" s="111">
        <v>12.15</v>
      </c>
      <c r="D1075" s="111">
        <v>12.2</v>
      </c>
      <c r="E1075" s="111">
        <v>11.4</v>
      </c>
      <c r="F1075" s="111">
        <v>12</v>
      </c>
      <c r="G1075" s="111">
        <v>12.2</v>
      </c>
      <c r="H1075" s="111">
        <v>11.85</v>
      </c>
      <c r="I1075" s="111">
        <v>5136</v>
      </c>
      <c r="J1075" s="111">
        <v>60059.25</v>
      </c>
      <c r="K1075" s="113">
        <v>43665</v>
      </c>
      <c r="L1075" s="111">
        <v>57</v>
      </c>
      <c r="M1075" s="111" t="s">
        <v>2384</v>
      </c>
      <c r="N1075" s="439"/>
    </row>
    <row r="1076" spans="1:14">
      <c r="A1076" s="111" t="s">
        <v>2513</v>
      </c>
      <c r="B1076" s="111" t="s">
        <v>377</v>
      </c>
      <c r="C1076" s="111">
        <v>6</v>
      </c>
      <c r="D1076" s="111">
        <v>6.25</v>
      </c>
      <c r="E1076" s="111">
        <v>5.65</v>
      </c>
      <c r="F1076" s="111">
        <v>5.85</v>
      </c>
      <c r="G1076" s="111">
        <v>5.9</v>
      </c>
      <c r="H1076" s="111">
        <v>6</v>
      </c>
      <c r="I1076" s="111">
        <v>17699</v>
      </c>
      <c r="J1076" s="111">
        <v>102623.4</v>
      </c>
      <c r="K1076" s="113">
        <v>43665</v>
      </c>
      <c r="L1076" s="111">
        <v>140</v>
      </c>
      <c r="M1076" s="111" t="s">
        <v>2514</v>
      </c>
      <c r="N1076" s="439"/>
    </row>
    <row r="1077" spans="1:14">
      <c r="A1077" s="111" t="s">
        <v>226</v>
      </c>
      <c r="B1077" s="111" t="s">
        <v>377</v>
      </c>
      <c r="C1077" s="111">
        <v>20674</v>
      </c>
      <c r="D1077" s="111">
        <v>20674</v>
      </c>
      <c r="E1077" s="111">
        <v>20005</v>
      </c>
      <c r="F1077" s="111">
        <v>20082.8</v>
      </c>
      <c r="G1077" s="111">
        <v>20005</v>
      </c>
      <c r="H1077" s="111">
        <v>20633.150000000001</v>
      </c>
      <c r="I1077" s="111">
        <v>23388</v>
      </c>
      <c r="J1077" s="111">
        <v>475635515.19999999</v>
      </c>
      <c r="K1077" s="113">
        <v>43665</v>
      </c>
      <c r="L1077" s="111">
        <v>7214</v>
      </c>
      <c r="M1077" s="111" t="s">
        <v>1279</v>
      </c>
      <c r="N1077" s="439"/>
    </row>
    <row r="1078" spans="1:14">
      <c r="A1078" s="111" t="s">
        <v>2271</v>
      </c>
      <c r="B1078" s="111" t="s">
        <v>377</v>
      </c>
      <c r="C1078" s="111">
        <v>388.15</v>
      </c>
      <c r="D1078" s="111">
        <v>391</v>
      </c>
      <c r="E1078" s="111">
        <v>381</v>
      </c>
      <c r="F1078" s="111">
        <v>389.7</v>
      </c>
      <c r="G1078" s="111">
        <v>381.15</v>
      </c>
      <c r="H1078" s="111">
        <v>389.75</v>
      </c>
      <c r="I1078" s="111">
        <v>32443</v>
      </c>
      <c r="J1078" s="111">
        <v>12638004.15</v>
      </c>
      <c r="K1078" s="113">
        <v>43665</v>
      </c>
      <c r="L1078" s="111">
        <v>283</v>
      </c>
      <c r="M1078" s="111" t="s">
        <v>1837</v>
      </c>
      <c r="N1078" s="439"/>
    </row>
    <row r="1079" spans="1:14">
      <c r="A1079" s="111" t="s">
        <v>3314</v>
      </c>
      <c r="B1079" s="111" t="s">
        <v>377</v>
      </c>
      <c r="C1079" s="111">
        <v>34</v>
      </c>
      <c r="D1079" s="111">
        <v>42.9</v>
      </c>
      <c r="E1079" s="111">
        <v>34</v>
      </c>
      <c r="F1079" s="111">
        <v>41.9</v>
      </c>
      <c r="G1079" s="111">
        <v>42.9</v>
      </c>
      <c r="H1079" s="111">
        <v>35.75</v>
      </c>
      <c r="I1079" s="111">
        <v>29682</v>
      </c>
      <c r="J1079" s="111">
        <v>1211846.45</v>
      </c>
      <c r="K1079" s="113">
        <v>43665</v>
      </c>
      <c r="L1079" s="111">
        <v>177</v>
      </c>
      <c r="M1079" s="111" t="s">
        <v>3315</v>
      </c>
      <c r="N1079" s="439"/>
    </row>
    <row r="1080" spans="1:14" hidden="1">
      <c r="A1080" s="111" t="s">
        <v>2023</v>
      </c>
      <c r="B1080" s="111" t="s">
        <v>377</v>
      </c>
      <c r="C1080" s="111">
        <v>24.15</v>
      </c>
      <c r="D1080" s="111">
        <v>24.3</v>
      </c>
      <c r="E1080" s="111">
        <v>23.15</v>
      </c>
      <c r="F1080" s="111">
        <v>24.1</v>
      </c>
      <c r="G1080" s="111">
        <v>23.15</v>
      </c>
      <c r="H1080" s="111">
        <v>24.05</v>
      </c>
      <c r="I1080" s="111">
        <v>1422</v>
      </c>
      <c r="J1080" s="111">
        <v>33928.199999999997</v>
      </c>
      <c r="K1080" s="113">
        <v>43665</v>
      </c>
      <c r="L1080" s="111">
        <v>72</v>
      </c>
      <c r="M1080" s="111" t="s">
        <v>2024</v>
      </c>
      <c r="N1080" s="439"/>
    </row>
    <row r="1081" spans="1:14">
      <c r="A1081" s="111" t="s">
        <v>1280</v>
      </c>
      <c r="B1081" s="111" t="s">
        <v>377</v>
      </c>
      <c r="C1081" s="111">
        <v>145.30000000000001</v>
      </c>
      <c r="D1081" s="111">
        <v>145.30000000000001</v>
      </c>
      <c r="E1081" s="111">
        <v>132.65</v>
      </c>
      <c r="F1081" s="111">
        <v>134.75</v>
      </c>
      <c r="G1081" s="111">
        <v>134</v>
      </c>
      <c r="H1081" s="111">
        <v>144.75</v>
      </c>
      <c r="I1081" s="111">
        <v>26140</v>
      </c>
      <c r="J1081" s="111">
        <v>3627602.1</v>
      </c>
      <c r="K1081" s="113">
        <v>43665</v>
      </c>
      <c r="L1081" s="111">
        <v>1003</v>
      </c>
      <c r="M1081" s="111" t="s">
        <v>1281</v>
      </c>
      <c r="N1081" s="439"/>
    </row>
    <row r="1082" spans="1:14">
      <c r="A1082" s="111" t="s">
        <v>1282</v>
      </c>
      <c r="B1082" s="111" t="s">
        <v>377</v>
      </c>
      <c r="C1082" s="111">
        <v>86.05</v>
      </c>
      <c r="D1082" s="111">
        <v>89</v>
      </c>
      <c r="E1082" s="111">
        <v>85.05</v>
      </c>
      <c r="F1082" s="111">
        <v>88.05</v>
      </c>
      <c r="G1082" s="111">
        <v>88.4</v>
      </c>
      <c r="H1082" s="111">
        <v>87.3</v>
      </c>
      <c r="I1082" s="111">
        <v>7201</v>
      </c>
      <c r="J1082" s="111">
        <v>630004.19999999995</v>
      </c>
      <c r="K1082" s="113">
        <v>43665</v>
      </c>
      <c r="L1082" s="111">
        <v>200</v>
      </c>
      <c r="M1082" s="111" t="s">
        <v>1283</v>
      </c>
      <c r="N1082" s="439"/>
    </row>
    <row r="1083" spans="1:14">
      <c r="A1083" s="111" t="s">
        <v>1284</v>
      </c>
      <c r="B1083" s="111" t="s">
        <v>377</v>
      </c>
      <c r="C1083" s="111">
        <v>255.1</v>
      </c>
      <c r="D1083" s="111">
        <v>259</v>
      </c>
      <c r="E1083" s="111">
        <v>247</v>
      </c>
      <c r="F1083" s="111">
        <v>248.55</v>
      </c>
      <c r="G1083" s="111">
        <v>249</v>
      </c>
      <c r="H1083" s="111">
        <v>255.6</v>
      </c>
      <c r="I1083" s="111">
        <v>16139</v>
      </c>
      <c r="J1083" s="111">
        <v>4035023.2</v>
      </c>
      <c r="K1083" s="113">
        <v>43665</v>
      </c>
      <c r="L1083" s="111">
        <v>535</v>
      </c>
      <c r="M1083" s="111" t="s">
        <v>1285</v>
      </c>
      <c r="N1083" s="439"/>
    </row>
    <row r="1084" spans="1:14">
      <c r="A1084" s="111" t="s">
        <v>3285</v>
      </c>
      <c r="B1084" s="111" t="s">
        <v>3049</v>
      </c>
      <c r="C1084" s="111">
        <v>0.8</v>
      </c>
      <c r="D1084" s="111">
        <v>0.8</v>
      </c>
      <c r="E1084" s="111">
        <v>0.75</v>
      </c>
      <c r="F1084" s="111">
        <v>0.75</v>
      </c>
      <c r="G1084" s="111">
        <v>0.75</v>
      </c>
      <c r="H1084" s="111">
        <v>0.8</v>
      </c>
      <c r="I1084" s="111">
        <v>4270</v>
      </c>
      <c r="J1084" s="111">
        <v>3225.75</v>
      </c>
      <c r="K1084" s="113">
        <v>43665</v>
      </c>
      <c r="L1084" s="111">
        <v>12</v>
      </c>
      <c r="M1084" s="111" t="s">
        <v>3286</v>
      </c>
      <c r="N1084" s="439"/>
    </row>
    <row r="1085" spans="1:14">
      <c r="A1085" s="111" t="s">
        <v>2700</v>
      </c>
      <c r="B1085" s="111" t="s">
        <v>377</v>
      </c>
      <c r="C1085" s="111">
        <v>9.85</v>
      </c>
      <c r="D1085" s="111">
        <v>10.8</v>
      </c>
      <c r="E1085" s="111">
        <v>9.5500000000000007</v>
      </c>
      <c r="F1085" s="111">
        <v>9.75</v>
      </c>
      <c r="G1085" s="111">
        <v>9.85</v>
      </c>
      <c r="H1085" s="111">
        <v>9.85</v>
      </c>
      <c r="I1085" s="111">
        <v>42659</v>
      </c>
      <c r="J1085" s="111">
        <v>420414.15</v>
      </c>
      <c r="K1085" s="113">
        <v>43665</v>
      </c>
      <c r="L1085" s="111">
        <v>132</v>
      </c>
      <c r="M1085" s="111" t="s">
        <v>2701</v>
      </c>
      <c r="N1085" s="439"/>
    </row>
    <row r="1086" spans="1:14">
      <c r="A1086" s="111" t="s">
        <v>1286</v>
      </c>
      <c r="B1086" s="111" t="s">
        <v>377</v>
      </c>
      <c r="C1086" s="111">
        <v>260.05</v>
      </c>
      <c r="D1086" s="111">
        <v>262</v>
      </c>
      <c r="E1086" s="111">
        <v>256.05</v>
      </c>
      <c r="F1086" s="111">
        <v>258.95</v>
      </c>
      <c r="G1086" s="111">
        <v>260</v>
      </c>
      <c r="H1086" s="111">
        <v>260.05</v>
      </c>
      <c r="I1086" s="111">
        <v>211748</v>
      </c>
      <c r="J1086" s="111">
        <v>54908745.149999999</v>
      </c>
      <c r="K1086" s="113">
        <v>43665</v>
      </c>
      <c r="L1086" s="111">
        <v>7572</v>
      </c>
      <c r="M1086" s="111" t="s">
        <v>2940</v>
      </c>
      <c r="N1086" s="439"/>
    </row>
    <row r="1087" spans="1:14">
      <c r="A1087" s="111" t="s">
        <v>2941</v>
      </c>
      <c r="B1087" s="111" t="s">
        <v>3049</v>
      </c>
      <c r="C1087" s="111">
        <v>4.55</v>
      </c>
      <c r="D1087" s="111">
        <v>4.75</v>
      </c>
      <c r="E1087" s="111">
        <v>4.3499999999999996</v>
      </c>
      <c r="F1087" s="111">
        <v>4.6500000000000004</v>
      </c>
      <c r="G1087" s="111">
        <v>4.75</v>
      </c>
      <c r="H1087" s="111">
        <v>4.55</v>
      </c>
      <c r="I1087" s="111">
        <v>198646</v>
      </c>
      <c r="J1087" s="111">
        <v>913354</v>
      </c>
      <c r="K1087" s="113">
        <v>43665</v>
      </c>
      <c r="L1087" s="111">
        <v>219</v>
      </c>
      <c r="M1087" s="111" t="s">
        <v>2942</v>
      </c>
      <c r="N1087" s="439"/>
    </row>
    <row r="1088" spans="1:14">
      <c r="A1088" s="111" t="s">
        <v>2702</v>
      </c>
      <c r="B1088" s="111" t="s">
        <v>377</v>
      </c>
      <c r="C1088" s="111">
        <v>18.45</v>
      </c>
      <c r="D1088" s="111">
        <v>18.649999999999999</v>
      </c>
      <c r="E1088" s="111">
        <v>17.5</v>
      </c>
      <c r="F1088" s="111">
        <v>17.95</v>
      </c>
      <c r="G1088" s="111">
        <v>18.100000000000001</v>
      </c>
      <c r="H1088" s="111">
        <v>18.55</v>
      </c>
      <c r="I1088" s="111">
        <v>101992</v>
      </c>
      <c r="J1088" s="111">
        <v>1860262.45</v>
      </c>
      <c r="K1088" s="113">
        <v>43665</v>
      </c>
      <c r="L1088" s="111">
        <v>409</v>
      </c>
      <c r="M1088" s="111" t="s">
        <v>2703</v>
      </c>
      <c r="N1088" s="439"/>
    </row>
    <row r="1089" spans="1:14">
      <c r="A1089" s="111" t="s">
        <v>2943</v>
      </c>
      <c r="B1089" s="111" t="s">
        <v>377</v>
      </c>
      <c r="C1089" s="111">
        <v>34</v>
      </c>
      <c r="D1089" s="111">
        <v>35.35</v>
      </c>
      <c r="E1089" s="111">
        <v>33.5</v>
      </c>
      <c r="F1089" s="111">
        <v>33.700000000000003</v>
      </c>
      <c r="G1089" s="111">
        <v>33.6</v>
      </c>
      <c r="H1089" s="111">
        <v>34.549999999999997</v>
      </c>
      <c r="I1089" s="111">
        <v>8715</v>
      </c>
      <c r="J1089" s="111">
        <v>296200.55</v>
      </c>
      <c r="K1089" s="113">
        <v>43665</v>
      </c>
      <c r="L1089" s="111">
        <v>300</v>
      </c>
      <c r="M1089" s="111" t="s">
        <v>2944</v>
      </c>
      <c r="N1089" s="439"/>
    </row>
    <row r="1090" spans="1:14">
      <c r="A1090" s="111" t="s">
        <v>1927</v>
      </c>
      <c r="B1090" s="111" t="s">
        <v>377</v>
      </c>
      <c r="C1090" s="111">
        <v>7.7</v>
      </c>
      <c r="D1090" s="111">
        <v>7.7</v>
      </c>
      <c r="E1090" s="111">
        <v>7</v>
      </c>
      <c r="F1090" s="111">
        <v>7</v>
      </c>
      <c r="G1090" s="111">
        <v>7</v>
      </c>
      <c r="H1090" s="111">
        <v>7.1</v>
      </c>
      <c r="I1090" s="111">
        <v>1682</v>
      </c>
      <c r="J1090" s="111">
        <v>11842.55</v>
      </c>
      <c r="K1090" s="113">
        <v>43665</v>
      </c>
      <c r="L1090" s="111">
        <v>16</v>
      </c>
      <c r="M1090" s="111" t="s">
        <v>1928</v>
      </c>
      <c r="N1090" s="439"/>
    </row>
    <row r="1091" spans="1:14">
      <c r="A1091" s="111" t="s">
        <v>343</v>
      </c>
      <c r="B1091" s="111" t="s">
        <v>377</v>
      </c>
      <c r="C1091" s="111">
        <v>36.5</v>
      </c>
      <c r="D1091" s="111">
        <v>36.75</v>
      </c>
      <c r="E1091" s="111">
        <v>34.1</v>
      </c>
      <c r="F1091" s="111">
        <v>34.6</v>
      </c>
      <c r="G1091" s="111">
        <v>34.5</v>
      </c>
      <c r="H1091" s="111">
        <v>36.200000000000003</v>
      </c>
      <c r="I1091" s="111">
        <v>7802086</v>
      </c>
      <c r="J1091" s="111">
        <v>271389230.44999999</v>
      </c>
      <c r="K1091" s="113">
        <v>43665</v>
      </c>
      <c r="L1091" s="111">
        <v>26759</v>
      </c>
      <c r="M1091" s="111" t="s">
        <v>1287</v>
      </c>
      <c r="N1091" s="439"/>
    </row>
    <row r="1092" spans="1:14">
      <c r="A1092" s="111" t="s">
        <v>1838</v>
      </c>
      <c r="B1092" s="111" t="s">
        <v>377</v>
      </c>
      <c r="C1092" s="111">
        <v>11.3</v>
      </c>
      <c r="D1092" s="111">
        <v>11.5</v>
      </c>
      <c r="E1092" s="111">
        <v>10.8</v>
      </c>
      <c r="F1092" s="111">
        <v>11.2</v>
      </c>
      <c r="G1092" s="111">
        <v>11</v>
      </c>
      <c r="H1092" s="111">
        <v>11.35</v>
      </c>
      <c r="I1092" s="111">
        <v>19025</v>
      </c>
      <c r="J1092" s="111">
        <v>209903.45</v>
      </c>
      <c r="K1092" s="113">
        <v>43665</v>
      </c>
      <c r="L1092" s="111">
        <v>194</v>
      </c>
      <c r="M1092" s="111" t="s">
        <v>1839</v>
      </c>
      <c r="N1092" s="439"/>
    </row>
    <row r="1093" spans="1:14">
      <c r="A1093" s="111" t="s">
        <v>3768</v>
      </c>
      <c r="B1093" s="111" t="s">
        <v>3049</v>
      </c>
      <c r="C1093" s="111">
        <v>4.25</v>
      </c>
      <c r="D1093" s="111">
        <v>4.25</v>
      </c>
      <c r="E1093" s="111">
        <v>4.25</v>
      </c>
      <c r="F1093" s="111">
        <v>4.25</v>
      </c>
      <c r="G1093" s="111">
        <v>4.25</v>
      </c>
      <c r="H1093" s="111">
        <v>4.45</v>
      </c>
      <c r="I1093" s="111">
        <v>1</v>
      </c>
      <c r="J1093" s="111">
        <v>4.25</v>
      </c>
      <c r="K1093" s="113">
        <v>43665</v>
      </c>
      <c r="L1093" s="111">
        <v>1</v>
      </c>
      <c r="M1093" s="111" t="s">
        <v>3769</v>
      </c>
      <c r="N1093" s="439"/>
    </row>
    <row r="1094" spans="1:14" hidden="1">
      <c r="A1094" s="111" t="s">
        <v>3041</v>
      </c>
      <c r="B1094" s="111" t="s">
        <v>377</v>
      </c>
      <c r="C1094" s="111">
        <v>377</v>
      </c>
      <c r="D1094" s="111">
        <v>388</v>
      </c>
      <c r="E1094" s="111">
        <v>367</v>
      </c>
      <c r="F1094" s="111">
        <v>374.65</v>
      </c>
      <c r="G1094" s="111">
        <v>370</v>
      </c>
      <c r="H1094" s="111">
        <v>388.7</v>
      </c>
      <c r="I1094" s="111">
        <v>1822</v>
      </c>
      <c r="J1094" s="111">
        <v>689165.35</v>
      </c>
      <c r="K1094" s="113">
        <v>43665</v>
      </c>
      <c r="L1094" s="111">
        <v>172</v>
      </c>
      <c r="M1094" s="111" t="s">
        <v>3042</v>
      </c>
      <c r="N1094" s="439"/>
    </row>
    <row r="1095" spans="1:14" hidden="1">
      <c r="A1095" s="111" t="s">
        <v>3650</v>
      </c>
      <c r="B1095" s="111" t="s">
        <v>3049</v>
      </c>
      <c r="C1095" s="111">
        <v>12.35</v>
      </c>
      <c r="D1095" s="111">
        <v>12.35</v>
      </c>
      <c r="E1095" s="111">
        <v>11.85</v>
      </c>
      <c r="F1095" s="111">
        <v>12</v>
      </c>
      <c r="G1095" s="111">
        <v>12</v>
      </c>
      <c r="H1095" s="111">
        <v>12.4</v>
      </c>
      <c r="I1095" s="111">
        <v>423</v>
      </c>
      <c r="J1095" s="111">
        <v>5143.3</v>
      </c>
      <c r="K1095" s="113">
        <v>43665</v>
      </c>
      <c r="L1095" s="111">
        <v>7</v>
      </c>
      <c r="M1095" s="111" t="s">
        <v>3651</v>
      </c>
      <c r="N1095" s="439"/>
    </row>
    <row r="1096" spans="1:14">
      <c r="A1096" s="111" t="s">
        <v>204</v>
      </c>
      <c r="B1096" s="111" t="s">
        <v>377</v>
      </c>
      <c r="C1096" s="111">
        <v>2005</v>
      </c>
      <c r="D1096" s="111">
        <v>2033</v>
      </c>
      <c r="E1096" s="111">
        <v>1885</v>
      </c>
      <c r="F1096" s="111">
        <v>1903.95</v>
      </c>
      <c r="G1096" s="111">
        <v>1898.15</v>
      </c>
      <c r="H1096" s="111">
        <v>1990.85</v>
      </c>
      <c r="I1096" s="111">
        <v>1399940</v>
      </c>
      <c r="J1096" s="111">
        <v>2735715374.75</v>
      </c>
      <c r="K1096" s="113">
        <v>43665</v>
      </c>
      <c r="L1096" s="111">
        <v>58809</v>
      </c>
      <c r="M1096" s="111" t="s">
        <v>1289</v>
      </c>
      <c r="N1096" s="439"/>
    </row>
    <row r="1097" spans="1:14">
      <c r="A1097" s="111" t="s">
        <v>1290</v>
      </c>
      <c r="B1097" s="111" t="s">
        <v>377</v>
      </c>
      <c r="C1097" s="111">
        <v>31.2</v>
      </c>
      <c r="D1097" s="111">
        <v>31.8</v>
      </c>
      <c r="E1097" s="111">
        <v>30.05</v>
      </c>
      <c r="F1097" s="111">
        <v>30.4</v>
      </c>
      <c r="G1097" s="111">
        <v>30.7</v>
      </c>
      <c r="H1097" s="111">
        <v>31.75</v>
      </c>
      <c r="I1097" s="111">
        <v>134001</v>
      </c>
      <c r="J1097" s="111">
        <v>4138487.55</v>
      </c>
      <c r="K1097" s="113">
        <v>43665</v>
      </c>
      <c r="L1097" s="111">
        <v>2431</v>
      </c>
      <c r="M1097" s="111" t="s">
        <v>1291</v>
      </c>
      <c r="N1097" s="439"/>
    </row>
    <row r="1098" spans="1:14">
      <c r="A1098" s="111" t="s">
        <v>1292</v>
      </c>
      <c r="B1098" s="111" t="s">
        <v>377</v>
      </c>
      <c r="C1098" s="111">
        <v>5.5</v>
      </c>
      <c r="D1098" s="111">
        <v>5.65</v>
      </c>
      <c r="E1098" s="111">
        <v>5.5</v>
      </c>
      <c r="F1098" s="111">
        <v>5.5</v>
      </c>
      <c r="G1098" s="111">
        <v>5.55</v>
      </c>
      <c r="H1098" s="111">
        <v>5.5</v>
      </c>
      <c r="I1098" s="111">
        <v>81470</v>
      </c>
      <c r="J1098" s="111">
        <v>451532.3</v>
      </c>
      <c r="K1098" s="113">
        <v>43665</v>
      </c>
      <c r="L1098" s="111">
        <v>110</v>
      </c>
      <c r="M1098" s="111" t="s">
        <v>1293</v>
      </c>
      <c r="N1098" s="439"/>
    </row>
    <row r="1099" spans="1:14">
      <c r="A1099" s="111" t="s">
        <v>1294</v>
      </c>
      <c r="B1099" s="111" t="s">
        <v>377</v>
      </c>
      <c r="C1099" s="111">
        <v>608.04999999999995</v>
      </c>
      <c r="D1099" s="111">
        <v>611.79999999999995</v>
      </c>
      <c r="E1099" s="111">
        <v>575</v>
      </c>
      <c r="F1099" s="111">
        <v>577.20000000000005</v>
      </c>
      <c r="G1099" s="111">
        <v>577.25</v>
      </c>
      <c r="H1099" s="111">
        <v>608.04999999999995</v>
      </c>
      <c r="I1099" s="111">
        <v>179053</v>
      </c>
      <c r="J1099" s="111">
        <v>104444690.75</v>
      </c>
      <c r="K1099" s="113">
        <v>43665</v>
      </c>
      <c r="L1099" s="111">
        <v>9522</v>
      </c>
      <c r="M1099" s="111" t="s">
        <v>2945</v>
      </c>
      <c r="N1099" s="439"/>
    </row>
    <row r="1100" spans="1:14">
      <c r="A1100" s="111" t="s">
        <v>3538</v>
      </c>
      <c r="B1100" s="111" t="s">
        <v>3049</v>
      </c>
      <c r="C1100" s="111">
        <v>7.45</v>
      </c>
      <c r="D1100" s="111">
        <v>7.45</v>
      </c>
      <c r="E1100" s="111">
        <v>7.45</v>
      </c>
      <c r="F1100" s="111">
        <v>7.45</v>
      </c>
      <c r="G1100" s="111">
        <v>7.45</v>
      </c>
      <c r="H1100" s="111">
        <v>7.1</v>
      </c>
      <c r="I1100" s="111">
        <v>353</v>
      </c>
      <c r="J1100" s="111">
        <v>2629.85</v>
      </c>
      <c r="K1100" s="113">
        <v>43665</v>
      </c>
      <c r="L1100" s="111">
        <v>5</v>
      </c>
      <c r="M1100" s="111" t="s">
        <v>3539</v>
      </c>
      <c r="N1100" s="439"/>
    </row>
    <row r="1101" spans="1:14" hidden="1">
      <c r="A1101" s="111" t="s">
        <v>124</v>
      </c>
      <c r="B1101" s="111" t="s">
        <v>377</v>
      </c>
      <c r="C1101" s="111">
        <v>244.9</v>
      </c>
      <c r="D1101" s="111">
        <v>246.25</v>
      </c>
      <c r="E1101" s="111">
        <v>240.6</v>
      </c>
      <c r="F1101" s="111">
        <v>241.95</v>
      </c>
      <c r="G1101" s="111">
        <v>242.55</v>
      </c>
      <c r="H1101" s="111">
        <v>244.05</v>
      </c>
      <c r="I1101" s="111">
        <v>2468321</v>
      </c>
      <c r="J1101" s="111">
        <v>599443907.64999998</v>
      </c>
      <c r="K1101" s="113">
        <v>43665</v>
      </c>
      <c r="L1101" s="111">
        <v>40378</v>
      </c>
      <c r="M1101" s="111" t="s">
        <v>1295</v>
      </c>
      <c r="N1101" s="439"/>
    </row>
    <row r="1102" spans="1:14">
      <c r="A1102" s="111" t="s">
        <v>125</v>
      </c>
      <c r="B1102" s="111" t="s">
        <v>377</v>
      </c>
      <c r="C1102" s="111">
        <v>120.15</v>
      </c>
      <c r="D1102" s="111">
        <v>124</v>
      </c>
      <c r="E1102" s="111">
        <v>118.4</v>
      </c>
      <c r="F1102" s="111">
        <v>119.25</v>
      </c>
      <c r="G1102" s="111">
        <v>119.65</v>
      </c>
      <c r="H1102" s="111">
        <v>121</v>
      </c>
      <c r="I1102" s="111">
        <v>12576779</v>
      </c>
      <c r="J1102" s="111">
        <v>1512500319.95</v>
      </c>
      <c r="K1102" s="113">
        <v>43665</v>
      </c>
      <c r="L1102" s="111">
        <v>43537</v>
      </c>
      <c r="M1102" s="111" t="s">
        <v>1296</v>
      </c>
      <c r="N1102" s="439"/>
    </row>
    <row r="1103" spans="1:14">
      <c r="A1103" s="111" t="s">
        <v>1297</v>
      </c>
      <c r="B1103" s="111" t="s">
        <v>377</v>
      </c>
      <c r="C1103" s="111">
        <v>3210.05</v>
      </c>
      <c r="D1103" s="111">
        <v>3210.2</v>
      </c>
      <c r="E1103" s="111">
        <v>3150.4</v>
      </c>
      <c r="F1103" s="111">
        <v>3169.45</v>
      </c>
      <c r="G1103" s="111">
        <v>3165.05</v>
      </c>
      <c r="H1103" s="111">
        <v>3193.9</v>
      </c>
      <c r="I1103" s="111">
        <v>11398</v>
      </c>
      <c r="J1103" s="111">
        <v>36098477.899999999</v>
      </c>
      <c r="K1103" s="113">
        <v>43665</v>
      </c>
      <c r="L1103" s="111">
        <v>1733</v>
      </c>
      <c r="M1103" s="111" t="s">
        <v>1298</v>
      </c>
      <c r="N1103" s="439"/>
    </row>
    <row r="1104" spans="1:14">
      <c r="A1104" s="111" t="s">
        <v>2704</v>
      </c>
      <c r="B1104" s="111" t="s">
        <v>377</v>
      </c>
      <c r="C1104" s="111">
        <v>47.6</v>
      </c>
      <c r="D1104" s="111">
        <v>49.9</v>
      </c>
      <c r="E1104" s="111">
        <v>42.5</v>
      </c>
      <c r="F1104" s="111">
        <v>43.95</v>
      </c>
      <c r="G1104" s="111">
        <v>45</v>
      </c>
      <c r="H1104" s="111">
        <v>44.95</v>
      </c>
      <c r="I1104" s="111">
        <v>10318</v>
      </c>
      <c r="J1104" s="111">
        <v>462534.75</v>
      </c>
      <c r="K1104" s="113">
        <v>43665</v>
      </c>
      <c r="L1104" s="111">
        <v>291</v>
      </c>
      <c r="M1104" s="111" t="s">
        <v>2705</v>
      </c>
      <c r="N1104" s="439"/>
    </row>
    <row r="1105" spans="1:14">
      <c r="A1105" s="111" t="s">
        <v>311</v>
      </c>
      <c r="B1105" s="111" t="s">
        <v>377</v>
      </c>
      <c r="C1105" s="111">
        <v>13.9</v>
      </c>
      <c r="D1105" s="111">
        <v>14.05</v>
      </c>
      <c r="E1105" s="111">
        <v>13.45</v>
      </c>
      <c r="F1105" s="111">
        <v>13.75</v>
      </c>
      <c r="G1105" s="111">
        <v>13.8</v>
      </c>
      <c r="H1105" s="111">
        <v>13.9</v>
      </c>
      <c r="I1105" s="111">
        <v>537525</v>
      </c>
      <c r="J1105" s="111">
        <v>7377539.6500000004</v>
      </c>
      <c r="K1105" s="113">
        <v>43665</v>
      </c>
      <c r="L1105" s="111">
        <v>1317</v>
      </c>
      <c r="M1105" s="111" t="s">
        <v>2946</v>
      </c>
      <c r="N1105" s="439"/>
    </row>
    <row r="1106" spans="1:14">
      <c r="A1106" s="111" t="s">
        <v>1299</v>
      </c>
      <c r="B1106" s="111" t="s">
        <v>377</v>
      </c>
      <c r="C1106" s="111">
        <v>48.8</v>
      </c>
      <c r="D1106" s="111">
        <v>49.1</v>
      </c>
      <c r="E1106" s="111">
        <v>45.1</v>
      </c>
      <c r="F1106" s="111">
        <v>46.9</v>
      </c>
      <c r="G1106" s="111">
        <v>47</v>
      </c>
      <c r="H1106" s="111">
        <v>48.65</v>
      </c>
      <c r="I1106" s="111">
        <v>103265</v>
      </c>
      <c r="J1106" s="111">
        <v>4807940</v>
      </c>
      <c r="K1106" s="113">
        <v>43665</v>
      </c>
      <c r="L1106" s="111">
        <v>484</v>
      </c>
      <c r="M1106" s="111" t="s">
        <v>1300</v>
      </c>
      <c r="N1106" s="439"/>
    </row>
    <row r="1107" spans="1:14">
      <c r="A1107" s="111" t="s">
        <v>205</v>
      </c>
      <c r="B1107" s="111" t="s">
        <v>377</v>
      </c>
      <c r="C1107" s="111">
        <v>10743.2</v>
      </c>
      <c r="D1107" s="111">
        <v>10763.85</v>
      </c>
      <c r="E1107" s="111">
        <v>10455</v>
      </c>
      <c r="F1107" s="111">
        <v>10506.15</v>
      </c>
      <c r="G1107" s="111">
        <v>10500</v>
      </c>
      <c r="H1107" s="111">
        <v>10767.95</v>
      </c>
      <c r="I1107" s="111">
        <v>3796</v>
      </c>
      <c r="J1107" s="111">
        <v>39957369.850000001</v>
      </c>
      <c r="K1107" s="113">
        <v>43665</v>
      </c>
      <c r="L1107" s="111">
        <v>1121</v>
      </c>
      <c r="M1107" s="111" t="s">
        <v>1301</v>
      </c>
      <c r="N1107" s="439"/>
    </row>
    <row r="1108" spans="1:14">
      <c r="A1108" s="111" t="s">
        <v>3389</v>
      </c>
      <c r="B1108" s="111" t="s">
        <v>377</v>
      </c>
      <c r="C1108" s="111">
        <v>4761</v>
      </c>
      <c r="D1108" s="111">
        <v>4850</v>
      </c>
      <c r="E1108" s="111">
        <v>4650</v>
      </c>
      <c r="F1108" s="111">
        <v>4698.05</v>
      </c>
      <c r="G1108" s="111">
        <v>4697.55</v>
      </c>
      <c r="H1108" s="111">
        <v>4759.2</v>
      </c>
      <c r="I1108" s="111">
        <v>31512</v>
      </c>
      <c r="J1108" s="111">
        <v>148664779.5</v>
      </c>
      <c r="K1108" s="113">
        <v>43665</v>
      </c>
      <c r="L1108" s="111">
        <v>7135</v>
      </c>
      <c r="M1108" s="111" t="s">
        <v>1143</v>
      </c>
      <c r="N1108" s="439"/>
    </row>
    <row r="1109" spans="1:14">
      <c r="A1109" s="111" t="s">
        <v>1302</v>
      </c>
      <c r="B1109" s="111" t="s">
        <v>377</v>
      </c>
      <c r="C1109" s="111">
        <v>162</v>
      </c>
      <c r="D1109" s="111">
        <v>163.1</v>
      </c>
      <c r="E1109" s="111">
        <v>153.1</v>
      </c>
      <c r="F1109" s="111">
        <v>155</v>
      </c>
      <c r="G1109" s="111">
        <v>153.1</v>
      </c>
      <c r="H1109" s="111">
        <v>163.80000000000001</v>
      </c>
      <c r="I1109" s="111">
        <v>4500</v>
      </c>
      <c r="J1109" s="111">
        <v>722141.5</v>
      </c>
      <c r="K1109" s="113">
        <v>43665</v>
      </c>
      <c r="L1109" s="111">
        <v>89</v>
      </c>
      <c r="M1109" s="111" t="s">
        <v>1303</v>
      </c>
      <c r="N1109" s="439"/>
    </row>
    <row r="1110" spans="1:14">
      <c r="A1110" s="111" t="s">
        <v>1304</v>
      </c>
      <c r="B1110" s="111" t="s">
        <v>377</v>
      </c>
      <c r="C1110" s="111">
        <v>117.4</v>
      </c>
      <c r="D1110" s="111">
        <v>118.9</v>
      </c>
      <c r="E1110" s="111">
        <v>111.1</v>
      </c>
      <c r="F1110" s="111">
        <v>115.05</v>
      </c>
      <c r="G1110" s="111">
        <v>115.9</v>
      </c>
      <c r="H1110" s="111">
        <v>116.35</v>
      </c>
      <c r="I1110" s="111">
        <v>1121550</v>
      </c>
      <c r="J1110" s="111">
        <v>129875030.75</v>
      </c>
      <c r="K1110" s="113">
        <v>43665</v>
      </c>
      <c r="L1110" s="111">
        <v>18930</v>
      </c>
      <c r="M1110" s="111" t="s">
        <v>2479</v>
      </c>
      <c r="N1110" s="439"/>
    </row>
    <row r="1111" spans="1:14">
      <c r="A1111" s="111" t="s">
        <v>1305</v>
      </c>
      <c r="B1111" s="111" t="s">
        <v>377</v>
      </c>
      <c r="C1111" s="111">
        <v>655.04999999999995</v>
      </c>
      <c r="D1111" s="111">
        <v>670.7</v>
      </c>
      <c r="E1111" s="111">
        <v>635.1</v>
      </c>
      <c r="F1111" s="111">
        <v>654.5</v>
      </c>
      <c r="G1111" s="111">
        <v>650.15</v>
      </c>
      <c r="H1111" s="111">
        <v>655.04999999999995</v>
      </c>
      <c r="I1111" s="111">
        <v>49576</v>
      </c>
      <c r="J1111" s="111">
        <v>32188957.25</v>
      </c>
      <c r="K1111" s="113">
        <v>43665</v>
      </c>
      <c r="L1111" s="111">
        <v>3228</v>
      </c>
      <c r="M1111" s="111" t="s">
        <v>1306</v>
      </c>
      <c r="N1111" s="439"/>
    </row>
    <row r="1112" spans="1:14">
      <c r="A1112" s="111" t="s">
        <v>203</v>
      </c>
      <c r="B1112" s="111" t="s">
        <v>377</v>
      </c>
      <c r="C1112" s="111">
        <v>1229</v>
      </c>
      <c r="D1112" s="111">
        <v>1230.4000000000001</v>
      </c>
      <c r="E1112" s="111">
        <v>1192.05</v>
      </c>
      <c r="F1112" s="111">
        <v>1195.3499999999999</v>
      </c>
      <c r="G1112" s="111">
        <v>1197</v>
      </c>
      <c r="H1112" s="111">
        <v>1227.8499999999999</v>
      </c>
      <c r="I1112" s="111">
        <v>468517</v>
      </c>
      <c r="J1112" s="111">
        <v>564370847.14999998</v>
      </c>
      <c r="K1112" s="113">
        <v>43665</v>
      </c>
      <c r="L1112" s="111">
        <v>18856</v>
      </c>
      <c r="M1112" s="111" t="s">
        <v>1307</v>
      </c>
      <c r="N1112" s="439"/>
    </row>
    <row r="1113" spans="1:14">
      <c r="A1113" s="111" t="s">
        <v>1308</v>
      </c>
      <c r="B1113" s="111" t="s">
        <v>377</v>
      </c>
      <c r="C1113" s="111">
        <v>1125</v>
      </c>
      <c r="D1113" s="111">
        <v>1130.8</v>
      </c>
      <c r="E1113" s="111">
        <v>1058</v>
      </c>
      <c r="F1113" s="111">
        <v>1081.4000000000001</v>
      </c>
      <c r="G1113" s="111">
        <v>1101</v>
      </c>
      <c r="H1113" s="111">
        <v>1124.5999999999999</v>
      </c>
      <c r="I1113" s="111">
        <v>175911</v>
      </c>
      <c r="J1113" s="111">
        <v>189207297.15000001</v>
      </c>
      <c r="K1113" s="113">
        <v>43665</v>
      </c>
      <c r="L1113" s="111">
        <v>12981</v>
      </c>
      <c r="M1113" s="111" t="s">
        <v>1309</v>
      </c>
      <c r="N1113" s="439"/>
    </row>
    <row r="1114" spans="1:14">
      <c r="A1114" s="111" t="s">
        <v>3118</v>
      </c>
      <c r="B1114" s="111" t="s">
        <v>377</v>
      </c>
      <c r="C1114" s="111">
        <v>2099</v>
      </c>
      <c r="D1114" s="111">
        <v>2099</v>
      </c>
      <c r="E1114" s="111">
        <v>1978.05</v>
      </c>
      <c r="F1114" s="111">
        <v>1993.65</v>
      </c>
      <c r="G1114" s="111">
        <v>1980</v>
      </c>
      <c r="H1114" s="111">
        <v>1990.8</v>
      </c>
      <c r="I1114" s="111">
        <v>2486</v>
      </c>
      <c r="J1114" s="111">
        <v>4974490.9000000004</v>
      </c>
      <c r="K1114" s="113">
        <v>43665</v>
      </c>
      <c r="L1114" s="111">
        <v>157</v>
      </c>
      <c r="M1114" s="111" t="s">
        <v>3119</v>
      </c>
      <c r="N1114" s="439"/>
    </row>
    <row r="1115" spans="1:14">
      <c r="A1115" s="111" t="s">
        <v>2947</v>
      </c>
      <c r="B1115" s="111" t="s">
        <v>377</v>
      </c>
      <c r="C1115" s="111">
        <v>9.3000000000000007</v>
      </c>
      <c r="D1115" s="111">
        <v>9.8000000000000007</v>
      </c>
      <c r="E1115" s="111">
        <v>9</v>
      </c>
      <c r="F1115" s="111">
        <v>9.65</v>
      </c>
      <c r="G1115" s="111">
        <v>9.6999999999999993</v>
      </c>
      <c r="H1115" s="111">
        <v>9.4499999999999993</v>
      </c>
      <c r="I1115" s="111">
        <v>510499</v>
      </c>
      <c r="J1115" s="111">
        <v>4863756.1500000004</v>
      </c>
      <c r="K1115" s="113">
        <v>43665</v>
      </c>
      <c r="L1115" s="111">
        <v>390</v>
      </c>
      <c r="M1115" s="111" t="s">
        <v>2948</v>
      </c>
      <c r="N1115" s="439"/>
    </row>
    <row r="1116" spans="1:14">
      <c r="A1116" s="111" t="s">
        <v>2112</v>
      </c>
      <c r="B1116" s="111" t="s">
        <v>377</v>
      </c>
      <c r="C1116" s="111">
        <v>114</v>
      </c>
      <c r="D1116" s="111">
        <v>119.8</v>
      </c>
      <c r="E1116" s="111">
        <v>110.4</v>
      </c>
      <c r="F1116" s="111">
        <v>117.45</v>
      </c>
      <c r="G1116" s="111">
        <v>118</v>
      </c>
      <c r="H1116" s="111">
        <v>117.6</v>
      </c>
      <c r="I1116" s="111">
        <v>6312</v>
      </c>
      <c r="J1116" s="111">
        <v>721169.95</v>
      </c>
      <c r="K1116" s="113">
        <v>43665</v>
      </c>
      <c r="L1116" s="111">
        <v>328</v>
      </c>
      <c r="M1116" s="111" t="s">
        <v>2113</v>
      </c>
      <c r="N1116" s="439"/>
    </row>
    <row r="1117" spans="1:14">
      <c r="A1117" s="111" t="s">
        <v>3612</v>
      </c>
      <c r="B1117" s="111" t="s">
        <v>377</v>
      </c>
      <c r="C1117" s="111">
        <v>20.75</v>
      </c>
      <c r="D1117" s="111">
        <v>22.8</v>
      </c>
      <c r="E1117" s="111">
        <v>20.7</v>
      </c>
      <c r="F1117" s="111">
        <v>22.55</v>
      </c>
      <c r="G1117" s="111">
        <v>22.8</v>
      </c>
      <c r="H1117" s="111">
        <v>21.75</v>
      </c>
      <c r="I1117" s="111">
        <v>9123</v>
      </c>
      <c r="J1117" s="111">
        <v>200052.1</v>
      </c>
      <c r="K1117" s="113">
        <v>43665</v>
      </c>
      <c r="L1117" s="111">
        <v>99</v>
      </c>
      <c r="M1117" s="111" t="s">
        <v>3613</v>
      </c>
      <c r="N1117" s="439"/>
    </row>
    <row r="1118" spans="1:14">
      <c r="A1118" s="111" t="s">
        <v>3350</v>
      </c>
      <c r="B1118" s="111" t="s">
        <v>3049</v>
      </c>
      <c r="C1118" s="111">
        <v>26.9</v>
      </c>
      <c r="D1118" s="111">
        <v>27.45</v>
      </c>
      <c r="E1118" s="111">
        <v>26</v>
      </c>
      <c r="F1118" s="111">
        <v>27.35</v>
      </c>
      <c r="G1118" s="111">
        <v>27.2</v>
      </c>
      <c r="H1118" s="111">
        <v>26.15</v>
      </c>
      <c r="I1118" s="111">
        <v>21032</v>
      </c>
      <c r="J1118" s="111">
        <v>568704.9</v>
      </c>
      <c r="K1118" s="113">
        <v>43665</v>
      </c>
      <c r="L1118" s="111">
        <v>17</v>
      </c>
      <c r="M1118" s="111" t="s">
        <v>3351</v>
      </c>
      <c r="N1118" s="439"/>
    </row>
    <row r="1119" spans="1:14">
      <c r="A1119" s="111" t="s">
        <v>2618</v>
      </c>
      <c r="B1119" s="111" t="s">
        <v>377</v>
      </c>
      <c r="C1119" s="111">
        <v>45.5</v>
      </c>
      <c r="D1119" s="111">
        <v>47</v>
      </c>
      <c r="E1119" s="111">
        <v>45.05</v>
      </c>
      <c r="F1119" s="111">
        <v>45.5</v>
      </c>
      <c r="G1119" s="111">
        <v>45.25</v>
      </c>
      <c r="H1119" s="111">
        <v>45.75</v>
      </c>
      <c r="I1119" s="111">
        <v>22944</v>
      </c>
      <c r="J1119" s="111">
        <v>1047337.2</v>
      </c>
      <c r="K1119" s="113">
        <v>43665</v>
      </c>
      <c r="L1119" s="111">
        <v>219</v>
      </c>
      <c r="M1119" s="111" t="s">
        <v>1310</v>
      </c>
      <c r="N1119" s="439"/>
    </row>
    <row r="1120" spans="1:14">
      <c r="A1120" s="111" t="s">
        <v>3581</v>
      </c>
      <c r="B1120" s="111" t="s">
        <v>3049</v>
      </c>
      <c r="C1120" s="111">
        <v>137.19999999999999</v>
      </c>
      <c r="D1120" s="111">
        <v>137.25</v>
      </c>
      <c r="E1120" s="111">
        <v>130.05000000000001</v>
      </c>
      <c r="F1120" s="111">
        <v>130.05000000000001</v>
      </c>
      <c r="G1120" s="111">
        <v>130.05000000000001</v>
      </c>
      <c r="H1120" s="111">
        <v>133</v>
      </c>
      <c r="I1120" s="111">
        <v>47</v>
      </c>
      <c r="J1120" s="111">
        <v>6377.5</v>
      </c>
      <c r="K1120" s="113">
        <v>43665</v>
      </c>
      <c r="L1120" s="111">
        <v>6</v>
      </c>
      <c r="M1120" s="111" t="s">
        <v>3582</v>
      </c>
      <c r="N1120" s="439"/>
    </row>
    <row r="1121" spans="1:14">
      <c r="A1121" s="111" t="s">
        <v>2738</v>
      </c>
      <c r="B1121" s="111" t="s">
        <v>377</v>
      </c>
      <c r="C1121" s="111">
        <v>170</v>
      </c>
      <c r="D1121" s="111">
        <v>171.85</v>
      </c>
      <c r="E1121" s="111">
        <v>168.5</v>
      </c>
      <c r="F1121" s="111">
        <v>168.9</v>
      </c>
      <c r="G1121" s="111">
        <v>168.5</v>
      </c>
      <c r="H1121" s="111">
        <v>170</v>
      </c>
      <c r="I1121" s="111">
        <v>755</v>
      </c>
      <c r="J1121" s="111">
        <v>128114.35</v>
      </c>
      <c r="K1121" s="113">
        <v>43665</v>
      </c>
      <c r="L1121" s="111">
        <v>52</v>
      </c>
      <c r="M1121" s="111" t="s">
        <v>2739</v>
      </c>
      <c r="N1121" s="439"/>
    </row>
    <row r="1122" spans="1:14">
      <c r="A1122" s="111" t="s">
        <v>126</v>
      </c>
      <c r="B1122" s="111" t="s">
        <v>377</v>
      </c>
      <c r="C1122" s="111">
        <v>73.55</v>
      </c>
      <c r="D1122" s="111">
        <v>73.8</v>
      </c>
      <c r="E1122" s="111">
        <v>72.3</v>
      </c>
      <c r="F1122" s="111">
        <v>72.8</v>
      </c>
      <c r="G1122" s="111">
        <v>72.45</v>
      </c>
      <c r="H1122" s="111">
        <v>73.2</v>
      </c>
      <c r="I1122" s="111">
        <v>16487819</v>
      </c>
      <c r="J1122" s="111">
        <v>1201702830.05</v>
      </c>
      <c r="K1122" s="113">
        <v>43665</v>
      </c>
      <c r="L1122" s="111">
        <v>34921</v>
      </c>
      <c r="M1122" s="111" t="s">
        <v>2949</v>
      </c>
      <c r="N1122" s="439"/>
    </row>
    <row r="1123" spans="1:14">
      <c r="A1123" s="111" t="s">
        <v>1311</v>
      </c>
      <c r="B1123" s="111" t="s">
        <v>377</v>
      </c>
      <c r="C1123" s="111">
        <v>38.700000000000003</v>
      </c>
      <c r="D1123" s="111">
        <v>38.799999999999997</v>
      </c>
      <c r="E1123" s="111">
        <v>37.049999999999997</v>
      </c>
      <c r="F1123" s="111">
        <v>37.4</v>
      </c>
      <c r="G1123" s="111">
        <v>37.299999999999997</v>
      </c>
      <c r="H1123" s="111">
        <v>38.049999999999997</v>
      </c>
      <c r="I1123" s="111">
        <v>158787</v>
      </c>
      <c r="J1123" s="111">
        <v>5967929.75</v>
      </c>
      <c r="K1123" s="113">
        <v>43665</v>
      </c>
      <c r="L1123" s="111">
        <v>678</v>
      </c>
      <c r="M1123" s="111" t="s">
        <v>1312</v>
      </c>
      <c r="N1123" s="439"/>
    </row>
    <row r="1124" spans="1:14">
      <c r="A1124" s="111" t="s">
        <v>1881</v>
      </c>
      <c r="B1124" s="111" t="s">
        <v>377</v>
      </c>
      <c r="C1124" s="111">
        <v>746.1</v>
      </c>
      <c r="D1124" s="111">
        <v>759.4</v>
      </c>
      <c r="E1124" s="111">
        <v>735.05</v>
      </c>
      <c r="F1124" s="111">
        <v>739.15</v>
      </c>
      <c r="G1124" s="111">
        <v>740</v>
      </c>
      <c r="H1124" s="111">
        <v>753.3</v>
      </c>
      <c r="I1124" s="111">
        <v>133825</v>
      </c>
      <c r="J1124" s="111">
        <v>99697945.299999997</v>
      </c>
      <c r="K1124" s="113">
        <v>43665</v>
      </c>
      <c r="L1124" s="111">
        <v>10018</v>
      </c>
      <c r="M1124" s="111" t="s">
        <v>1882</v>
      </c>
      <c r="N1124" s="439"/>
    </row>
    <row r="1125" spans="1:14">
      <c r="A1125" s="111" t="s">
        <v>3017</v>
      </c>
      <c r="B1125" s="111" t="s">
        <v>377</v>
      </c>
      <c r="C1125" s="111">
        <v>16</v>
      </c>
      <c r="D1125" s="111">
        <v>16.5</v>
      </c>
      <c r="E1125" s="111">
        <v>14.9</v>
      </c>
      <c r="F1125" s="111">
        <v>14.95</v>
      </c>
      <c r="G1125" s="111">
        <v>15</v>
      </c>
      <c r="H1125" s="111">
        <v>15.15</v>
      </c>
      <c r="I1125" s="111">
        <v>11870</v>
      </c>
      <c r="J1125" s="111">
        <v>184026.05</v>
      </c>
      <c r="K1125" s="113">
        <v>43665</v>
      </c>
      <c r="L1125" s="111">
        <v>48</v>
      </c>
      <c r="M1125" s="111" t="s">
        <v>3018</v>
      </c>
      <c r="N1125" s="439"/>
    </row>
    <row r="1126" spans="1:14">
      <c r="A1126" s="111" t="s">
        <v>1313</v>
      </c>
      <c r="B1126" s="111" t="s">
        <v>377</v>
      </c>
      <c r="C1126" s="111">
        <v>192.4</v>
      </c>
      <c r="D1126" s="111">
        <v>192.4</v>
      </c>
      <c r="E1126" s="111">
        <v>183.2</v>
      </c>
      <c r="F1126" s="111">
        <v>188.35</v>
      </c>
      <c r="G1126" s="111">
        <v>190</v>
      </c>
      <c r="H1126" s="111">
        <v>192.4</v>
      </c>
      <c r="I1126" s="111">
        <v>802688</v>
      </c>
      <c r="J1126" s="111">
        <v>150257549.69999999</v>
      </c>
      <c r="K1126" s="113">
        <v>43665</v>
      </c>
      <c r="L1126" s="111">
        <v>5947</v>
      </c>
      <c r="M1126" s="111" t="s">
        <v>1833</v>
      </c>
      <c r="N1126" s="439"/>
    </row>
    <row r="1127" spans="1:14">
      <c r="A1127" s="111" t="s">
        <v>1888</v>
      </c>
      <c r="B1127" s="111" t="s">
        <v>377</v>
      </c>
      <c r="C1127" s="111">
        <v>152</v>
      </c>
      <c r="D1127" s="111">
        <v>156</v>
      </c>
      <c r="E1127" s="111">
        <v>150.4</v>
      </c>
      <c r="F1127" s="111">
        <v>154.25</v>
      </c>
      <c r="G1127" s="111">
        <v>155.4</v>
      </c>
      <c r="H1127" s="111">
        <v>154.35</v>
      </c>
      <c r="I1127" s="111">
        <v>2363</v>
      </c>
      <c r="J1127" s="111">
        <v>362821.9</v>
      </c>
      <c r="K1127" s="113">
        <v>43665</v>
      </c>
      <c r="L1127" s="111">
        <v>81</v>
      </c>
      <c r="M1127" s="111" t="s">
        <v>1889</v>
      </c>
      <c r="N1127" s="439"/>
    </row>
    <row r="1128" spans="1:14">
      <c r="A1128" s="111" t="s">
        <v>1812</v>
      </c>
      <c r="B1128" s="111" t="s">
        <v>377</v>
      </c>
      <c r="C1128" s="111">
        <v>140</v>
      </c>
      <c r="D1128" s="111">
        <v>140</v>
      </c>
      <c r="E1128" s="111">
        <v>132.35</v>
      </c>
      <c r="F1128" s="111">
        <v>133.05000000000001</v>
      </c>
      <c r="G1128" s="111">
        <v>132.35</v>
      </c>
      <c r="H1128" s="111">
        <v>139.1</v>
      </c>
      <c r="I1128" s="111">
        <v>7170</v>
      </c>
      <c r="J1128" s="111">
        <v>977806.2</v>
      </c>
      <c r="K1128" s="113">
        <v>43665</v>
      </c>
      <c r="L1128" s="111">
        <v>152</v>
      </c>
      <c r="M1128" s="111" t="s">
        <v>2174</v>
      </c>
      <c r="N1128" s="439"/>
    </row>
    <row r="1129" spans="1:14">
      <c r="A1129" s="111" t="s">
        <v>3287</v>
      </c>
      <c r="B1129" s="111" t="s">
        <v>377</v>
      </c>
      <c r="C1129" s="111">
        <v>623.95000000000005</v>
      </c>
      <c r="D1129" s="111">
        <v>626.95000000000005</v>
      </c>
      <c r="E1129" s="111">
        <v>605</v>
      </c>
      <c r="F1129" s="111">
        <v>614.25</v>
      </c>
      <c r="G1129" s="111">
        <v>615</v>
      </c>
      <c r="H1129" s="111">
        <v>624.4</v>
      </c>
      <c r="I1129" s="111">
        <v>91360</v>
      </c>
      <c r="J1129" s="111">
        <v>56495121.549999997</v>
      </c>
      <c r="K1129" s="113">
        <v>43665</v>
      </c>
      <c r="L1129" s="111">
        <v>1701</v>
      </c>
      <c r="M1129" s="111" t="s">
        <v>3288</v>
      </c>
      <c r="N1129" s="439"/>
    </row>
    <row r="1130" spans="1:14" hidden="1">
      <c r="A1130" s="111" t="s">
        <v>1314</v>
      </c>
      <c r="B1130" s="111" t="s">
        <v>377</v>
      </c>
      <c r="C1130" s="111">
        <v>180</v>
      </c>
      <c r="D1130" s="111">
        <v>182.95</v>
      </c>
      <c r="E1130" s="111">
        <v>178</v>
      </c>
      <c r="F1130" s="111">
        <v>179.95</v>
      </c>
      <c r="G1130" s="111">
        <v>180.35</v>
      </c>
      <c r="H1130" s="111">
        <v>179.2</v>
      </c>
      <c r="I1130" s="111">
        <v>2542</v>
      </c>
      <c r="J1130" s="111">
        <v>455926.7</v>
      </c>
      <c r="K1130" s="113">
        <v>43665</v>
      </c>
      <c r="L1130" s="111">
        <v>117</v>
      </c>
      <c r="M1130" s="111" t="s">
        <v>1315</v>
      </c>
      <c r="N1130" s="439"/>
    </row>
    <row r="1131" spans="1:14">
      <c r="A1131" s="111" t="s">
        <v>1316</v>
      </c>
      <c r="B1131" s="111" t="s">
        <v>377</v>
      </c>
      <c r="C1131" s="111">
        <v>495.65</v>
      </c>
      <c r="D1131" s="111">
        <v>503.9</v>
      </c>
      <c r="E1131" s="111">
        <v>489.1</v>
      </c>
      <c r="F1131" s="111">
        <v>491.9</v>
      </c>
      <c r="G1131" s="111">
        <v>490</v>
      </c>
      <c r="H1131" s="111">
        <v>495.65</v>
      </c>
      <c r="I1131" s="111">
        <v>64799</v>
      </c>
      <c r="J1131" s="111">
        <v>32151472.800000001</v>
      </c>
      <c r="K1131" s="113">
        <v>43665</v>
      </c>
      <c r="L1131" s="111">
        <v>1255</v>
      </c>
      <c r="M1131" s="111" t="s">
        <v>1317</v>
      </c>
      <c r="N1131" s="439"/>
    </row>
    <row r="1132" spans="1:14">
      <c r="A1132" s="111" t="s">
        <v>2706</v>
      </c>
      <c r="B1132" s="111" t="s">
        <v>377</v>
      </c>
      <c r="C1132" s="111">
        <v>112</v>
      </c>
      <c r="D1132" s="111">
        <v>114.4</v>
      </c>
      <c r="E1132" s="111">
        <v>106</v>
      </c>
      <c r="F1132" s="111">
        <v>112.35</v>
      </c>
      <c r="G1132" s="111">
        <v>113</v>
      </c>
      <c r="H1132" s="111">
        <v>113.6</v>
      </c>
      <c r="I1132" s="111">
        <v>123</v>
      </c>
      <c r="J1132" s="111">
        <v>13680.3</v>
      </c>
      <c r="K1132" s="113">
        <v>43665</v>
      </c>
      <c r="L1132" s="111">
        <v>27</v>
      </c>
      <c r="M1132" s="111" t="s">
        <v>2707</v>
      </c>
      <c r="N1132" s="439"/>
    </row>
    <row r="1133" spans="1:14">
      <c r="A1133" s="111" t="s">
        <v>127</v>
      </c>
      <c r="B1133" s="111" t="s">
        <v>377</v>
      </c>
      <c r="C1133" s="111">
        <v>205.8</v>
      </c>
      <c r="D1133" s="111">
        <v>207.65</v>
      </c>
      <c r="E1133" s="111">
        <v>202.8</v>
      </c>
      <c r="F1133" s="111">
        <v>205.7</v>
      </c>
      <c r="G1133" s="111">
        <v>206.4</v>
      </c>
      <c r="H1133" s="111">
        <v>205.35</v>
      </c>
      <c r="I1133" s="111">
        <v>6113900</v>
      </c>
      <c r="J1133" s="111">
        <v>1256709816.55</v>
      </c>
      <c r="K1133" s="113">
        <v>43665</v>
      </c>
      <c r="L1133" s="111">
        <v>73825</v>
      </c>
      <c r="M1133" s="111" t="s">
        <v>2950</v>
      </c>
      <c r="N1133" s="439"/>
    </row>
    <row r="1134" spans="1:14">
      <c r="A1134" s="111" t="s">
        <v>1318</v>
      </c>
      <c r="B1134" s="111" t="s">
        <v>377</v>
      </c>
      <c r="C1134" s="111">
        <v>930</v>
      </c>
      <c r="D1134" s="111">
        <v>945.3</v>
      </c>
      <c r="E1134" s="111">
        <v>877.85</v>
      </c>
      <c r="F1134" s="111">
        <v>902</v>
      </c>
      <c r="G1134" s="111">
        <v>915</v>
      </c>
      <c r="H1134" s="111">
        <v>926.25</v>
      </c>
      <c r="I1134" s="111">
        <v>10727</v>
      </c>
      <c r="J1134" s="111">
        <v>9814453.0500000007</v>
      </c>
      <c r="K1134" s="113">
        <v>43665</v>
      </c>
      <c r="L1134" s="111">
        <v>816</v>
      </c>
      <c r="M1134" s="111" t="s">
        <v>1319</v>
      </c>
      <c r="N1134" s="439"/>
    </row>
    <row r="1135" spans="1:14">
      <c r="A1135" s="111" t="s">
        <v>1320</v>
      </c>
      <c r="B1135" s="111" t="s">
        <v>377</v>
      </c>
      <c r="C1135" s="111">
        <v>202.05</v>
      </c>
      <c r="D1135" s="111">
        <v>206.05</v>
      </c>
      <c r="E1135" s="111">
        <v>194</v>
      </c>
      <c r="F1135" s="111">
        <v>196.75</v>
      </c>
      <c r="G1135" s="111">
        <v>196</v>
      </c>
      <c r="H1135" s="111">
        <v>206.2</v>
      </c>
      <c r="I1135" s="111">
        <v>9026</v>
      </c>
      <c r="J1135" s="111">
        <v>1812309.3</v>
      </c>
      <c r="K1135" s="113">
        <v>43665</v>
      </c>
      <c r="L1135" s="111">
        <v>468</v>
      </c>
      <c r="M1135" s="111" t="s">
        <v>1321</v>
      </c>
      <c r="N1135" s="439"/>
    </row>
    <row r="1136" spans="1:14">
      <c r="A1136" s="111" t="s">
        <v>3401</v>
      </c>
      <c r="B1136" s="111" t="s">
        <v>3049</v>
      </c>
      <c r="C1136" s="111">
        <v>80</v>
      </c>
      <c r="D1136" s="111">
        <v>82</v>
      </c>
      <c r="E1136" s="111">
        <v>76.75</v>
      </c>
      <c r="F1136" s="111">
        <v>78.400000000000006</v>
      </c>
      <c r="G1136" s="111">
        <v>78.25</v>
      </c>
      <c r="H1136" s="111">
        <v>80.75</v>
      </c>
      <c r="I1136" s="111">
        <v>20639</v>
      </c>
      <c r="J1136" s="111">
        <v>1616848.15</v>
      </c>
      <c r="K1136" s="113">
        <v>43665</v>
      </c>
      <c r="L1136" s="111">
        <v>394</v>
      </c>
      <c r="M1136" s="111" t="s">
        <v>3402</v>
      </c>
      <c r="N1136" s="439"/>
    </row>
    <row r="1137" spans="1:14">
      <c r="A1137" s="111" t="s">
        <v>1322</v>
      </c>
      <c r="B1137" s="111" t="s">
        <v>377</v>
      </c>
      <c r="C1137" s="111">
        <v>69.7</v>
      </c>
      <c r="D1137" s="111">
        <v>69.7</v>
      </c>
      <c r="E1137" s="111">
        <v>66.5</v>
      </c>
      <c r="F1137" s="111">
        <v>67.150000000000006</v>
      </c>
      <c r="G1137" s="111">
        <v>67</v>
      </c>
      <c r="H1137" s="111">
        <v>68.95</v>
      </c>
      <c r="I1137" s="111">
        <v>92046</v>
      </c>
      <c r="J1137" s="111">
        <v>6199838.7000000002</v>
      </c>
      <c r="K1137" s="113">
        <v>43665</v>
      </c>
      <c r="L1137" s="111">
        <v>524</v>
      </c>
      <c r="M1137" s="111" t="s">
        <v>1323</v>
      </c>
      <c r="N1137" s="439"/>
    </row>
    <row r="1138" spans="1:14">
      <c r="A1138" s="111" t="s">
        <v>1965</v>
      </c>
      <c r="B1138" s="111" t="s">
        <v>377</v>
      </c>
      <c r="C1138" s="111">
        <v>7</v>
      </c>
      <c r="D1138" s="111">
        <v>7.55</v>
      </c>
      <c r="E1138" s="111">
        <v>6.9</v>
      </c>
      <c r="F1138" s="111">
        <v>7.45</v>
      </c>
      <c r="G1138" s="111">
        <v>7.1</v>
      </c>
      <c r="H1138" s="111">
        <v>7.3</v>
      </c>
      <c r="I1138" s="111">
        <v>109717</v>
      </c>
      <c r="J1138" s="111">
        <v>816396.6</v>
      </c>
      <c r="K1138" s="113">
        <v>43665</v>
      </c>
      <c r="L1138" s="111">
        <v>156</v>
      </c>
      <c r="M1138" s="111" t="s">
        <v>1966</v>
      </c>
      <c r="N1138" s="439"/>
    </row>
    <row r="1139" spans="1:14">
      <c r="A1139" s="111" t="s">
        <v>1324</v>
      </c>
      <c r="B1139" s="111" t="s">
        <v>377</v>
      </c>
      <c r="C1139" s="111">
        <v>128.05000000000001</v>
      </c>
      <c r="D1139" s="111">
        <v>128.75</v>
      </c>
      <c r="E1139" s="111">
        <v>121.2</v>
      </c>
      <c r="F1139" s="111">
        <v>122.3</v>
      </c>
      <c r="G1139" s="111">
        <v>123.05</v>
      </c>
      <c r="H1139" s="111">
        <v>127.4</v>
      </c>
      <c r="I1139" s="111">
        <v>809628</v>
      </c>
      <c r="J1139" s="111">
        <v>100530167</v>
      </c>
      <c r="K1139" s="113">
        <v>43665</v>
      </c>
      <c r="L1139" s="111">
        <v>9446</v>
      </c>
      <c r="M1139" s="111" t="s">
        <v>1325</v>
      </c>
      <c r="N1139" s="439"/>
    </row>
    <row r="1140" spans="1:14">
      <c r="A1140" s="111" t="s">
        <v>2078</v>
      </c>
      <c r="B1140" s="111" t="s">
        <v>377</v>
      </c>
      <c r="C1140" s="111">
        <v>49.5</v>
      </c>
      <c r="D1140" s="111">
        <v>49.5</v>
      </c>
      <c r="E1140" s="111">
        <v>48.6</v>
      </c>
      <c r="F1140" s="111">
        <v>49.2</v>
      </c>
      <c r="G1140" s="111">
        <v>49.3</v>
      </c>
      <c r="H1140" s="111">
        <v>49</v>
      </c>
      <c r="I1140" s="111">
        <v>364611</v>
      </c>
      <c r="J1140" s="111">
        <v>17854267.75</v>
      </c>
      <c r="K1140" s="113">
        <v>43665</v>
      </c>
      <c r="L1140" s="111">
        <v>2153</v>
      </c>
      <c r="M1140" s="111" t="s">
        <v>2079</v>
      </c>
      <c r="N1140" s="439"/>
    </row>
    <row r="1141" spans="1:14">
      <c r="A1141" s="111" t="s">
        <v>1326</v>
      </c>
      <c r="B1141" s="111" t="s">
        <v>377</v>
      </c>
      <c r="C1141" s="111">
        <v>2.85</v>
      </c>
      <c r="D1141" s="111">
        <v>2.85</v>
      </c>
      <c r="E1141" s="111">
        <v>2.6</v>
      </c>
      <c r="F1141" s="111">
        <v>2.65</v>
      </c>
      <c r="G1141" s="111">
        <v>2.7</v>
      </c>
      <c r="H1141" s="111">
        <v>2.7</v>
      </c>
      <c r="I1141" s="111">
        <v>174982</v>
      </c>
      <c r="J1141" s="111">
        <v>463782.25</v>
      </c>
      <c r="K1141" s="113">
        <v>43665</v>
      </c>
      <c r="L1141" s="111">
        <v>144</v>
      </c>
      <c r="M1141" s="111" t="s">
        <v>1327</v>
      </c>
      <c r="N1141" s="439"/>
    </row>
    <row r="1142" spans="1:14">
      <c r="A1142" s="111" t="s">
        <v>3433</v>
      </c>
      <c r="B1142" s="111" t="s">
        <v>377</v>
      </c>
      <c r="C1142" s="111">
        <v>0.25</v>
      </c>
      <c r="D1142" s="111">
        <v>0.25</v>
      </c>
      <c r="E1142" s="111">
        <v>0.25</v>
      </c>
      <c r="F1142" s="111">
        <v>0.25</v>
      </c>
      <c r="G1142" s="111">
        <v>0.25</v>
      </c>
      <c r="H1142" s="111">
        <v>0.25</v>
      </c>
      <c r="I1142" s="111">
        <v>21800</v>
      </c>
      <c r="J1142" s="111">
        <v>5450</v>
      </c>
      <c r="K1142" s="113">
        <v>43665</v>
      </c>
      <c r="L1142" s="111">
        <v>10</v>
      </c>
      <c r="M1142" s="111" t="s">
        <v>3434</v>
      </c>
      <c r="N1142" s="439"/>
    </row>
    <row r="1143" spans="1:14">
      <c r="A1143" s="111" t="s">
        <v>2589</v>
      </c>
      <c r="B1143" s="111" t="s">
        <v>377</v>
      </c>
      <c r="C1143" s="111">
        <v>86.05</v>
      </c>
      <c r="D1143" s="111">
        <v>88.75</v>
      </c>
      <c r="E1143" s="111">
        <v>80.2</v>
      </c>
      <c r="F1143" s="111">
        <v>83</v>
      </c>
      <c r="G1143" s="111">
        <v>82.4</v>
      </c>
      <c r="H1143" s="111">
        <v>88.05</v>
      </c>
      <c r="I1143" s="111">
        <v>3259</v>
      </c>
      <c r="J1143" s="111">
        <v>275430.40000000002</v>
      </c>
      <c r="K1143" s="113">
        <v>43665</v>
      </c>
      <c r="L1143" s="111">
        <v>218</v>
      </c>
      <c r="M1143" s="111" t="s">
        <v>2590</v>
      </c>
      <c r="N1143" s="439"/>
    </row>
    <row r="1144" spans="1:14">
      <c r="A1144" s="111" t="s">
        <v>1328</v>
      </c>
      <c r="B1144" s="111" t="s">
        <v>377</v>
      </c>
      <c r="C1144" s="111">
        <v>45</v>
      </c>
      <c r="D1144" s="111">
        <v>47.8</v>
      </c>
      <c r="E1144" s="111">
        <v>43.9</v>
      </c>
      <c r="F1144" s="111">
        <v>45.8</v>
      </c>
      <c r="G1144" s="111">
        <v>47.8</v>
      </c>
      <c r="H1144" s="111">
        <v>45.45</v>
      </c>
      <c r="I1144" s="111">
        <v>21227</v>
      </c>
      <c r="J1144" s="111">
        <v>960006.65</v>
      </c>
      <c r="K1144" s="113">
        <v>43665</v>
      </c>
      <c r="L1144" s="111">
        <v>455</v>
      </c>
      <c r="M1144" s="111" t="s">
        <v>1329</v>
      </c>
      <c r="N1144" s="439"/>
    </row>
    <row r="1145" spans="1:14">
      <c r="A1145" s="111" t="s">
        <v>3298</v>
      </c>
      <c r="B1145" s="111" t="s">
        <v>377</v>
      </c>
      <c r="C1145" s="111">
        <v>30.1</v>
      </c>
      <c r="D1145" s="111">
        <v>30.1</v>
      </c>
      <c r="E1145" s="111">
        <v>28.05</v>
      </c>
      <c r="F1145" s="111">
        <v>29.6</v>
      </c>
      <c r="G1145" s="111">
        <v>28.05</v>
      </c>
      <c r="H1145" s="111">
        <v>30.15</v>
      </c>
      <c r="I1145" s="111">
        <v>782</v>
      </c>
      <c r="J1145" s="111">
        <v>23383.7</v>
      </c>
      <c r="K1145" s="113">
        <v>43665</v>
      </c>
      <c r="L1145" s="111">
        <v>21</v>
      </c>
      <c r="M1145" s="111" t="s">
        <v>3299</v>
      </c>
      <c r="N1145" s="439"/>
    </row>
    <row r="1146" spans="1:14">
      <c r="A1146" s="111" t="s">
        <v>1330</v>
      </c>
      <c r="B1146" s="111" t="s">
        <v>377</v>
      </c>
      <c r="C1146" s="111">
        <v>177.1</v>
      </c>
      <c r="D1146" s="111">
        <v>178.25</v>
      </c>
      <c r="E1146" s="111">
        <v>171.3</v>
      </c>
      <c r="F1146" s="111">
        <v>174</v>
      </c>
      <c r="G1146" s="111">
        <v>173.25</v>
      </c>
      <c r="H1146" s="111">
        <v>178</v>
      </c>
      <c r="I1146" s="111">
        <v>5130</v>
      </c>
      <c r="J1146" s="111">
        <v>897331.7</v>
      </c>
      <c r="K1146" s="113">
        <v>43665</v>
      </c>
      <c r="L1146" s="111">
        <v>345</v>
      </c>
      <c r="M1146" s="111" t="s">
        <v>1331</v>
      </c>
      <c r="N1146" s="439"/>
    </row>
    <row r="1147" spans="1:14">
      <c r="A1147" s="111" t="s">
        <v>1795</v>
      </c>
      <c r="B1147" s="111" t="s">
        <v>377</v>
      </c>
      <c r="C1147" s="111">
        <v>187.35</v>
      </c>
      <c r="D1147" s="111">
        <v>188.9</v>
      </c>
      <c r="E1147" s="111">
        <v>172.05</v>
      </c>
      <c r="F1147" s="111">
        <v>175.65</v>
      </c>
      <c r="G1147" s="111">
        <v>175.45</v>
      </c>
      <c r="H1147" s="111">
        <v>184.35</v>
      </c>
      <c r="I1147" s="111">
        <v>5431</v>
      </c>
      <c r="J1147" s="111">
        <v>969834.85</v>
      </c>
      <c r="K1147" s="113">
        <v>43665</v>
      </c>
      <c r="L1147" s="111">
        <v>257</v>
      </c>
      <c r="M1147" s="111" t="s">
        <v>1796</v>
      </c>
      <c r="N1147" s="439"/>
    </row>
    <row r="1148" spans="1:14">
      <c r="A1148" s="111" t="s">
        <v>3554</v>
      </c>
      <c r="B1148" s="111" t="s">
        <v>3049</v>
      </c>
      <c r="C1148" s="111">
        <v>3.55</v>
      </c>
      <c r="D1148" s="111">
        <v>3.55</v>
      </c>
      <c r="E1148" s="111">
        <v>3.4</v>
      </c>
      <c r="F1148" s="111">
        <v>3.4</v>
      </c>
      <c r="G1148" s="111">
        <v>3.4</v>
      </c>
      <c r="H1148" s="111">
        <v>3.55</v>
      </c>
      <c r="I1148" s="111">
        <v>804</v>
      </c>
      <c r="J1148" s="111">
        <v>2778</v>
      </c>
      <c r="K1148" s="113">
        <v>43665</v>
      </c>
      <c r="L1148" s="111">
        <v>5</v>
      </c>
      <c r="M1148" s="111" t="s">
        <v>3555</v>
      </c>
      <c r="N1148" s="439"/>
    </row>
    <row r="1149" spans="1:14">
      <c r="A1149" s="111" t="s">
        <v>3407</v>
      </c>
      <c r="B1149" s="111" t="s">
        <v>377</v>
      </c>
      <c r="C1149" s="111">
        <v>23</v>
      </c>
      <c r="D1149" s="111">
        <v>23.5</v>
      </c>
      <c r="E1149" s="111">
        <v>20.6</v>
      </c>
      <c r="F1149" s="111">
        <v>22.45</v>
      </c>
      <c r="G1149" s="111">
        <v>22.45</v>
      </c>
      <c r="H1149" s="111">
        <v>22.9</v>
      </c>
      <c r="I1149" s="111">
        <v>196</v>
      </c>
      <c r="J1149" s="111">
        <v>4100.55</v>
      </c>
      <c r="K1149" s="113">
        <v>43665</v>
      </c>
      <c r="L1149" s="111">
        <v>17</v>
      </c>
      <c r="M1149" s="111" t="s">
        <v>3408</v>
      </c>
      <c r="N1149" s="439"/>
    </row>
    <row r="1150" spans="1:14">
      <c r="A1150" s="111" t="s">
        <v>1332</v>
      </c>
      <c r="B1150" s="111" t="s">
        <v>377</v>
      </c>
      <c r="C1150" s="111">
        <v>23.95</v>
      </c>
      <c r="D1150" s="111">
        <v>26.2</v>
      </c>
      <c r="E1150" s="111">
        <v>23.6</v>
      </c>
      <c r="F1150" s="111">
        <v>25</v>
      </c>
      <c r="G1150" s="111">
        <v>24.2</v>
      </c>
      <c r="H1150" s="111">
        <v>24.1</v>
      </c>
      <c r="I1150" s="111">
        <v>7048</v>
      </c>
      <c r="J1150" s="111">
        <v>171083.35</v>
      </c>
      <c r="K1150" s="113">
        <v>43665</v>
      </c>
      <c r="L1150" s="111">
        <v>115</v>
      </c>
      <c r="M1150" s="111" t="s">
        <v>1333</v>
      </c>
      <c r="N1150" s="439"/>
    </row>
    <row r="1151" spans="1:14">
      <c r="A1151" s="111" t="s">
        <v>1334</v>
      </c>
      <c r="B1151" s="111" t="s">
        <v>377</v>
      </c>
      <c r="C1151" s="111">
        <v>273.55</v>
      </c>
      <c r="D1151" s="111">
        <v>277.95</v>
      </c>
      <c r="E1151" s="111">
        <v>271.55</v>
      </c>
      <c r="F1151" s="111">
        <v>276.10000000000002</v>
      </c>
      <c r="G1151" s="111">
        <v>275.7</v>
      </c>
      <c r="H1151" s="111">
        <v>276.10000000000002</v>
      </c>
      <c r="I1151" s="111">
        <v>100742</v>
      </c>
      <c r="J1151" s="111">
        <v>27732814.25</v>
      </c>
      <c r="K1151" s="113">
        <v>43665</v>
      </c>
      <c r="L1151" s="111">
        <v>4651</v>
      </c>
      <c r="M1151" s="111" t="s">
        <v>1335</v>
      </c>
      <c r="N1151" s="439"/>
    </row>
    <row r="1152" spans="1:14">
      <c r="A1152" s="111" t="s">
        <v>1953</v>
      </c>
      <c r="B1152" s="111" t="s">
        <v>377</v>
      </c>
      <c r="C1152" s="111">
        <v>29.05</v>
      </c>
      <c r="D1152" s="111">
        <v>29.4</v>
      </c>
      <c r="E1152" s="111">
        <v>26.9</v>
      </c>
      <c r="F1152" s="111">
        <v>27.3</v>
      </c>
      <c r="G1152" s="111">
        <v>27.3</v>
      </c>
      <c r="H1152" s="111">
        <v>29.05</v>
      </c>
      <c r="I1152" s="111">
        <v>159009</v>
      </c>
      <c r="J1152" s="111">
        <v>4426746.1500000004</v>
      </c>
      <c r="K1152" s="113">
        <v>43665</v>
      </c>
      <c r="L1152" s="111">
        <v>1270</v>
      </c>
      <c r="M1152" s="111" t="s">
        <v>1954</v>
      </c>
      <c r="N1152" s="439"/>
    </row>
    <row r="1153" spans="1:14">
      <c r="A1153" s="111" t="s">
        <v>1921</v>
      </c>
      <c r="B1153" s="111" t="s">
        <v>377</v>
      </c>
      <c r="C1153" s="111">
        <v>40.450000000000003</v>
      </c>
      <c r="D1153" s="111">
        <v>40.450000000000003</v>
      </c>
      <c r="E1153" s="111">
        <v>37.200000000000003</v>
      </c>
      <c r="F1153" s="111">
        <v>39.65</v>
      </c>
      <c r="G1153" s="111">
        <v>40</v>
      </c>
      <c r="H1153" s="111">
        <v>40.6</v>
      </c>
      <c r="I1153" s="111">
        <v>136838</v>
      </c>
      <c r="J1153" s="111">
        <v>5408419.7999999998</v>
      </c>
      <c r="K1153" s="113">
        <v>43665</v>
      </c>
      <c r="L1153" s="111">
        <v>988</v>
      </c>
      <c r="M1153" s="111" t="s">
        <v>1922</v>
      </c>
      <c r="N1153" s="439"/>
    </row>
    <row r="1154" spans="1:14">
      <c r="A1154" s="111" t="s">
        <v>2675</v>
      </c>
      <c r="B1154" s="111" t="s">
        <v>377</v>
      </c>
      <c r="C1154" s="111">
        <v>0.2</v>
      </c>
      <c r="D1154" s="111">
        <v>0.3</v>
      </c>
      <c r="E1154" s="111">
        <v>0.2</v>
      </c>
      <c r="F1154" s="111">
        <v>0.3</v>
      </c>
      <c r="G1154" s="111">
        <v>0.3</v>
      </c>
      <c r="H1154" s="111">
        <v>0.25</v>
      </c>
      <c r="I1154" s="111">
        <v>24927</v>
      </c>
      <c r="J1154" s="111">
        <v>6187.1</v>
      </c>
      <c r="K1154" s="113">
        <v>43665</v>
      </c>
      <c r="L1154" s="111">
        <v>15</v>
      </c>
      <c r="M1154" s="111" t="s">
        <v>2676</v>
      </c>
      <c r="N1154" s="439"/>
    </row>
    <row r="1155" spans="1:14">
      <c r="A1155" s="111" t="s">
        <v>2385</v>
      </c>
      <c r="B1155" s="111" t="s">
        <v>3049</v>
      </c>
      <c r="C1155" s="111">
        <v>1.5</v>
      </c>
      <c r="D1155" s="111">
        <v>1.5</v>
      </c>
      <c r="E1155" s="111">
        <v>1.5</v>
      </c>
      <c r="F1155" s="111">
        <v>1.5</v>
      </c>
      <c r="G1155" s="111">
        <v>1.5</v>
      </c>
      <c r="H1155" s="111">
        <v>1.55</v>
      </c>
      <c r="I1155" s="111">
        <v>5485</v>
      </c>
      <c r="J1155" s="111">
        <v>8227.5</v>
      </c>
      <c r="K1155" s="113">
        <v>43665</v>
      </c>
      <c r="L1155" s="111">
        <v>13</v>
      </c>
      <c r="M1155" s="111" t="s">
        <v>2386</v>
      </c>
      <c r="N1155" s="439"/>
    </row>
    <row r="1156" spans="1:14">
      <c r="A1156" s="111" t="s">
        <v>1337</v>
      </c>
      <c r="B1156" s="111" t="s">
        <v>3049</v>
      </c>
      <c r="C1156" s="111">
        <v>18.45</v>
      </c>
      <c r="D1156" s="111">
        <v>18.45</v>
      </c>
      <c r="E1156" s="111">
        <v>18.05</v>
      </c>
      <c r="F1156" s="111">
        <v>18.45</v>
      </c>
      <c r="G1156" s="111">
        <v>18.45</v>
      </c>
      <c r="H1156" s="111">
        <v>17.600000000000001</v>
      </c>
      <c r="I1156" s="111">
        <v>27826</v>
      </c>
      <c r="J1156" s="111">
        <v>512922.65</v>
      </c>
      <c r="K1156" s="113">
        <v>43665</v>
      </c>
      <c r="L1156" s="111">
        <v>90</v>
      </c>
      <c r="M1156" s="111" t="s">
        <v>1338</v>
      </c>
      <c r="N1156" s="439"/>
    </row>
    <row r="1157" spans="1:14">
      <c r="A1157" s="111" t="s">
        <v>2525</v>
      </c>
      <c r="B1157" s="111" t="s">
        <v>377</v>
      </c>
      <c r="C1157" s="111">
        <v>93.2</v>
      </c>
      <c r="D1157" s="111">
        <v>94.95</v>
      </c>
      <c r="E1157" s="111">
        <v>89.45</v>
      </c>
      <c r="F1157" s="111">
        <v>91.9</v>
      </c>
      <c r="G1157" s="111">
        <v>92</v>
      </c>
      <c r="H1157" s="111">
        <v>91.55</v>
      </c>
      <c r="I1157" s="111">
        <v>679294</v>
      </c>
      <c r="J1157" s="111">
        <v>62338900.399999999</v>
      </c>
      <c r="K1157" s="113">
        <v>43665</v>
      </c>
      <c r="L1157" s="111">
        <v>6644</v>
      </c>
      <c r="M1157" s="111" t="s">
        <v>1336</v>
      </c>
      <c r="N1157" s="439"/>
    </row>
    <row r="1158" spans="1:14">
      <c r="A1158" s="111" t="s">
        <v>1339</v>
      </c>
      <c r="B1158" s="111" t="s">
        <v>377</v>
      </c>
      <c r="C1158" s="111">
        <v>25.25</v>
      </c>
      <c r="D1158" s="111">
        <v>25.25</v>
      </c>
      <c r="E1158" s="111">
        <v>24.4</v>
      </c>
      <c r="F1158" s="111">
        <v>24.55</v>
      </c>
      <c r="G1158" s="111">
        <v>24.5</v>
      </c>
      <c r="H1158" s="111">
        <v>24.9</v>
      </c>
      <c r="I1158" s="111">
        <v>53668</v>
      </c>
      <c r="J1158" s="111">
        <v>1323045.1499999999</v>
      </c>
      <c r="K1158" s="113">
        <v>43665</v>
      </c>
      <c r="L1158" s="111">
        <v>337</v>
      </c>
      <c r="M1158" s="111" t="s">
        <v>1340</v>
      </c>
      <c r="N1158" s="439"/>
    </row>
    <row r="1159" spans="1:14">
      <c r="A1159" s="111" t="s">
        <v>2515</v>
      </c>
      <c r="B1159" s="111" t="s">
        <v>377</v>
      </c>
      <c r="C1159" s="111">
        <v>0.75</v>
      </c>
      <c r="D1159" s="111">
        <v>0.8</v>
      </c>
      <c r="E1159" s="111">
        <v>0.7</v>
      </c>
      <c r="F1159" s="111">
        <v>0.75</v>
      </c>
      <c r="G1159" s="111">
        <v>0.8</v>
      </c>
      <c r="H1159" s="111">
        <v>0.75</v>
      </c>
      <c r="I1159" s="111">
        <v>19378</v>
      </c>
      <c r="J1159" s="111">
        <v>14224.75</v>
      </c>
      <c r="K1159" s="113">
        <v>43665</v>
      </c>
      <c r="L1159" s="111">
        <v>37</v>
      </c>
      <c r="M1159" s="111" t="s">
        <v>2516</v>
      </c>
      <c r="N1159" s="439"/>
    </row>
    <row r="1160" spans="1:14">
      <c r="A1160" s="111" t="s">
        <v>2708</v>
      </c>
      <c r="B1160" s="111" t="s">
        <v>377</v>
      </c>
      <c r="C1160" s="111">
        <v>520.5</v>
      </c>
      <c r="D1160" s="111">
        <v>523</v>
      </c>
      <c r="E1160" s="111">
        <v>495</v>
      </c>
      <c r="F1160" s="111">
        <v>513.4</v>
      </c>
      <c r="G1160" s="111">
        <v>510</v>
      </c>
      <c r="H1160" s="111">
        <v>520.4</v>
      </c>
      <c r="I1160" s="111">
        <v>32886</v>
      </c>
      <c r="J1160" s="111">
        <v>16703222.1</v>
      </c>
      <c r="K1160" s="113">
        <v>43665</v>
      </c>
      <c r="L1160" s="111">
        <v>1500</v>
      </c>
      <c r="M1160" s="111" t="s">
        <v>2709</v>
      </c>
      <c r="N1160" s="439"/>
    </row>
    <row r="1161" spans="1:14">
      <c r="A1161" s="111" t="s">
        <v>2951</v>
      </c>
      <c r="B1161" s="111" t="s">
        <v>377</v>
      </c>
      <c r="C1161" s="111">
        <v>339.8</v>
      </c>
      <c r="D1161" s="111">
        <v>340</v>
      </c>
      <c r="E1161" s="111">
        <v>331</v>
      </c>
      <c r="F1161" s="111">
        <v>332.42</v>
      </c>
      <c r="G1161" s="111">
        <v>335</v>
      </c>
      <c r="H1161" s="111">
        <v>339.89</v>
      </c>
      <c r="I1161" s="111">
        <v>3095</v>
      </c>
      <c r="J1161" s="111">
        <v>1034995.98</v>
      </c>
      <c r="K1161" s="113">
        <v>43665</v>
      </c>
      <c r="L1161" s="111">
        <v>110</v>
      </c>
      <c r="M1161" s="111" t="s">
        <v>2952</v>
      </c>
      <c r="N1161" s="439"/>
    </row>
    <row r="1162" spans="1:14">
      <c r="A1162" s="111" t="s">
        <v>128</v>
      </c>
      <c r="B1162" s="111" t="s">
        <v>377</v>
      </c>
      <c r="C1162" s="111">
        <v>63.45</v>
      </c>
      <c r="D1162" s="111">
        <v>63.85</v>
      </c>
      <c r="E1162" s="111">
        <v>61.4</v>
      </c>
      <c r="F1162" s="111">
        <v>61.85</v>
      </c>
      <c r="G1162" s="111">
        <v>62</v>
      </c>
      <c r="H1162" s="111">
        <v>63.25</v>
      </c>
      <c r="I1162" s="111">
        <v>415315</v>
      </c>
      <c r="J1162" s="111">
        <v>25862469.600000001</v>
      </c>
      <c r="K1162" s="113">
        <v>43665</v>
      </c>
      <c r="L1162" s="111">
        <v>5417</v>
      </c>
      <c r="M1162" s="111" t="s">
        <v>2953</v>
      </c>
      <c r="N1162" s="439"/>
    </row>
    <row r="1163" spans="1:14">
      <c r="A1163" s="111" t="s">
        <v>2954</v>
      </c>
      <c r="B1163" s="111" t="s">
        <v>377</v>
      </c>
      <c r="C1163" s="111">
        <v>37</v>
      </c>
      <c r="D1163" s="111">
        <v>38.4</v>
      </c>
      <c r="E1163" s="111">
        <v>36.700000000000003</v>
      </c>
      <c r="F1163" s="111">
        <v>36.799999999999997</v>
      </c>
      <c r="G1163" s="111">
        <v>36.950000000000003</v>
      </c>
      <c r="H1163" s="111">
        <v>37.9</v>
      </c>
      <c r="I1163" s="111">
        <v>28140</v>
      </c>
      <c r="J1163" s="111">
        <v>1040916.5</v>
      </c>
      <c r="K1163" s="113">
        <v>43665</v>
      </c>
      <c r="L1163" s="111">
        <v>226</v>
      </c>
      <c r="M1163" s="111" t="s">
        <v>2955</v>
      </c>
      <c r="N1163" s="439"/>
    </row>
    <row r="1164" spans="1:14">
      <c r="A1164" s="111" t="s">
        <v>2956</v>
      </c>
      <c r="B1164" s="111" t="s">
        <v>377</v>
      </c>
      <c r="C1164" s="111">
        <v>600</v>
      </c>
      <c r="D1164" s="111">
        <v>602</v>
      </c>
      <c r="E1164" s="111">
        <v>570.04999999999995</v>
      </c>
      <c r="F1164" s="111">
        <v>599.75</v>
      </c>
      <c r="G1164" s="111">
        <v>599</v>
      </c>
      <c r="H1164" s="111">
        <v>601.75</v>
      </c>
      <c r="I1164" s="111">
        <v>3683</v>
      </c>
      <c r="J1164" s="111">
        <v>2177512</v>
      </c>
      <c r="K1164" s="113">
        <v>43665</v>
      </c>
      <c r="L1164" s="111">
        <v>334</v>
      </c>
      <c r="M1164" s="111" t="s">
        <v>2957</v>
      </c>
      <c r="N1164" s="439"/>
    </row>
    <row r="1165" spans="1:14">
      <c r="A1165" s="111" t="s">
        <v>2958</v>
      </c>
      <c r="B1165" s="111" t="s">
        <v>377</v>
      </c>
      <c r="C1165" s="111">
        <v>1.35</v>
      </c>
      <c r="D1165" s="111">
        <v>1.4</v>
      </c>
      <c r="E1165" s="111">
        <v>1.3</v>
      </c>
      <c r="F1165" s="111">
        <v>1.3</v>
      </c>
      <c r="G1165" s="111">
        <v>1.3</v>
      </c>
      <c r="H1165" s="111">
        <v>1.35</v>
      </c>
      <c r="I1165" s="111">
        <v>260155</v>
      </c>
      <c r="J1165" s="111">
        <v>341799.6</v>
      </c>
      <c r="K1165" s="113">
        <v>43665</v>
      </c>
      <c r="L1165" s="111">
        <v>243</v>
      </c>
      <c r="M1165" s="111" t="s">
        <v>2959</v>
      </c>
      <c r="N1165" s="439"/>
    </row>
    <row r="1166" spans="1:14">
      <c r="A1166" s="111" t="s">
        <v>2960</v>
      </c>
      <c r="B1166" s="111" t="s">
        <v>377</v>
      </c>
      <c r="C1166" s="111">
        <v>63.5</v>
      </c>
      <c r="D1166" s="111">
        <v>64.7</v>
      </c>
      <c r="E1166" s="111">
        <v>59</v>
      </c>
      <c r="F1166" s="111">
        <v>60</v>
      </c>
      <c r="G1166" s="111">
        <v>60</v>
      </c>
      <c r="H1166" s="111">
        <v>63.65</v>
      </c>
      <c r="I1166" s="111">
        <v>132549</v>
      </c>
      <c r="J1166" s="111">
        <v>7999191.75</v>
      </c>
      <c r="K1166" s="113">
        <v>43665</v>
      </c>
      <c r="L1166" s="111">
        <v>1366</v>
      </c>
      <c r="M1166" s="111" t="s">
        <v>2961</v>
      </c>
      <c r="N1166" s="439"/>
    </row>
    <row r="1167" spans="1:14">
      <c r="A1167" s="111" t="s">
        <v>1341</v>
      </c>
      <c r="B1167" s="111" t="s">
        <v>377</v>
      </c>
      <c r="C1167" s="111">
        <v>1748</v>
      </c>
      <c r="D1167" s="111">
        <v>1748.15</v>
      </c>
      <c r="E1167" s="111">
        <v>1708.9</v>
      </c>
      <c r="F1167" s="111">
        <v>1735.55</v>
      </c>
      <c r="G1167" s="111">
        <v>1735</v>
      </c>
      <c r="H1167" s="111">
        <v>1748.1</v>
      </c>
      <c r="I1167" s="111">
        <v>296179</v>
      </c>
      <c r="J1167" s="111">
        <v>511961239.10000002</v>
      </c>
      <c r="K1167" s="113">
        <v>43665</v>
      </c>
      <c r="L1167" s="111">
        <v>15305</v>
      </c>
      <c r="M1167" s="111" t="s">
        <v>2962</v>
      </c>
      <c r="N1167" s="439"/>
    </row>
    <row r="1168" spans="1:14">
      <c r="A1168" s="111" t="s">
        <v>3338</v>
      </c>
      <c r="B1168" s="111" t="s">
        <v>377</v>
      </c>
      <c r="C1168" s="111">
        <v>1560.1</v>
      </c>
      <c r="D1168" s="111">
        <v>1574</v>
      </c>
      <c r="E1168" s="111">
        <v>1546.15</v>
      </c>
      <c r="F1168" s="111">
        <v>1552.05</v>
      </c>
      <c r="G1168" s="111">
        <v>1553</v>
      </c>
      <c r="H1168" s="111">
        <v>1540</v>
      </c>
      <c r="I1168" s="111">
        <v>980</v>
      </c>
      <c r="J1168" s="111">
        <v>1529284.2</v>
      </c>
      <c r="K1168" s="113">
        <v>43665</v>
      </c>
      <c r="L1168" s="111">
        <v>151</v>
      </c>
      <c r="M1168" s="111" t="s">
        <v>3339</v>
      </c>
      <c r="N1168" s="439"/>
    </row>
    <row r="1169" spans="1:14" hidden="1">
      <c r="A1169" s="111" t="s">
        <v>3880</v>
      </c>
      <c r="B1169" s="111" t="s">
        <v>377</v>
      </c>
      <c r="C1169" s="111">
        <v>1186</v>
      </c>
      <c r="D1169" s="111">
        <v>1186</v>
      </c>
      <c r="E1169" s="111">
        <v>1166</v>
      </c>
      <c r="F1169" s="111">
        <v>1167.42</v>
      </c>
      <c r="G1169" s="111">
        <v>1167.5</v>
      </c>
      <c r="H1169" s="111">
        <v>1182.5</v>
      </c>
      <c r="I1169" s="111">
        <v>44</v>
      </c>
      <c r="J1169" s="111">
        <v>51681.7</v>
      </c>
      <c r="K1169" s="113">
        <v>43665</v>
      </c>
      <c r="L1169" s="111">
        <v>9</v>
      </c>
      <c r="M1169" s="111" t="s">
        <v>3881</v>
      </c>
      <c r="N1169" s="439"/>
    </row>
    <row r="1170" spans="1:14" hidden="1">
      <c r="A1170" s="111" t="s">
        <v>1815</v>
      </c>
      <c r="B1170" s="111" t="s">
        <v>377</v>
      </c>
      <c r="C1170" s="111">
        <v>475</v>
      </c>
      <c r="D1170" s="111">
        <v>482.25</v>
      </c>
      <c r="E1170" s="111">
        <v>441</v>
      </c>
      <c r="F1170" s="111">
        <v>460.3</v>
      </c>
      <c r="G1170" s="111">
        <v>463</v>
      </c>
      <c r="H1170" s="111">
        <v>476.55</v>
      </c>
      <c r="I1170" s="111">
        <v>620481</v>
      </c>
      <c r="J1170" s="111">
        <v>283285650.10000002</v>
      </c>
      <c r="K1170" s="113">
        <v>43665</v>
      </c>
      <c r="L1170" s="111">
        <v>17370</v>
      </c>
      <c r="M1170" s="111" t="s">
        <v>2963</v>
      </c>
      <c r="N1170" s="439"/>
    </row>
    <row r="1171" spans="1:14" hidden="1">
      <c r="A1171" s="111" t="s">
        <v>2964</v>
      </c>
      <c r="B1171" s="111" t="s">
        <v>377</v>
      </c>
      <c r="C1171" s="111">
        <v>147</v>
      </c>
      <c r="D1171" s="111">
        <v>147</v>
      </c>
      <c r="E1171" s="111">
        <v>134.1</v>
      </c>
      <c r="F1171" s="111">
        <v>135.75</v>
      </c>
      <c r="G1171" s="111">
        <v>135.6</v>
      </c>
      <c r="H1171" s="111">
        <v>144.25</v>
      </c>
      <c r="I1171" s="111">
        <v>137198</v>
      </c>
      <c r="J1171" s="111">
        <v>18889167</v>
      </c>
      <c r="K1171" s="113">
        <v>43665</v>
      </c>
      <c r="L1171" s="111">
        <v>3693</v>
      </c>
      <c r="M1171" s="111" t="s">
        <v>2965</v>
      </c>
      <c r="N1171" s="439"/>
    </row>
    <row r="1172" spans="1:14" hidden="1">
      <c r="A1172" s="111" t="s">
        <v>3366</v>
      </c>
      <c r="B1172" s="111" t="s">
        <v>3049</v>
      </c>
      <c r="C1172" s="111">
        <v>0.75</v>
      </c>
      <c r="D1172" s="111">
        <v>0.75</v>
      </c>
      <c r="E1172" s="111">
        <v>0.75</v>
      </c>
      <c r="F1172" s="111">
        <v>0.75</v>
      </c>
      <c r="G1172" s="111">
        <v>0.75</v>
      </c>
      <c r="H1172" s="111">
        <v>0.8</v>
      </c>
      <c r="I1172" s="111">
        <v>268</v>
      </c>
      <c r="J1172" s="111">
        <v>201</v>
      </c>
      <c r="K1172" s="113">
        <v>43665</v>
      </c>
      <c r="L1172" s="111">
        <v>6</v>
      </c>
      <c r="M1172" s="111" t="s">
        <v>3367</v>
      </c>
      <c r="N1172" s="439"/>
    </row>
    <row r="1173" spans="1:14" hidden="1">
      <c r="A1173" s="111" t="s">
        <v>3215</v>
      </c>
      <c r="B1173" s="111" t="s">
        <v>377</v>
      </c>
      <c r="C1173" s="111">
        <v>1.4</v>
      </c>
      <c r="D1173" s="111">
        <v>1.45</v>
      </c>
      <c r="E1173" s="111">
        <v>1.35</v>
      </c>
      <c r="F1173" s="111">
        <v>1.4</v>
      </c>
      <c r="G1173" s="111">
        <v>1.4</v>
      </c>
      <c r="H1173" s="111">
        <v>1.5</v>
      </c>
      <c r="I1173" s="111">
        <v>31362</v>
      </c>
      <c r="J1173" s="111">
        <v>43724.35</v>
      </c>
      <c r="K1173" s="113">
        <v>43665</v>
      </c>
      <c r="L1173" s="111">
        <v>19</v>
      </c>
      <c r="M1173" s="111" t="s">
        <v>3216</v>
      </c>
      <c r="N1173" s="439"/>
    </row>
    <row r="1174" spans="1:14" hidden="1">
      <c r="A1174" s="111" t="s">
        <v>1342</v>
      </c>
      <c r="B1174" s="111" t="s">
        <v>377</v>
      </c>
      <c r="C1174" s="111">
        <v>284.5</v>
      </c>
      <c r="D1174" s="111">
        <v>291.95</v>
      </c>
      <c r="E1174" s="111">
        <v>280.25</v>
      </c>
      <c r="F1174" s="111">
        <v>287.39999999999998</v>
      </c>
      <c r="G1174" s="111">
        <v>287.10000000000002</v>
      </c>
      <c r="H1174" s="111">
        <v>282.64999999999998</v>
      </c>
      <c r="I1174" s="111">
        <v>287967</v>
      </c>
      <c r="J1174" s="111">
        <v>82272611.900000006</v>
      </c>
      <c r="K1174" s="113">
        <v>43665</v>
      </c>
      <c r="L1174" s="111">
        <v>8810</v>
      </c>
      <c r="M1174" s="111" t="s">
        <v>1343</v>
      </c>
      <c r="N1174" s="439"/>
    </row>
    <row r="1175" spans="1:14" hidden="1">
      <c r="A1175" s="111" t="s">
        <v>1969</v>
      </c>
      <c r="B1175" s="111" t="s">
        <v>377</v>
      </c>
      <c r="C1175" s="111">
        <v>56.45</v>
      </c>
      <c r="D1175" s="111">
        <v>57.15</v>
      </c>
      <c r="E1175" s="111">
        <v>52</v>
      </c>
      <c r="F1175" s="111">
        <v>52.75</v>
      </c>
      <c r="G1175" s="111">
        <v>53.05</v>
      </c>
      <c r="H1175" s="111">
        <v>56.45</v>
      </c>
      <c r="I1175" s="111">
        <v>38690</v>
      </c>
      <c r="J1175" s="111">
        <v>2108637.5</v>
      </c>
      <c r="K1175" s="113">
        <v>43665</v>
      </c>
      <c r="L1175" s="111">
        <v>606</v>
      </c>
      <c r="M1175" s="111" t="s">
        <v>3222</v>
      </c>
      <c r="N1175" s="439"/>
    </row>
    <row r="1176" spans="1:14" hidden="1">
      <c r="A1176" s="111" t="s">
        <v>1344</v>
      </c>
      <c r="B1176" s="111" t="s">
        <v>377</v>
      </c>
      <c r="C1176" s="111">
        <v>89.85</v>
      </c>
      <c r="D1176" s="111">
        <v>90.75</v>
      </c>
      <c r="E1176" s="111">
        <v>86</v>
      </c>
      <c r="F1176" s="111">
        <v>87.2</v>
      </c>
      <c r="G1176" s="111">
        <v>88.15</v>
      </c>
      <c r="H1176" s="111">
        <v>89</v>
      </c>
      <c r="I1176" s="111">
        <v>1007429</v>
      </c>
      <c r="J1176" s="111">
        <v>87969026.299999997</v>
      </c>
      <c r="K1176" s="113">
        <v>43665</v>
      </c>
      <c r="L1176" s="111">
        <v>9124</v>
      </c>
      <c r="M1176" s="111" t="s">
        <v>1345</v>
      </c>
      <c r="N1176" s="439"/>
    </row>
    <row r="1177" spans="1:14" hidden="1">
      <c r="A1177" s="111" t="s">
        <v>1346</v>
      </c>
      <c r="B1177" s="111" t="s">
        <v>377</v>
      </c>
      <c r="C1177" s="111">
        <v>686.4</v>
      </c>
      <c r="D1177" s="111">
        <v>714.7</v>
      </c>
      <c r="E1177" s="111">
        <v>684.5</v>
      </c>
      <c r="F1177" s="111">
        <v>685.35</v>
      </c>
      <c r="G1177" s="111">
        <v>685.65</v>
      </c>
      <c r="H1177" s="111">
        <v>685.8</v>
      </c>
      <c r="I1177" s="111">
        <v>391160</v>
      </c>
      <c r="J1177" s="111">
        <v>269605494.39999998</v>
      </c>
      <c r="K1177" s="113">
        <v>43665</v>
      </c>
      <c r="L1177" s="111">
        <v>8105</v>
      </c>
      <c r="M1177" s="111" t="s">
        <v>1347</v>
      </c>
      <c r="N1177" s="439"/>
    </row>
    <row r="1178" spans="1:14" hidden="1">
      <c r="A1178" s="111" t="s">
        <v>3120</v>
      </c>
      <c r="B1178" s="111" t="s">
        <v>3049</v>
      </c>
      <c r="C1178" s="111">
        <v>21</v>
      </c>
      <c r="D1178" s="111">
        <v>21.5</v>
      </c>
      <c r="E1178" s="111">
        <v>19.95</v>
      </c>
      <c r="F1178" s="111">
        <v>20.6</v>
      </c>
      <c r="G1178" s="111">
        <v>21.5</v>
      </c>
      <c r="H1178" s="111">
        <v>21</v>
      </c>
      <c r="I1178" s="111">
        <v>15701</v>
      </c>
      <c r="J1178" s="111">
        <v>324022.8</v>
      </c>
      <c r="K1178" s="113">
        <v>43665</v>
      </c>
      <c r="L1178" s="111">
        <v>65</v>
      </c>
      <c r="M1178" s="111" t="s">
        <v>3121</v>
      </c>
      <c r="N1178" s="439"/>
    </row>
    <row r="1179" spans="1:14">
      <c r="A1179" s="111" t="s">
        <v>1348</v>
      </c>
      <c r="B1179" s="111" t="s">
        <v>377</v>
      </c>
      <c r="C1179" s="111">
        <v>162.4</v>
      </c>
      <c r="D1179" s="111">
        <v>166</v>
      </c>
      <c r="E1179" s="111">
        <v>152.19999999999999</v>
      </c>
      <c r="F1179" s="111">
        <v>154.75</v>
      </c>
      <c r="G1179" s="111">
        <v>154.5</v>
      </c>
      <c r="H1179" s="111">
        <v>151.30000000000001</v>
      </c>
      <c r="I1179" s="111">
        <v>1852076</v>
      </c>
      <c r="J1179" s="111">
        <v>296684124.60000002</v>
      </c>
      <c r="K1179" s="113">
        <v>43665</v>
      </c>
      <c r="L1179" s="111">
        <v>22800</v>
      </c>
      <c r="M1179" s="111" t="s">
        <v>1349</v>
      </c>
      <c r="N1179" s="439"/>
    </row>
    <row r="1180" spans="1:14">
      <c r="A1180" s="111" t="s">
        <v>3122</v>
      </c>
      <c r="B1180" s="111" t="s">
        <v>377</v>
      </c>
      <c r="C1180" s="111">
        <v>16.5</v>
      </c>
      <c r="D1180" s="111">
        <v>17.399999999999999</v>
      </c>
      <c r="E1180" s="111">
        <v>16.5</v>
      </c>
      <c r="F1180" s="111">
        <v>16.8</v>
      </c>
      <c r="G1180" s="111">
        <v>16.75</v>
      </c>
      <c r="H1180" s="111">
        <v>16.7</v>
      </c>
      <c r="I1180" s="111">
        <v>9550</v>
      </c>
      <c r="J1180" s="111">
        <v>160760.35</v>
      </c>
      <c r="K1180" s="113">
        <v>43665</v>
      </c>
      <c r="L1180" s="111">
        <v>87</v>
      </c>
      <c r="M1180" s="111" t="s">
        <v>3123</v>
      </c>
      <c r="N1180" s="439"/>
    </row>
    <row r="1181" spans="1:14">
      <c r="A1181" s="111" t="s">
        <v>2966</v>
      </c>
      <c r="B1181" s="111" t="s">
        <v>377</v>
      </c>
      <c r="C1181" s="111">
        <v>81.5</v>
      </c>
      <c r="D1181" s="111">
        <v>82.2</v>
      </c>
      <c r="E1181" s="111">
        <v>75</v>
      </c>
      <c r="F1181" s="111">
        <v>75.650000000000006</v>
      </c>
      <c r="G1181" s="111">
        <v>75.95</v>
      </c>
      <c r="H1181" s="111">
        <v>80.150000000000006</v>
      </c>
      <c r="I1181" s="111">
        <v>50542</v>
      </c>
      <c r="J1181" s="111">
        <v>3910419.25</v>
      </c>
      <c r="K1181" s="113">
        <v>43665</v>
      </c>
      <c r="L1181" s="111">
        <v>619</v>
      </c>
      <c r="M1181" s="111" t="s">
        <v>2967</v>
      </c>
      <c r="N1181" s="439"/>
    </row>
    <row r="1182" spans="1:14">
      <c r="A1182" s="111" t="s">
        <v>209</v>
      </c>
      <c r="B1182" s="111" t="s">
        <v>377</v>
      </c>
      <c r="C1182" s="111">
        <v>784.95</v>
      </c>
      <c r="D1182" s="111">
        <v>786.4</v>
      </c>
      <c r="E1182" s="111">
        <v>758.65</v>
      </c>
      <c r="F1182" s="111">
        <v>762.35</v>
      </c>
      <c r="G1182" s="111">
        <v>762.1</v>
      </c>
      <c r="H1182" s="111">
        <v>770.15</v>
      </c>
      <c r="I1182" s="111">
        <v>408655</v>
      </c>
      <c r="J1182" s="111">
        <v>315101168.60000002</v>
      </c>
      <c r="K1182" s="113">
        <v>43665</v>
      </c>
      <c r="L1182" s="111">
        <v>15436</v>
      </c>
      <c r="M1182" s="111" t="s">
        <v>1350</v>
      </c>
      <c r="N1182" s="439"/>
    </row>
    <row r="1183" spans="1:14">
      <c r="A1183" s="111" t="s">
        <v>1351</v>
      </c>
      <c r="B1183" s="111" t="s">
        <v>377</v>
      </c>
      <c r="C1183" s="111">
        <v>181.7</v>
      </c>
      <c r="D1183" s="111">
        <v>182</v>
      </c>
      <c r="E1183" s="111">
        <v>175.55</v>
      </c>
      <c r="F1183" s="111">
        <v>179.05</v>
      </c>
      <c r="G1183" s="111">
        <v>179.5</v>
      </c>
      <c r="H1183" s="111">
        <v>181.7</v>
      </c>
      <c r="I1183" s="111">
        <v>23645</v>
      </c>
      <c r="J1183" s="111">
        <v>4242415.4000000004</v>
      </c>
      <c r="K1183" s="113">
        <v>43665</v>
      </c>
      <c r="L1183" s="111">
        <v>737</v>
      </c>
      <c r="M1183" s="111" t="s">
        <v>1352</v>
      </c>
      <c r="N1183" s="439"/>
    </row>
    <row r="1184" spans="1:14">
      <c r="A1184" s="111" t="s">
        <v>1353</v>
      </c>
      <c r="B1184" s="111" t="s">
        <v>377</v>
      </c>
      <c r="C1184" s="111">
        <v>215.8</v>
      </c>
      <c r="D1184" s="111">
        <v>216</v>
      </c>
      <c r="E1184" s="111">
        <v>205.25</v>
      </c>
      <c r="F1184" s="111">
        <v>209.8</v>
      </c>
      <c r="G1184" s="111">
        <v>211.9</v>
      </c>
      <c r="H1184" s="111">
        <v>212.85</v>
      </c>
      <c r="I1184" s="111">
        <v>19778</v>
      </c>
      <c r="J1184" s="111">
        <v>4137885.05</v>
      </c>
      <c r="K1184" s="113">
        <v>43665</v>
      </c>
      <c r="L1184" s="111">
        <v>630</v>
      </c>
      <c r="M1184" s="111" t="s">
        <v>1354</v>
      </c>
      <c r="N1184" s="439"/>
    </row>
    <row r="1185" spans="1:14">
      <c r="A1185" s="111" t="s">
        <v>1355</v>
      </c>
      <c r="B1185" s="111" t="s">
        <v>377</v>
      </c>
      <c r="C1185" s="111">
        <v>77.95</v>
      </c>
      <c r="D1185" s="111">
        <v>77.95</v>
      </c>
      <c r="E1185" s="111">
        <v>72.7</v>
      </c>
      <c r="F1185" s="111">
        <v>74.400000000000006</v>
      </c>
      <c r="G1185" s="111">
        <v>74.150000000000006</v>
      </c>
      <c r="H1185" s="111">
        <v>75.650000000000006</v>
      </c>
      <c r="I1185" s="111">
        <v>65895</v>
      </c>
      <c r="J1185" s="111">
        <v>4874464.3499999996</v>
      </c>
      <c r="K1185" s="113">
        <v>43665</v>
      </c>
      <c r="L1185" s="111">
        <v>867</v>
      </c>
      <c r="M1185" s="111" t="s">
        <v>1356</v>
      </c>
      <c r="N1185" s="439"/>
    </row>
    <row r="1186" spans="1:14">
      <c r="A1186" s="111" t="s">
        <v>3124</v>
      </c>
      <c r="B1186" s="111" t="s">
        <v>377</v>
      </c>
      <c r="C1186" s="111">
        <v>2.5499999999999998</v>
      </c>
      <c r="D1186" s="111">
        <v>2.6</v>
      </c>
      <c r="E1186" s="111">
        <v>2.5</v>
      </c>
      <c r="F1186" s="111">
        <v>2.6</v>
      </c>
      <c r="G1186" s="111">
        <v>2.6</v>
      </c>
      <c r="H1186" s="111">
        <v>2.6</v>
      </c>
      <c r="I1186" s="111">
        <v>133371</v>
      </c>
      <c r="J1186" s="111">
        <v>343516.8</v>
      </c>
      <c r="K1186" s="113">
        <v>43665</v>
      </c>
      <c r="L1186" s="111">
        <v>99</v>
      </c>
      <c r="M1186" s="111" t="s">
        <v>3125</v>
      </c>
      <c r="N1186" s="439"/>
    </row>
    <row r="1187" spans="1:14">
      <c r="A1187" s="111" t="s">
        <v>1357</v>
      </c>
      <c r="B1187" s="111" t="s">
        <v>377</v>
      </c>
      <c r="C1187" s="111">
        <v>372.45</v>
      </c>
      <c r="D1187" s="111">
        <v>379.5</v>
      </c>
      <c r="E1187" s="111">
        <v>340.1</v>
      </c>
      <c r="F1187" s="111">
        <v>344.95</v>
      </c>
      <c r="G1187" s="111">
        <v>342.5</v>
      </c>
      <c r="H1187" s="111">
        <v>372.45</v>
      </c>
      <c r="I1187" s="111">
        <v>3066</v>
      </c>
      <c r="J1187" s="111">
        <v>1094525.55</v>
      </c>
      <c r="K1187" s="113">
        <v>43665</v>
      </c>
      <c r="L1187" s="111">
        <v>438</v>
      </c>
      <c r="M1187" s="111" t="s">
        <v>1358</v>
      </c>
      <c r="N1187" s="439"/>
    </row>
    <row r="1188" spans="1:14">
      <c r="A1188" s="111" t="s">
        <v>1359</v>
      </c>
      <c r="B1188" s="111" t="s">
        <v>377</v>
      </c>
      <c r="C1188" s="111">
        <v>1010.05</v>
      </c>
      <c r="D1188" s="111">
        <v>1010.05</v>
      </c>
      <c r="E1188" s="111">
        <v>982.9</v>
      </c>
      <c r="F1188" s="111">
        <v>991.4</v>
      </c>
      <c r="G1188" s="111">
        <v>1000</v>
      </c>
      <c r="H1188" s="111">
        <v>1018.55</v>
      </c>
      <c r="I1188" s="111">
        <v>6853</v>
      </c>
      <c r="J1188" s="111">
        <v>6847068.5999999996</v>
      </c>
      <c r="K1188" s="113">
        <v>43665</v>
      </c>
      <c r="L1188" s="111">
        <v>229</v>
      </c>
      <c r="M1188" s="111" t="s">
        <v>1360</v>
      </c>
      <c r="N1188" s="439"/>
    </row>
    <row r="1189" spans="1:14">
      <c r="A1189" s="111" t="s">
        <v>1361</v>
      </c>
      <c r="B1189" s="111" t="s">
        <v>377</v>
      </c>
      <c r="C1189" s="111">
        <v>961.9</v>
      </c>
      <c r="D1189" s="111">
        <v>961.9</v>
      </c>
      <c r="E1189" s="111">
        <v>933.7</v>
      </c>
      <c r="F1189" s="111">
        <v>952.45</v>
      </c>
      <c r="G1189" s="111">
        <v>945</v>
      </c>
      <c r="H1189" s="111">
        <v>959.6</v>
      </c>
      <c r="I1189" s="111">
        <v>4896</v>
      </c>
      <c r="J1189" s="111">
        <v>4636233.3499999996</v>
      </c>
      <c r="K1189" s="113">
        <v>43665</v>
      </c>
      <c r="L1189" s="111">
        <v>462</v>
      </c>
      <c r="M1189" s="111" t="s">
        <v>1362</v>
      </c>
      <c r="N1189" s="439"/>
    </row>
    <row r="1190" spans="1:14">
      <c r="A1190" s="111" t="s">
        <v>1363</v>
      </c>
      <c r="B1190" s="111" t="s">
        <v>377</v>
      </c>
      <c r="C1190" s="111">
        <v>695.75</v>
      </c>
      <c r="D1190" s="111">
        <v>702</v>
      </c>
      <c r="E1190" s="111">
        <v>675</v>
      </c>
      <c r="F1190" s="111">
        <v>677.8</v>
      </c>
      <c r="G1190" s="111">
        <v>677.85</v>
      </c>
      <c r="H1190" s="111">
        <v>696.05</v>
      </c>
      <c r="I1190" s="111">
        <v>591140</v>
      </c>
      <c r="J1190" s="111">
        <v>406467971.30000001</v>
      </c>
      <c r="K1190" s="113">
        <v>43665</v>
      </c>
      <c r="L1190" s="111">
        <v>16715</v>
      </c>
      <c r="M1190" s="111" t="s">
        <v>1364</v>
      </c>
      <c r="N1190" s="439"/>
    </row>
    <row r="1191" spans="1:14">
      <c r="A1191" s="111" t="s">
        <v>1365</v>
      </c>
      <c r="B1191" s="111" t="s">
        <v>377</v>
      </c>
      <c r="C1191" s="111">
        <v>590</v>
      </c>
      <c r="D1191" s="111">
        <v>600</v>
      </c>
      <c r="E1191" s="111">
        <v>548.04999999999995</v>
      </c>
      <c r="F1191" s="111">
        <v>557.45000000000005</v>
      </c>
      <c r="G1191" s="111">
        <v>561.04999999999995</v>
      </c>
      <c r="H1191" s="111">
        <v>584</v>
      </c>
      <c r="I1191" s="111">
        <v>41740</v>
      </c>
      <c r="J1191" s="111">
        <v>24005936.300000001</v>
      </c>
      <c r="K1191" s="113">
        <v>43665</v>
      </c>
      <c r="L1191" s="111">
        <v>2636</v>
      </c>
      <c r="M1191" s="111" t="s">
        <v>1366</v>
      </c>
      <c r="N1191" s="439"/>
    </row>
    <row r="1192" spans="1:14">
      <c r="A1192" s="111" t="s">
        <v>1845</v>
      </c>
      <c r="B1192" s="111" t="s">
        <v>377</v>
      </c>
      <c r="C1192" s="111">
        <v>582</v>
      </c>
      <c r="D1192" s="111">
        <v>589.70000000000005</v>
      </c>
      <c r="E1192" s="111">
        <v>496.4</v>
      </c>
      <c r="F1192" s="111">
        <v>500.4</v>
      </c>
      <c r="G1192" s="111">
        <v>500</v>
      </c>
      <c r="H1192" s="111">
        <v>579.75</v>
      </c>
      <c r="I1192" s="111">
        <v>28363449</v>
      </c>
      <c r="J1192" s="111">
        <v>15175326948.950001</v>
      </c>
      <c r="K1192" s="113">
        <v>43665</v>
      </c>
      <c r="L1192" s="111">
        <v>427930</v>
      </c>
      <c r="M1192" s="111" t="s">
        <v>2710</v>
      </c>
      <c r="N1192" s="439"/>
    </row>
    <row r="1193" spans="1:14">
      <c r="A1193" s="111" t="s">
        <v>1367</v>
      </c>
      <c r="B1193" s="111" t="s">
        <v>377</v>
      </c>
      <c r="C1193" s="111">
        <v>56.4</v>
      </c>
      <c r="D1193" s="111">
        <v>56.8</v>
      </c>
      <c r="E1193" s="111">
        <v>54.05</v>
      </c>
      <c r="F1193" s="111">
        <v>54.4</v>
      </c>
      <c r="G1193" s="111">
        <v>54.3</v>
      </c>
      <c r="H1193" s="111">
        <v>55.9</v>
      </c>
      <c r="I1193" s="111">
        <v>627984</v>
      </c>
      <c r="J1193" s="111">
        <v>34324725.549999997</v>
      </c>
      <c r="K1193" s="113">
        <v>43665</v>
      </c>
      <c r="L1193" s="111">
        <v>3675</v>
      </c>
      <c r="M1193" s="111" t="s">
        <v>2968</v>
      </c>
      <c r="N1193" s="439"/>
    </row>
    <row r="1194" spans="1:14">
      <c r="A1194" s="111" t="s">
        <v>129</v>
      </c>
      <c r="B1194" s="111" t="s">
        <v>377</v>
      </c>
      <c r="C1194" s="111">
        <v>1.75</v>
      </c>
      <c r="D1194" s="111">
        <v>1.75</v>
      </c>
      <c r="E1194" s="111">
        <v>1.7</v>
      </c>
      <c r="F1194" s="111">
        <v>1.75</v>
      </c>
      <c r="G1194" s="111">
        <v>1.75</v>
      </c>
      <c r="H1194" s="111">
        <v>1.7</v>
      </c>
      <c r="I1194" s="111">
        <v>6123882</v>
      </c>
      <c r="J1194" s="111">
        <v>10687813.35</v>
      </c>
      <c r="K1194" s="113">
        <v>43665</v>
      </c>
      <c r="L1194" s="111">
        <v>2154</v>
      </c>
      <c r="M1194" s="111" t="s">
        <v>2969</v>
      </c>
      <c r="N1194" s="439"/>
    </row>
    <row r="1195" spans="1:14">
      <c r="A1195" s="111" t="s">
        <v>130</v>
      </c>
      <c r="B1195" s="111" t="s">
        <v>377</v>
      </c>
      <c r="C1195" s="111">
        <v>149</v>
      </c>
      <c r="D1195" s="111">
        <v>150</v>
      </c>
      <c r="E1195" s="111">
        <v>145.9</v>
      </c>
      <c r="F1195" s="111">
        <v>147.65</v>
      </c>
      <c r="G1195" s="111">
        <v>148.25</v>
      </c>
      <c r="H1195" s="111">
        <v>147.6</v>
      </c>
      <c r="I1195" s="111">
        <v>8975904</v>
      </c>
      <c r="J1195" s="111">
        <v>1326010603.25</v>
      </c>
      <c r="K1195" s="113">
        <v>43665</v>
      </c>
      <c r="L1195" s="111">
        <v>39021</v>
      </c>
      <c r="M1195" s="111" t="s">
        <v>2970</v>
      </c>
      <c r="N1195" s="439"/>
    </row>
    <row r="1196" spans="1:14">
      <c r="A1196" s="111" t="s">
        <v>1369</v>
      </c>
      <c r="B1196" s="111" t="s">
        <v>377</v>
      </c>
      <c r="C1196" s="111">
        <v>100.2</v>
      </c>
      <c r="D1196" s="111">
        <v>102</v>
      </c>
      <c r="E1196" s="111">
        <v>100.1</v>
      </c>
      <c r="F1196" s="111">
        <v>101.8</v>
      </c>
      <c r="G1196" s="111">
        <v>101.05</v>
      </c>
      <c r="H1196" s="111">
        <v>100.1</v>
      </c>
      <c r="I1196" s="111">
        <v>102023</v>
      </c>
      <c r="J1196" s="111">
        <v>10315122.35</v>
      </c>
      <c r="K1196" s="113">
        <v>43665</v>
      </c>
      <c r="L1196" s="111">
        <v>3401</v>
      </c>
      <c r="M1196" s="111" t="s">
        <v>1370</v>
      </c>
      <c r="N1196" s="439"/>
    </row>
    <row r="1197" spans="1:14">
      <c r="A1197" s="111" t="s">
        <v>3126</v>
      </c>
      <c r="B1197" s="111" t="s">
        <v>3049</v>
      </c>
      <c r="C1197" s="111">
        <v>120.3</v>
      </c>
      <c r="D1197" s="111">
        <v>120.3</v>
      </c>
      <c r="E1197" s="111">
        <v>120.3</v>
      </c>
      <c r="F1197" s="111">
        <v>120.3</v>
      </c>
      <c r="G1197" s="111">
        <v>120.3</v>
      </c>
      <c r="H1197" s="111">
        <v>114.6</v>
      </c>
      <c r="I1197" s="111">
        <v>21257</v>
      </c>
      <c r="J1197" s="111">
        <v>2557217.1</v>
      </c>
      <c r="K1197" s="113">
        <v>43665</v>
      </c>
      <c r="L1197" s="111">
        <v>182</v>
      </c>
      <c r="M1197" s="111" t="s">
        <v>3127</v>
      </c>
      <c r="N1197" s="439"/>
    </row>
    <row r="1198" spans="1:14">
      <c r="A1198" s="111" t="s">
        <v>3770</v>
      </c>
      <c r="B1198" s="111" t="s">
        <v>3049</v>
      </c>
      <c r="C1198" s="111">
        <v>2.4500000000000002</v>
      </c>
      <c r="D1198" s="111">
        <v>2.4500000000000002</v>
      </c>
      <c r="E1198" s="111">
        <v>2.4</v>
      </c>
      <c r="F1198" s="111">
        <v>2.4</v>
      </c>
      <c r="G1198" s="111">
        <v>2.4</v>
      </c>
      <c r="H1198" s="111">
        <v>2.5</v>
      </c>
      <c r="I1198" s="111">
        <v>1549</v>
      </c>
      <c r="J1198" s="111">
        <v>3748.6</v>
      </c>
      <c r="K1198" s="113">
        <v>43665</v>
      </c>
      <c r="L1198" s="111">
        <v>8</v>
      </c>
      <c r="M1198" s="111" t="s">
        <v>3771</v>
      </c>
      <c r="N1198" s="439"/>
    </row>
    <row r="1199" spans="1:14">
      <c r="A1199" s="111" t="s">
        <v>1371</v>
      </c>
      <c r="B1199" s="111" t="s">
        <v>377</v>
      </c>
      <c r="C1199" s="111">
        <v>421</v>
      </c>
      <c r="D1199" s="111">
        <v>429.6</v>
      </c>
      <c r="E1199" s="111">
        <v>408.1</v>
      </c>
      <c r="F1199" s="111">
        <v>421.8</v>
      </c>
      <c r="G1199" s="111">
        <v>425.15</v>
      </c>
      <c r="H1199" s="111">
        <v>419.15</v>
      </c>
      <c r="I1199" s="111">
        <v>167421</v>
      </c>
      <c r="J1199" s="111">
        <v>69684426.400000006</v>
      </c>
      <c r="K1199" s="113">
        <v>43665</v>
      </c>
      <c r="L1199" s="111">
        <v>2432</v>
      </c>
      <c r="M1199" s="111" t="s">
        <v>1372</v>
      </c>
      <c r="N1199" s="439"/>
    </row>
    <row r="1200" spans="1:14">
      <c r="A1200" s="111" t="s">
        <v>131</v>
      </c>
      <c r="B1200" s="111" t="s">
        <v>377</v>
      </c>
      <c r="C1200" s="111">
        <v>52.8</v>
      </c>
      <c r="D1200" s="111">
        <v>53.8</v>
      </c>
      <c r="E1200" s="111">
        <v>49.8</v>
      </c>
      <c r="F1200" s="111">
        <v>51.15</v>
      </c>
      <c r="G1200" s="111">
        <v>50.2</v>
      </c>
      <c r="H1200" s="111">
        <v>52.55</v>
      </c>
      <c r="I1200" s="111">
        <v>20251255</v>
      </c>
      <c r="J1200" s="111">
        <v>1048099545.15</v>
      </c>
      <c r="K1200" s="113">
        <v>43665</v>
      </c>
      <c r="L1200" s="111">
        <v>66636</v>
      </c>
      <c r="M1200" s="111" t="s">
        <v>1373</v>
      </c>
      <c r="N1200" s="439"/>
    </row>
    <row r="1201" spans="1:14">
      <c r="A1201" s="111" t="s">
        <v>2613</v>
      </c>
      <c r="B1201" s="111" t="s">
        <v>377</v>
      </c>
      <c r="C1201" s="111">
        <v>120.13</v>
      </c>
      <c r="D1201" s="111">
        <v>120.13</v>
      </c>
      <c r="E1201" s="111">
        <v>118.3</v>
      </c>
      <c r="F1201" s="111">
        <v>118.9</v>
      </c>
      <c r="G1201" s="111">
        <v>118.93</v>
      </c>
      <c r="H1201" s="111">
        <v>120.6</v>
      </c>
      <c r="I1201" s="111">
        <v>260</v>
      </c>
      <c r="J1201" s="111">
        <v>30973.41</v>
      </c>
      <c r="K1201" s="113">
        <v>43665</v>
      </c>
      <c r="L1201" s="111">
        <v>10</v>
      </c>
      <c r="M1201" s="111" t="s">
        <v>2614</v>
      </c>
      <c r="N1201" s="439"/>
    </row>
    <row r="1202" spans="1:14">
      <c r="A1202" s="111" t="s">
        <v>2150</v>
      </c>
      <c r="B1202" s="111" t="s">
        <v>377</v>
      </c>
      <c r="C1202" s="111">
        <v>49</v>
      </c>
      <c r="D1202" s="111">
        <v>49</v>
      </c>
      <c r="E1202" s="111">
        <v>48.4</v>
      </c>
      <c r="F1202" s="111">
        <v>48.47</v>
      </c>
      <c r="G1202" s="111">
        <v>48.53</v>
      </c>
      <c r="H1202" s="111">
        <v>49.22</v>
      </c>
      <c r="I1202" s="111">
        <v>9542</v>
      </c>
      <c r="J1202" s="111">
        <v>464473.07</v>
      </c>
      <c r="K1202" s="113">
        <v>43665</v>
      </c>
      <c r="L1202" s="111">
        <v>72</v>
      </c>
      <c r="M1202" s="111" t="s">
        <v>2151</v>
      </c>
      <c r="N1202" s="439"/>
    </row>
    <row r="1203" spans="1:14" hidden="1">
      <c r="A1203" s="111" t="s">
        <v>2652</v>
      </c>
      <c r="B1203" s="111" t="s">
        <v>377</v>
      </c>
      <c r="C1203" s="111">
        <v>29.4</v>
      </c>
      <c r="D1203" s="111">
        <v>29.4</v>
      </c>
      <c r="E1203" s="111">
        <v>29.03</v>
      </c>
      <c r="F1203" s="111">
        <v>29.25</v>
      </c>
      <c r="G1203" s="111">
        <v>29.25</v>
      </c>
      <c r="H1203" s="111">
        <v>29.5</v>
      </c>
      <c r="I1203" s="111">
        <v>1336</v>
      </c>
      <c r="J1203" s="111">
        <v>39113.29</v>
      </c>
      <c r="K1203" s="113">
        <v>43665</v>
      </c>
      <c r="L1203" s="111">
        <v>21</v>
      </c>
      <c r="M1203" s="111" t="s">
        <v>2653</v>
      </c>
      <c r="N1203" s="439"/>
    </row>
    <row r="1204" spans="1:14" hidden="1">
      <c r="A1204" s="111" t="s">
        <v>132</v>
      </c>
      <c r="B1204" s="111" t="s">
        <v>377</v>
      </c>
      <c r="C1204" s="111">
        <v>1268.2</v>
      </c>
      <c r="D1204" s="111">
        <v>1272.95</v>
      </c>
      <c r="E1204" s="111">
        <v>1242.7</v>
      </c>
      <c r="F1204" s="111">
        <v>1249</v>
      </c>
      <c r="G1204" s="111">
        <v>1253</v>
      </c>
      <c r="H1204" s="111">
        <v>1261.8499999999999</v>
      </c>
      <c r="I1204" s="111">
        <v>7468515</v>
      </c>
      <c r="J1204" s="111">
        <v>9386768752.3999996</v>
      </c>
      <c r="K1204" s="113">
        <v>43665</v>
      </c>
      <c r="L1204" s="111">
        <v>218081</v>
      </c>
      <c r="M1204" s="111" t="s">
        <v>1374</v>
      </c>
      <c r="N1204" s="439"/>
    </row>
    <row r="1205" spans="1:14" hidden="1">
      <c r="A1205" s="111" t="s">
        <v>1375</v>
      </c>
      <c r="B1205" s="111" t="s">
        <v>377</v>
      </c>
      <c r="C1205" s="111">
        <v>35.15</v>
      </c>
      <c r="D1205" s="111">
        <v>35.15</v>
      </c>
      <c r="E1205" s="111">
        <v>34.200000000000003</v>
      </c>
      <c r="F1205" s="111">
        <v>34.200000000000003</v>
      </c>
      <c r="G1205" s="111">
        <v>34.200000000000003</v>
      </c>
      <c r="H1205" s="111">
        <v>36</v>
      </c>
      <c r="I1205" s="111">
        <v>108821</v>
      </c>
      <c r="J1205" s="111">
        <v>3724932.05</v>
      </c>
      <c r="K1205" s="113">
        <v>43665</v>
      </c>
      <c r="L1205" s="111">
        <v>159</v>
      </c>
      <c r="M1205" s="111" t="s">
        <v>1376</v>
      </c>
      <c r="N1205" s="439"/>
    </row>
    <row r="1206" spans="1:14">
      <c r="A1206" s="111" t="s">
        <v>133</v>
      </c>
      <c r="B1206" s="111" t="s">
        <v>377</v>
      </c>
      <c r="C1206" s="111">
        <v>48.35</v>
      </c>
      <c r="D1206" s="111">
        <v>49.05</v>
      </c>
      <c r="E1206" s="111">
        <v>41.9</v>
      </c>
      <c r="F1206" s="111">
        <v>42.65</v>
      </c>
      <c r="G1206" s="111">
        <v>42.15</v>
      </c>
      <c r="H1206" s="111">
        <v>48.1</v>
      </c>
      <c r="I1206" s="111">
        <v>25535467</v>
      </c>
      <c r="J1206" s="111">
        <v>1155016247.7</v>
      </c>
      <c r="K1206" s="113">
        <v>43665</v>
      </c>
      <c r="L1206" s="111">
        <v>86533</v>
      </c>
      <c r="M1206" s="111" t="s">
        <v>1377</v>
      </c>
      <c r="N1206" s="439"/>
    </row>
    <row r="1207" spans="1:14">
      <c r="A1207" s="111" t="s">
        <v>2646</v>
      </c>
      <c r="B1207" s="111" t="s">
        <v>377</v>
      </c>
      <c r="C1207" s="111">
        <v>560.70000000000005</v>
      </c>
      <c r="D1207" s="111">
        <v>560.74</v>
      </c>
      <c r="E1207" s="111">
        <v>557.26</v>
      </c>
      <c r="F1207" s="111">
        <v>557.91</v>
      </c>
      <c r="G1207" s="111">
        <v>557.77</v>
      </c>
      <c r="H1207" s="111">
        <v>562.79</v>
      </c>
      <c r="I1207" s="111">
        <v>502</v>
      </c>
      <c r="J1207" s="111">
        <v>280547.12</v>
      </c>
      <c r="K1207" s="113">
        <v>43665</v>
      </c>
      <c r="L1207" s="111">
        <v>57</v>
      </c>
      <c r="M1207" s="111" t="s">
        <v>2647</v>
      </c>
      <c r="N1207" s="439"/>
    </row>
    <row r="1208" spans="1:14">
      <c r="A1208" s="111" t="s">
        <v>3174</v>
      </c>
      <c r="B1208" s="111" t="s">
        <v>377</v>
      </c>
      <c r="C1208" s="111">
        <v>90.1</v>
      </c>
      <c r="D1208" s="111">
        <v>95.65</v>
      </c>
      <c r="E1208" s="111">
        <v>90.1</v>
      </c>
      <c r="F1208" s="111">
        <v>92</v>
      </c>
      <c r="G1208" s="111">
        <v>92</v>
      </c>
      <c r="H1208" s="111">
        <v>92.85</v>
      </c>
      <c r="I1208" s="111">
        <v>7096</v>
      </c>
      <c r="J1208" s="111">
        <v>663307.05000000005</v>
      </c>
      <c r="K1208" s="113">
        <v>43665</v>
      </c>
      <c r="L1208" s="111">
        <v>42</v>
      </c>
      <c r="M1208" s="111" t="s">
        <v>3175</v>
      </c>
      <c r="N1208" s="439"/>
    </row>
    <row r="1209" spans="1:14">
      <c r="A1209" s="111" t="s">
        <v>1378</v>
      </c>
      <c r="B1209" s="111" t="s">
        <v>377</v>
      </c>
      <c r="C1209" s="111">
        <v>8.9</v>
      </c>
      <c r="D1209" s="111">
        <v>9.1</v>
      </c>
      <c r="E1209" s="111">
        <v>8.75</v>
      </c>
      <c r="F1209" s="111">
        <v>8.85</v>
      </c>
      <c r="G1209" s="111">
        <v>8.75</v>
      </c>
      <c r="H1209" s="111">
        <v>8.8000000000000007</v>
      </c>
      <c r="I1209" s="111">
        <v>711042</v>
      </c>
      <c r="J1209" s="111">
        <v>6315895.7000000002</v>
      </c>
      <c r="K1209" s="113">
        <v>43665</v>
      </c>
      <c r="L1209" s="111">
        <v>819</v>
      </c>
      <c r="M1209" s="111" t="s">
        <v>1379</v>
      </c>
      <c r="N1209" s="439"/>
    </row>
    <row r="1210" spans="1:14">
      <c r="A1210" s="111" t="s">
        <v>1380</v>
      </c>
      <c r="B1210" s="111" t="s">
        <v>377</v>
      </c>
      <c r="C1210" s="111">
        <v>360.5</v>
      </c>
      <c r="D1210" s="111">
        <v>360.5</v>
      </c>
      <c r="E1210" s="111">
        <v>350.2</v>
      </c>
      <c r="F1210" s="111">
        <v>353.35</v>
      </c>
      <c r="G1210" s="111">
        <v>355.5</v>
      </c>
      <c r="H1210" s="111">
        <v>358.55</v>
      </c>
      <c r="I1210" s="111">
        <v>32021</v>
      </c>
      <c r="J1210" s="111">
        <v>11311949.5</v>
      </c>
      <c r="K1210" s="113">
        <v>43665</v>
      </c>
      <c r="L1210" s="111">
        <v>2188</v>
      </c>
      <c r="M1210" s="111" t="s">
        <v>2711</v>
      </c>
      <c r="N1210" s="439"/>
    </row>
    <row r="1211" spans="1:14">
      <c r="A1211" s="111" t="s">
        <v>2971</v>
      </c>
      <c r="B1211" s="111" t="s">
        <v>377</v>
      </c>
      <c r="C1211" s="111">
        <v>515.79999999999995</v>
      </c>
      <c r="D1211" s="111">
        <v>524.9</v>
      </c>
      <c r="E1211" s="111">
        <v>504.05</v>
      </c>
      <c r="F1211" s="111">
        <v>517.79999999999995</v>
      </c>
      <c r="G1211" s="111">
        <v>516.5</v>
      </c>
      <c r="H1211" s="111">
        <v>515.45000000000005</v>
      </c>
      <c r="I1211" s="111">
        <v>1882</v>
      </c>
      <c r="J1211" s="111">
        <v>972665.7</v>
      </c>
      <c r="K1211" s="113">
        <v>43665</v>
      </c>
      <c r="L1211" s="111">
        <v>334</v>
      </c>
      <c r="M1211" s="111" t="s">
        <v>2972</v>
      </c>
      <c r="N1211" s="439"/>
    </row>
    <row r="1212" spans="1:14">
      <c r="A1212" s="111" t="s">
        <v>1827</v>
      </c>
      <c r="B1212" s="111" t="s">
        <v>377</v>
      </c>
      <c r="C1212" s="111">
        <v>95</v>
      </c>
      <c r="D1212" s="111">
        <v>95</v>
      </c>
      <c r="E1212" s="111">
        <v>85.1</v>
      </c>
      <c r="F1212" s="111">
        <v>86.75</v>
      </c>
      <c r="G1212" s="111">
        <v>87.7</v>
      </c>
      <c r="H1212" s="111">
        <v>91.75</v>
      </c>
      <c r="I1212" s="111">
        <v>120482</v>
      </c>
      <c r="J1212" s="111">
        <v>10731720.949999999</v>
      </c>
      <c r="K1212" s="113">
        <v>43665</v>
      </c>
      <c r="L1212" s="111">
        <v>819</v>
      </c>
      <c r="M1212" s="111" t="s">
        <v>1828</v>
      </c>
      <c r="N1212" s="439"/>
    </row>
    <row r="1213" spans="1:14">
      <c r="A1213" s="111" t="s">
        <v>3223</v>
      </c>
      <c r="B1213" s="111" t="s">
        <v>377</v>
      </c>
      <c r="C1213" s="111">
        <v>60.77</v>
      </c>
      <c r="D1213" s="111">
        <v>60.82</v>
      </c>
      <c r="E1213" s="111">
        <v>59.55</v>
      </c>
      <c r="F1213" s="111">
        <v>59.69</v>
      </c>
      <c r="G1213" s="111">
        <v>59.75</v>
      </c>
      <c r="H1213" s="111">
        <v>60.79</v>
      </c>
      <c r="I1213" s="111">
        <v>294961</v>
      </c>
      <c r="J1213" s="111">
        <v>17624642.039999999</v>
      </c>
      <c r="K1213" s="113">
        <v>43665</v>
      </c>
      <c r="L1213" s="111">
        <v>120</v>
      </c>
      <c r="M1213" s="111" t="s">
        <v>3224</v>
      </c>
      <c r="N1213" s="439"/>
    </row>
    <row r="1214" spans="1:14">
      <c r="A1214" s="111" t="s">
        <v>3267</v>
      </c>
      <c r="B1214" s="111" t="s">
        <v>377</v>
      </c>
      <c r="C1214" s="111">
        <v>378</v>
      </c>
      <c r="D1214" s="111">
        <v>388.4</v>
      </c>
      <c r="E1214" s="111">
        <v>370</v>
      </c>
      <c r="F1214" s="111">
        <v>374.75</v>
      </c>
      <c r="G1214" s="111">
        <v>375</v>
      </c>
      <c r="H1214" s="111">
        <v>379.4</v>
      </c>
      <c r="I1214" s="111">
        <v>430</v>
      </c>
      <c r="J1214" s="111">
        <v>161308.6</v>
      </c>
      <c r="K1214" s="113">
        <v>43665</v>
      </c>
      <c r="L1214" s="111">
        <v>43</v>
      </c>
      <c r="M1214" s="111" t="s">
        <v>3268</v>
      </c>
      <c r="N1214" s="439"/>
    </row>
    <row r="1215" spans="1:14">
      <c r="A1215" s="111" t="s">
        <v>3271</v>
      </c>
      <c r="B1215" s="111" t="s">
        <v>377</v>
      </c>
      <c r="C1215" s="111">
        <v>264</v>
      </c>
      <c r="D1215" s="111">
        <v>266.39999999999998</v>
      </c>
      <c r="E1215" s="111">
        <v>261.2</v>
      </c>
      <c r="F1215" s="111">
        <v>263.89999999999998</v>
      </c>
      <c r="G1215" s="111">
        <v>264</v>
      </c>
      <c r="H1215" s="111">
        <v>263.5</v>
      </c>
      <c r="I1215" s="111">
        <v>682</v>
      </c>
      <c r="J1215" s="111">
        <v>179685</v>
      </c>
      <c r="K1215" s="113">
        <v>43665</v>
      </c>
      <c r="L1215" s="111">
        <v>25</v>
      </c>
      <c r="M1215" s="111" t="s">
        <v>2973</v>
      </c>
      <c r="N1215" s="439"/>
    </row>
    <row r="1216" spans="1:14">
      <c r="A1216" s="111" t="s">
        <v>2158</v>
      </c>
      <c r="B1216" s="111" t="s">
        <v>377</v>
      </c>
      <c r="C1216" s="111">
        <v>11.15</v>
      </c>
      <c r="D1216" s="111">
        <v>11.5</v>
      </c>
      <c r="E1216" s="111">
        <v>10.65</v>
      </c>
      <c r="F1216" s="111">
        <v>10.7</v>
      </c>
      <c r="G1216" s="111">
        <v>10.65</v>
      </c>
      <c r="H1216" s="111">
        <v>11.1</v>
      </c>
      <c r="I1216" s="111">
        <v>333861</v>
      </c>
      <c r="J1216" s="111">
        <v>3639637.7</v>
      </c>
      <c r="K1216" s="113">
        <v>43665</v>
      </c>
      <c r="L1216" s="111">
        <v>976</v>
      </c>
      <c r="M1216" s="111" t="s">
        <v>2159</v>
      </c>
      <c r="N1216" s="439"/>
    </row>
    <row r="1217" spans="1:14">
      <c r="A1217" s="111" t="s">
        <v>1381</v>
      </c>
      <c r="B1217" s="111" t="s">
        <v>377</v>
      </c>
      <c r="C1217" s="111">
        <v>52.2</v>
      </c>
      <c r="D1217" s="111">
        <v>53.4</v>
      </c>
      <c r="E1217" s="111">
        <v>51.2</v>
      </c>
      <c r="F1217" s="111">
        <v>51.75</v>
      </c>
      <c r="G1217" s="111">
        <v>51.5</v>
      </c>
      <c r="H1217" s="111">
        <v>52.4</v>
      </c>
      <c r="I1217" s="111">
        <v>176653</v>
      </c>
      <c r="J1217" s="111">
        <v>9315511.5999999996</v>
      </c>
      <c r="K1217" s="113">
        <v>43665</v>
      </c>
      <c r="L1217" s="111">
        <v>969</v>
      </c>
      <c r="M1217" s="111" t="s">
        <v>1382</v>
      </c>
      <c r="N1217" s="439"/>
    </row>
    <row r="1218" spans="1:14">
      <c r="A1218" s="111" t="s">
        <v>1383</v>
      </c>
      <c r="B1218" s="111" t="s">
        <v>377</v>
      </c>
      <c r="C1218" s="111">
        <v>278.2</v>
      </c>
      <c r="D1218" s="111">
        <v>278.3</v>
      </c>
      <c r="E1218" s="111">
        <v>268.05</v>
      </c>
      <c r="F1218" s="111">
        <v>270.3</v>
      </c>
      <c r="G1218" s="111">
        <v>269</v>
      </c>
      <c r="H1218" s="111">
        <v>276.05</v>
      </c>
      <c r="I1218" s="111">
        <v>112778</v>
      </c>
      <c r="J1218" s="111">
        <v>30636588</v>
      </c>
      <c r="K1218" s="113">
        <v>43665</v>
      </c>
      <c r="L1218" s="111">
        <v>4532</v>
      </c>
      <c r="M1218" s="111" t="s">
        <v>1384</v>
      </c>
      <c r="N1218" s="439"/>
    </row>
    <row r="1219" spans="1:14">
      <c r="A1219" s="111" t="s">
        <v>2712</v>
      </c>
      <c r="B1219" s="111" t="s">
        <v>377</v>
      </c>
      <c r="C1219" s="111">
        <v>293.95</v>
      </c>
      <c r="D1219" s="111">
        <v>296.14999999999998</v>
      </c>
      <c r="E1219" s="111">
        <v>289.5</v>
      </c>
      <c r="F1219" s="111">
        <v>292.14999999999998</v>
      </c>
      <c r="G1219" s="111">
        <v>293.89999999999998</v>
      </c>
      <c r="H1219" s="111">
        <v>291.55</v>
      </c>
      <c r="I1219" s="111">
        <v>736200</v>
      </c>
      <c r="J1219" s="111">
        <v>216313560.15000001</v>
      </c>
      <c r="K1219" s="113">
        <v>43665</v>
      </c>
      <c r="L1219" s="111">
        <v>6708</v>
      </c>
      <c r="M1219" s="111" t="s">
        <v>2713</v>
      </c>
      <c r="N1219" s="439"/>
    </row>
    <row r="1220" spans="1:14">
      <c r="A1220" s="111" t="s">
        <v>2387</v>
      </c>
      <c r="B1220" s="111" t="s">
        <v>377</v>
      </c>
      <c r="C1220" s="111">
        <v>6.7</v>
      </c>
      <c r="D1220" s="111">
        <v>6.9</v>
      </c>
      <c r="E1220" s="111">
        <v>6.6</v>
      </c>
      <c r="F1220" s="111">
        <v>6.6</v>
      </c>
      <c r="G1220" s="111">
        <v>6.6</v>
      </c>
      <c r="H1220" s="111">
        <v>6.7</v>
      </c>
      <c r="I1220" s="111">
        <v>4086</v>
      </c>
      <c r="J1220" s="111">
        <v>27072.1</v>
      </c>
      <c r="K1220" s="113">
        <v>43665</v>
      </c>
      <c r="L1220" s="111">
        <v>35</v>
      </c>
      <c r="M1220" s="111" t="s">
        <v>2388</v>
      </c>
      <c r="N1220" s="439"/>
    </row>
    <row r="1221" spans="1:14">
      <c r="A1221" s="111" t="s">
        <v>1385</v>
      </c>
      <c r="B1221" s="111" t="s">
        <v>377</v>
      </c>
      <c r="C1221" s="111">
        <v>482.8</v>
      </c>
      <c r="D1221" s="111">
        <v>484.1</v>
      </c>
      <c r="E1221" s="111">
        <v>470.05</v>
      </c>
      <c r="F1221" s="111">
        <v>480.15</v>
      </c>
      <c r="G1221" s="111">
        <v>480</v>
      </c>
      <c r="H1221" s="111">
        <v>486.15</v>
      </c>
      <c r="I1221" s="111">
        <v>19866</v>
      </c>
      <c r="J1221" s="111">
        <v>9526234.1500000004</v>
      </c>
      <c r="K1221" s="113">
        <v>43665</v>
      </c>
      <c r="L1221" s="111">
        <v>430</v>
      </c>
      <c r="M1221" s="111" t="s">
        <v>1386</v>
      </c>
      <c r="N1221" s="439"/>
    </row>
    <row r="1222" spans="1:14">
      <c r="A1222" s="111" t="s">
        <v>2228</v>
      </c>
      <c r="B1222" s="111" t="s">
        <v>377</v>
      </c>
      <c r="C1222" s="111">
        <v>5.3</v>
      </c>
      <c r="D1222" s="111">
        <v>5.5</v>
      </c>
      <c r="E1222" s="111">
        <v>5.05</v>
      </c>
      <c r="F1222" s="111">
        <v>5.45</v>
      </c>
      <c r="G1222" s="111">
        <v>5.5</v>
      </c>
      <c r="H1222" s="111">
        <v>5.25</v>
      </c>
      <c r="I1222" s="111">
        <v>193663</v>
      </c>
      <c r="J1222" s="111">
        <v>1029812.35</v>
      </c>
      <c r="K1222" s="113">
        <v>43665</v>
      </c>
      <c r="L1222" s="111">
        <v>435</v>
      </c>
      <c r="M1222" s="111" t="s">
        <v>2229</v>
      </c>
      <c r="N1222" s="439"/>
    </row>
    <row r="1223" spans="1:14">
      <c r="A1223" s="111" t="s">
        <v>1387</v>
      </c>
      <c r="B1223" s="111" t="s">
        <v>377</v>
      </c>
      <c r="C1223" s="111">
        <v>275.05</v>
      </c>
      <c r="D1223" s="111">
        <v>275.14999999999998</v>
      </c>
      <c r="E1223" s="111">
        <v>268.8</v>
      </c>
      <c r="F1223" s="111">
        <v>271.89999999999998</v>
      </c>
      <c r="G1223" s="111">
        <v>272.39999999999998</v>
      </c>
      <c r="H1223" s="111">
        <v>276.25</v>
      </c>
      <c r="I1223" s="111">
        <v>4256</v>
      </c>
      <c r="J1223" s="111">
        <v>1154922.3</v>
      </c>
      <c r="K1223" s="113">
        <v>43665</v>
      </c>
      <c r="L1223" s="111">
        <v>196</v>
      </c>
      <c r="M1223" s="111" t="s">
        <v>1388</v>
      </c>
      <c r="N1223" s="439"/>
    </row>
    <row r="1224" spans="1:14">
      <c r="A1224" s="111" t="s">
        <v>2193</v>
      </c>
      <c r="B1224" s="111" t="s">
        <v>377</v>
      </c>
      <c r="C1224" s="111">
        <v>227.5</v>
      </c>
      <c r="D1224" s="111">
        <v>227.9</v>
      </c>
      <c r="E1224" s="111">
        <v>226.6</v>
      </c>
      <c r="F1224" s="111">
        <v>227.1</v>
      </c>
      <c r="G1224" s="111">
        <v>227.1</v>
      </c>
      <c r="H1224" s="111">
        <v>227.05</v>
      </c>
      <c r="I1224" s="111">
        <v>796102</v>
      </c>
      <c r="J1224" s="111">
        <v>180952841.05000001</v>
      </c>
      <c r="K1224" s="113">
        <v>43665</v>
      </c>
      <c r="L1224" s="111">
        <v>5418</v>
      </c>
      <c r="M1224" s="111" t="s">
        <v>2194</v>
      </c>
      <c r="N1224" s="439"/>
    </row>
    <row r="1225" spans="1:14">
      <c r="A1225" s="111" t="s">
        <v>2132</v>
      </c>
      <c r="B1225" s="111" t="s">
        <v>377</v>
      </c>
      <c r="C1225" s="111">
        <v>3.85</v>
      </c>
      <c r="D1225" s="111">
        <v>3.85</v>
      </c>
      <c r="E1225" s="111">
        <v>3.5</v>
      </c>
      <c r="F1225" s="111">
        <v>3.55</v>
      </c>
      <c r="G1225" s="111">
        <v>3.6</v>
      </c>
      <c r="H1225" s="111">
        <v>3.65</v>
      </c>
      <c r="I1225" s="111">
        <v>472840</v>
      </c>
      <c r="J1225" s="111">
        <v>1725236.65</v>
      </c>
      <c r="K1225" s="113">
        <v>43665</v>
      </c>
      <c r="L1225" s="111">
        <v>725</v>
      </c>
      <c r="M1225" s="111" t="s">
        <v>1368</v>
      </c>
      <c r="N1225" s="439"/>
    </row>
    <row r="1226" spans="1:14">
      <c r="A1226" s="111" t="s">
        <v>3882</v>
      </c>
      <c r="B1226" s="111" t="s">
        <v>3049</v>
      </c>
      <c r="C1226" s="111">
        <v>0.6</v>
      </c>
      <c r="D1226" s="111">
        <v>0.6</v>
      </c>
      <c r="E1226" s="111">
        <v>0.6</v>
      </c>
      <c r="F1226" s="111">
        <v>0.6</v>
      </c>
      <c r="G1226" s="111">
        <v>0.6</v>
      </c>
      <c r="H1226" s="111">
        <v>0.55000000000000004</v>
      </c>
      <c r="I1226" s="111">
        <v>110</v>
      </c>
      <c r="J1226" s="111">
        <v>66</v>
      </c>
      <c r="K1226" s="113">
        <v>43665</v>
      </c>
      <c r="L1226" s="111">
        <v>2</v>
      </c>
      <c r="M1226" s="111" t="s">
        <v>3883</v>
      </c>
      <c r="N1226" s="439"/>
    </row>
    <row r="1227" spans="1:14" hidden="1">
      <c r="A1227" s="111" t="s">
        <v>1389</v>
      </c>
      <c r="B1227" s="111" t="s">
        <v>377</v>
      </c>
      <c r="C1227" s="111">
        <v>81.5</v>
      </c>
      <c r="D1227" s="111">
        <v>82.8</v>
      </c>
      <c r="E1227" s="111">
        <v>72</v>
      </c>
      <c r="F1227" s="111">
        <v>76.349999999999994</v>
      </c>
      <c r="G1227" s="111">
        <v>81</v>
      </c>
      <c r="H1227" s="111">
        <v>82.2</v>
      </c>
      <c r="I1227" s="111">
        <v>74093</v>
      </c>
      <c r="J1227" s="111">
        <v>5775319.0999999996</v>
      </c>
      <c r="K1227" s="113">
        <v>43665</v>
      </c>
      <c r="L1227" s="111">
        <v>1676</v>
      </c>
      <c r="M1227" s="111" t="s">
        <v>1390</v>
      </c>
      <c r="N1227" s="439"/>
    </row>
    <row r="1228" spans="1:14">
      <c r="A1228" s="111" t="s">
        <v>2389</v>
      </c>
      <c r="B1228" s="111" t="s">
        <v>3049</v>
      </c>
      <c r="C1228" s="111">
        <v>2.1</v>
      </c>
      <c r="D1228" s="111">
        <v>2.1</v>
      </c>
      <c r="E1228" s="111">
        <v>2.1</v>
      </c>
      <c r="F1228" s="111">
        <v>2.1</v>
      </c>
      <c r="G1228" s="111">
        <v>2.1</v>
      </c>
      <c r="H1228" s="111">
        <v>2</v>
      </c>
      <c r="I1228" s="111">
        <v>8663</v>
      </c>
      <c r="J1228" s="111">
        <v>18192.3</v>
      </c>
      <c r="K1228" s="113">
        <v>43665</v>
      </c>
      <c r="L1228" s="111">
        <v>11</v>
      </c>
      <c r="M1228" s="111" t="s">
        <v>2390</v>
      </c>
      <c r="N1228" s="439"/>
    </row>
    <row r="1229" spans="1:14">
      <c r="A1229" s="111" t="s">
        <v>1391</v>
      </c>
      <c r="B1229" s="111" t="s">
        <v>377</v>
      </c>
      <c r="C1229" s="111">
        <v>5.2</v>
      </c>
      <c r="D1229" s="111">
        <v>5.2</v>
      </c>
      <c r="E1229" s="111">
        <v>5</v>
      </c>
      <c r="F1229" s="111">
        <v>5.05</v>
      </c>
      <c r="G1229" s="111">
        <v>5.0999999999999996</v>
      </c>
      <c r="H1229" s="111">
        <v>5.15</v>
      </c>
      <c r="I1229" s="111">
        <v>197192</v>
      </c>
      <c r="J1229" s="111">
        <v>1000945.6</v>
      </c>
      <c r="K1229" s="113">
        <v>43665</v>
      </c>
      <c r="L1229" s="111">
        <v>313</v>
      </c>
      <c r="M1229" s="111" t="s">
        <v>1392</v>
      </c>
      <c r="N1229" s="439"/>
    </row>
    <row r="1230" spans="1:14">
      <c r="A1230" s="111" t="s">
        <v>1967</v>
      </c>
      <c r="B1230" s="111" t="s">
        <v>377</v>
      </c>
      <c r="C1230" s="111">
        <v>41.65</v>
      </c>
      <c r="D1230" s="111">
        <v>42.15</v>
      </c>
      <c r="E1230" s="111">
        <v>40.5</v>
      </c>
      <c r="F1230" s="111">
        <v>40.700000000000003</v>
      </c>
      <c r="G1230" s="111">
        <v>40.700000000000003</v>
      </c>
      <c r="H1230" s="111">
        <v>41.95</v>
      </c>
      <c r="I1230" s="111">
        <v>2584</v>
      </c>
      <c r="J1230" s="111">
        <v>106296.95</v>
      </c>
      <c r="K1230" s="113">
        <v>43665</v>
      </c>
      <c r="L1230" s="111">
        <v>71</v>
      </c>
      <c r="M1230" s="111" t="s">
        <v>1968</v>
      </c>
      <c r="N1230" s="439"/>
    </row>
    <row r="1231" spans="1:14">
      <c r="A1231" s="111" t="s">
        <v>1393</v>
      </c>
      <c r="B1231" s="111" t="s">
        <v>377</v>
      </c>
      <c r="C1231" s="111">
        <v>209</v>
      </c>
      <c r="D1231" s="111">
        <v>211.9</v>
      </c>
      <c r="E1231" s="111">
        <v>203</v>
      </c>
      <c r="F1231" s="111">
        <v>204.8</v>
      </c>
      <c r="G1231" s="111">
        <v>205.9</v>
      </c>
      <c r="H1231" s="111">
        <v>210.7</v>
      </c>
      <c r="I1231" s="111">
        <v>11869</v>
      </c>
      <c r="J1231" s="111">
        <v>2445804.65</v>
      </c>
      <c r="K1231" s="113">
        <v>43665</v>
      </c>
      <c r="L1231" s="111">
        <v>565</v>
      </c>
      <c r="M1231" s="111" t="s">
        <v>1394</v>
      </c>
      <c r="N1231" s="439"/>
    </row>
    <row r="1232" spans="1:14">
      <c r="A1232" s="111" t="s">
        <v>134</v>
      </c>
      <c r="B1232" s="111" t="s">
        <v>377</v>
      </c>
      <c r="C1232" s="111">
        <v>3.85</v>
      </c>
      <c r="D1232" s="111">
        <v>3.9</v>
      </c>
      <c r="E1232" s="111">
        <v>3.55</v>
      </c>
      <c r="F1232" s="111">
        <v>3.65</v>
      </c>
      <c r="G1232" s="111">
        <v>3.65</v>
      </c>
      <c r="H1232" s="111">
        <v>3.8</v>
      </c>
      <c r="I1232" s="111">
        <v>23185351</v>
      </c>
      <c r="J1232" s="111">
        <v>85474934.299999997</v>
      </c>
      <c r="K1232" s="113">
        <v>43665</v>
      </c>
      <c r="L1232" s="111">
        <v>19015</v>
      </c>
      <c r="M1232" s="111" t="s">
        <v>1395</v>
      </c>
      <c r="N1232" s="439"/>
    </row>
    <row r="1233" spans="1:14">
      <c r="A1233" s="111" t="s">
        <v>1396</v>
      </c>
      <c r="B1233" s="111" t="s">
        <v>377</v>
      </c>
      <c r="C1233" s="111">
        <v>111.35</v>
      </c>
      <c r="D1233" s="111">
        <v>111.35</v>
      </c>
      <c r="E1233" s="111">
        <v>102.1</v>
      </c>
      <c r="F1233" s="111">
        <v>107.35</v>
      </c>
      <c r="G1233" s="111">
        <v>107.5</v>
      </c>
      <c r="H1233" s="111">
        <v>111.05</v>
      </c>
      <c r="I1233" s="111">
        <v>12516</v>
      </c>
      <c r="J1233" s="111">
        <v>1352049.25</v>
      </c>
      <c r="K1233" s="113">
        <v>43665</v>
      </c>
      <c r="L1233" s="111">
        <v>245</v>
      </c>
      <c r="M1233" s="111" t="s">
        <v>1397</v>
      </c>
      <c r="N1233" s="439"/>
    </row>
    <row r="1234" spans="1:14">
      <c r="A1234" s="111" t="s">
        <v>3035</v>
      </c>
      <c r="B1234" s="111" t="s">
        <v>377</v>
      </c>
      <c r="C1234" s="111">
        <v>20.07</v>
      </c>
      <c r="D1234" s="111">
        <v>20.09</v>
      </c>
      <c r="E1234" s="111">
        <v>20.05</v>
      </c>
      <c r="F1234" s="111">
        <v>20.09</v>
      </c>
      <c r="G1234" s="111">
        <v>20.09</v>
      </c>
      <c r="H1234" s="111">
        <v>19.97</v>
      </c>
      <c r="I1234" s="111">
        <v>10672</v>
      </c>
      <c r="J1234" s="111">
        <v>214326.93</v>
      </c>
      <c r="K1234" s="113">
        <v>43665</v>
      </c>
      <c r="L1234" s="111">
        <v>29</v>
      </c>
      <c r="M1234" s="111" t="s">
        <v>3036</v>
      </c>
      <c r="N1234" s="439"/>
    </row>
    <row r="1235" spans="1:14">
      <c r="A1235" s="111" t="s">
        <v>2974</v>
      </c>
      <c r="B1235" s="111" t="s">
        <v>377</v>
      </c>
      <c r="C1235" s="111">
        <v>20.149999999999999</v>
      </c>
      <c r="D1235" s="111">
        <v>20.25</v>
      </c>
      <c r="E1235" s="111">
        <v>18.55</v>
      </c>
      <c r="F1235" s="111">
        <v>18.850000000000001</v>
      </c>
      <c r="G1235" s="111">
        <v>18.75</v>
      </c>
      <c r="H1235" s="111">
        <v>20.05</v>
      </c>
      <c r="I1235" s="111">
        <v>13905</v>
      </c>
      <c r="J1235" s="111">
        <v>268024.65000000002</v>
      </c>
      <c r="K1235" s="113">
        <v>43665</v>
      </c>
      <c r="L1235" s="111">
        <v>193</v>
      </c>
      <c r="M1235" s="111" t="s">
        <v>2975</v>
      </c>
      <c r="N1235" s="439"/>
    </row>
    <row r="1236" spans="1:14">
      <c r="A1236" s="111" t="s">
        <v>1398</v>
      </c>
      <c r="B1236" s="111" t="s">
        <v>377</v>
      </c>
      <c r="C1236" s="111">
        <v>140</v>
      </c>
      <c r="D1236" s="111">
        <v>141.5</v>
      </c>
      <c r="E1236" s="111">
        <v>133.19999999999999</v>
      </c>
      <c r="F1236" s="111">
        <v>137.25</v>
      </c>
      <c r="G1236" s="111">
        <v>137.05000000000001</v>
      </c>
      <c r="H1236" s="111">
        <v>139.1</v>
      </c>
      <c r="I1236" s="111">
        <v>8529</v>
      </c>
      <c r="J1236" s="111">
        <v>1164956.1499999999</v>
      </c>
      <c r="K1236" s="113">
        <v>43665</v>
      </c>
      <c r="L1236" s="111">
        <v>395</v>
      </c>
      <c r="M1236" s="111" t="s">
        <v>1399</v>
      </c>
      <c r="N1236" s="439"/>
    </row>
    <row r="1237" spans="1:14">
      <c r="A1237" s="111" t="s">
        <v>1400</v>
      </c>
      <c r="B1237" s="111" t="s">
        <v>377</v>
      </c>
      <c r="C1237" s="111">
        <v>43.65</v>
      </c>
      <c r="D1237" s="111">
        <v>43.65</v>
      </c>
      <c r="E1237" s="111">
        <v>42.1</v>
      </c>
      <c r="F1237" s="111">
        <v>42.5</v>
      </c>
      <c r="G1237" s="111">
        <v>42.5</v>
      </c>
      <c r="H1237" s="111">
        <v>43.9</v>
      </c>
      <c r="I1237" s="111">
        <v>7448</v>
      </c>
      <c r="J1237" s="111">
        <v>316532.8</v>
      </c>
      <c r="K1237" s="113">
        <v>43665</v>
      </c>
      <c r="L1237" s="111">
        <v>72</v>
      </c>
      <c r="M1237" s="111" t="s">
        <v>1401</v>
      </c>
      <c r="N1237" s="439"/>
    </row>
    <row r="1238" spans="1:14">
      <c r="A1238" s="111" t="s">
        <v>2391</v>
      </c>
      <c r="B1238" s="111" t="s">
        <v>377</v>
      </c>
      <c r="C1238" s="111">
        <v>1.95</v>
      </c>
      <c r="D1238" s="111">
        <v>2</v>
      </c>
      <c r="E1238" s="111">
        <v>1.85</v>
      </c>
      <c r="F1238" s="111">
        <v>1.85</v>
      </c>
      <c r="G1238" s="111">
        <v>1.9</v>
      </c>
      <c r="H1238" s="111">
        <v>1.95</v>
      </c>
      <c r="I1238" s="111">
        <v>141435</v>
      </c>
      <c r="J1238" s="111">
        <v>271213.8</v>
      </c>
      <c r="K1238" s="113">
        <v>43665</v>
      </c>
      <c r="L1238" s="111">
        <v>124</v>
      </c>
      <c r="M1238" s="111" t="s">
        <v>2392</v>
      </c>
      <c r="N1238" s="439"/>
    </row>
    <row r="1239" spans="1:14">
      <c r="A1239" s="111" t="s">
        <v>1402</v>
      </c>
      <c r="B1239" s="111" t="s">
        <v>377</v>
      </c>
      <c r="C1239" s="111">
        <v>1.6</v>
      </c>
      <c r="D1239" s="111">
        <v>1.7</v>
      </c>
      <c r="E1239" s="111">
        <v>1.55</v>
      </c>
      <c r="F1239" s="111">
        <v>1.6</v>
      </c>
      <c r="G1239" s="111">
        <v>1.65</v>
      </c>
      <c r="H1239" s="111">
        <v>1.65</v>
      </c>
      <c r="I1239" s="111">
        <v>902773</v>
      </c>
      <c r="J1239" s="111">
        <v>1461464.85</v>
      </c>
      <c r="K1239" s="113">
        <v>43665</v>
      </c>
      <c r="L1239" s="111">
        <v>339</v>
      </c>
      <c r="M1239" s="111" t="s">
        <v>1403</v>
      </c>
      <c r="N1239" s="439"/>
    </row>
    <row r="1240" spans="1:14">
      <c r="A1240" s="111" t="s">
        <v>1404</v>
      </c>
      <c r="B1240" s="111" t="s">
        <v>377</v>
      </c>
      <c r="C1240" s="111">
        <v>176.1</v>
      </c>
      <c r="D1240" s="111">
        <v>181.75</v>
      </c>
      <c r="E1240" s="111">
        <v>169.15</v>
      </c>
      <c r="F1240" s="111">
        <v>170.7</v>
      </c>
      <c r="G1240" s="111">
        <v>174.75</v>
      </c>
      <c r="H1240" s="111">
        <v>178.15</v>
      </c>
      <c r="I1240" s="111">
        <v>3672</v>
      </c>
      <c r="J1240" s="111">
        <v>639770.15</v>
      </c>
      <c r="K1240" s="113">
        <v>43665</v>
      </c>
      <c r="L1240" s="111">
        <v>199</v>
      </c>
      <c r="M1240" s="111" t="s">
        <v>1405</v>
      </c>
      <c r="N1240" s="439"/>
    </row>
    <row r="1241" spans="1:14">
      <c r="A1241" s="111" t="s">
        <v>3128</v>
      </c>
      <c r="B1241" s="111" t="s">
        <v>3049</v>
      </c>
      <c r="C1241" s="111">
        <v>2.1</v>
      </c>
      <c r="D1241" s="111">
        <v>2.15</v>
      </c>
      <c r="E1241" s="111">
        <v>2.1</v>
      </c>
      <c r="F1241" s="111">
        <v>2.15</v>
      </c>
      <c r="G1241" s="111">
        <v>2.15</v>
      </c>
      <c r="H1241" s="111">
        <v>2.2000000000000002</v>
      </c>
      <c r="I1241" s="111">
        <v>6898</v>
      </c>
      <c r="J1241" s="111">
        <v>14514</v>
      </c>
      <c r="K1241" s="113">
        <v>43665</v>
      </c>
      <c r="L1241" s="111">
        <v>11</v>
      </c>
      <c r="M1241" s="111" t="s">
        <v>3129</v>
      </c>
      <c r="N1241" s="439"/>
    </row>
    <row r="1242" spans="1:14">
      <c r="A1242" s="111" t="s">
        <v>1406</v>
      </c>
      <c r="B1242" s="111" t="s">
        <v>377</v>
      </c>
      <c r="C1242" s="111">
        <v>85</v>
      </c>
      <c r="D1242" s="111">
        <v>86.5</v>
      </c>
      <c r="E1242" s="111">
        <v>82</v>
      </c>
      <c r="F1242" s="111">
        <v>82.45</v>
      </c>
      <c r="G1242" s="111">
        <v>82.9</v>
      </c>
      <c r="H1242" s="111">
        <v>85.85</v>
      </c>
      <c r="I1242" s="111">
        <v>22272</v>
      </c>
      <c r="J1242" s="111">
        <v>1845063.7</v>
      </c>
      <c r="K1242" s="113">
        <v>43665</v>
      </c>
      <c r="L1242" s="111">
        <v>553</v>
      </c>
      <c r="M1242" s="111" t="s">
        <v>1407</v>
      </c>
      <c r="N1242" s="439"/>
    </row>
    <row r="1243" spans="1:14">
      <c r="A1243" s="111" t="s">
        <v>1408</v>
      </c>
      <c r="B1243" s="111" t="s">
        <v>377</v>
      </c>
      <c r="C1243" s="111">
        <v>3.9</v>
      </c>
      <c r="D1243" s="111">
        <v>3.95</v>
      </c>
      <c r="E1243" s="111">
        <v>3.8</v>
      </c>
      <c r="F1243" s="111">
        <v>3.8</v>
      </c>
      <c r="G1243" s="111">
        <v>3.8</v>
      </c>
      <c r="H1243" s="111">
        <v>3.95</v>
      </c>
      <c r="I1243" s="111">
        <v>2309577</v>
      </c>
      <c r="J1243" s="111">
        <v>8857054.1500000004</v>
      </c>
      <c r="K1243" s="113">
        <v>43665</v>
      </c>
      <c r="L1243" s="111">
        <v>1511</v>
      </c>
      <c r="M1243" s="111" t="s">
        <v>1409</v>
      </c>
      <c r="N1243" s="439"/>
    </row>
    <row r="1244" spans="1:14">
      <c r="A1244" s="111" t="s">
        <v>1410</v>
      </c>
      <c r="B1244" s="111" t="s">
        <v>377</v>
      </c>
      <c r="C1244" s="111">
        <v>227.1</v>
      </c>
      <c r="D1244" s="111">
        <v>228.9</v>
      </c>
      <c r="E1244" s="111">
        <v>211.25</v>
      </c>
      <c r="F1244" s="111">
        <v>217.8</v>
      </c>
      <c r="G1244" s="111">
        <v>218</v>
      </c>
      <c r="H1244" s="111">
        <v>227.1</v>
      </c>
      <c r="I1244" s="111">
        <v>24180</v>
      </c>
      <c r="J1244" s="111">
        <v>5327193.5999999996</v>
      </c>
      <c r="K1244" s="113">
        <v>43665</v>
      </c>
      <c r="L1244" s="111">
        <v>919</v>
      </c>
      <c r="M1244" s="111" t="s">
        <v>1411</v>
      </c>
      <c r="N1244" s="439"/>
    </row>
    <row r="1245" spans="1:14">
      <c r="A1245" s="111" t="s">
        <v>1412</v>
      </c>
      <c r="B1245" s="111" t="s">
        <v>377</v>
      </c>
      <c r="C1245" s="111">
        <v>187.15</v>
      </c>
      <c r="D1245" s="111">
        <v>187.15</v>
      </c>
      <c r="E1245" s="111">
        <v>187.15</v>
      </c>
      <c r="F1245" s="111">
        <v>187.15</v>
      </c>
      <c r="G1245" s="111">
        <v>187.15</v>
      </c>
      <c r="H1245" s="111">
        <v>197</v>
      </c>
      <c r="I1245" s="111">
        <v>305</v>
      </c>
      <c r="J1245" s="111">
        <v>57080.75</v>
      </c>
      <c r="K1245" s="113">
        <v>43665</v>
      </c>
      <c r="L1245" s="111">
        <v>26</v>
      </c>
      <c r="M1245" s="111" t="s">
        <v>1413</v>
      </c>
      <c r="N1245" s="439"/>
    </row>
    <row r="1246" spans="1:14">
      <c r="A1246" s="111" t="s">
        <v>3273</v>
      </c>
      <c r="B1246" s="111" t="s">
        <v>377</v>
      </c>
      <c r="C1246" s="111">
        <v>24.75</v>
      </c>
      <c r="D1246" s="111">
        <v>25.25</v>
      </c>
      <c r="E1246" s="111">
        <v>24.05</v>
      </c>
      <c r="F1246" s="111">
        <v>24.1</v>
      </c>
      <c r="G1246" s="111">
        <v>24.05</v>
      </c>
      <c r="H1246" s="111">
        <v>24.7</v>
      </c>
      <c r="I1246" s="111">
        <v>3502811</v>
      </c>
      <c r="J1246" s="111">
        <v>85292310.049999997</v>
      </c>
      <c r="K1246" s="113">
        <v>43665</v>
      </c>
      <c r="L1246" s="111">
        <v>6997</v>
      </c>
      <c r="M1246" s="111" t="s">
        <v>3278</v>
      </c>
      <c r="N1246" s="439"/>
    </row>
    <row r="1247" spans="1:14">
      <c r="A1247" s="111" t="s">
        <v>2517</v>
      </c>
      <c r="B1247" s="111" t="s">
        <v>377</v>
      </c>
      <c r="C1247" s="111">
        <v>2.25</v>
      </c>
      <c r="D1247" s="111">
        <v>2.4</v>
      </c>
      <c r="E1247" s="111">
        <v>2.25</v>
      </c>
      <c r="F1247" s="111">
        <v>2.2999999999999998</v>
      </c>
      <c r="G1247" s="111">
        <v>2.2999999999999998</v>
      </c>
      <c r="H1247" s="111">
        <v>2.2999999999999998</v>
      </c>
      <c r="I1247" s="111">
        <v>3295</v>
      </c>
      <c r="J1247" s="111">
        <v>7724.9</v>
      </c>
      <c r="K1247" s="113">
        <v>43665</v>
      </c>
      <c r="L1247" s="111">
        <v>19</v>
      </c>
      <c r="M1247" s="111" t="s">
        <v>2518</v>
      </c>
      <c r="N1247" s="439"/>
    </row>
    <row r="1248" spans="1:14">
      <c r="A1248" s="111" t="s">
        <v>1414</v>
      </c>
      <c r="B1248" s="111" t="s">
        <v>377</v>
      </c>
      <c r="C1248" s="111">
        <v>187.3</v>
      </c>
      <c r="D1248" s="111">
        <v>189.7</v>
      </c>
      <c r="E1248" s="111">
        <v>175.2</v>
      </c>
      <c r="F1248" s="111">
        <v>179.25</v>
      </c>
      <c r="G1248" s="111">
        <v>178</v>
      </c>
      <c r="H1248" s="111">
        <v>186.45</v>
      </c>
      <c r="I1248" s="111">
        <v>194438</v>
      </c>
      <c r="J1248" s="111">
        <v>35384116.75</v>
      </c>
      <c r="K1248" s="113">
        <v>43665</v>
      </c>
      <c r="L1248" s="111">
        <v>2753</v>
      </c>
      <c r="M1248" s="111" t="s">
        <v>1415</v>
      </c>
      <c r="N1248" s="439"/>
    </row>
    <row r="1249" spans="1:14">
      <c r="A1249" s="111" t="s">
        <v>1416</v>
      </c>
      <c r="B1249" s="111" t="s">
        <v>377</v>
      </c>
      <c r="C1249" s="111">
        <v>54.7</v>
      </c>
      <c r="D1249" s="111">
        <v>56.95</v>
      </c>
      <c r="E1249" s="111">
        <v>51.6</v>
      </c>
      <c r="F1249" s="111">
        <v>55.95</v>
      </c>
      <c r="G1249" s="111">
        <v>55.5</v>
      </c>
      <c r="H1249" s="111">
        <v>55.5</v>
      </c>
      <c r="I1249" s="111">
        <v>18524</v>
      </c>
      <c r="J1249" s="111">
        <v>1003933.15</v>
      </c>
      <c r="K1249" s="113">
        <v>43665</v>
      </c>
      <c r="L1249" s="111">
        <v>584</v>
      </c>
      <c r="M1249" s="111" t="s">
        <v>1417</v>
      </c>
      <c r="N1249" s="439"/>
    </row>
    <row r="1250" spans="1:14" hidden="1">
      <c r="A1250" s="111" t="s">
        <v>3196</v>
      </c>
      <c r="B1250" s="111" t="s">
        <v>3049</v>
      </c>
      <c r="C1250" s="111">
        <v>57.75</v>
      </c>
      <c r="D1250" s="111">
        <v>58</v>
      </c>
      <c r="E1250" s="111">
        <v>57</v>
      </c>
      <c r="F1250" s="111">
        <v>57</v>
      </c>
      <c r="G1250" s="111">
        <v>57</v>
      </c>
      <c r="H1250" s="111">
        <v>57.95</v>
      </c>
      <c r="I1250" s="111">
        <v>108</v>
      </c>
      <c r="J1250" s="111">
        <v>6215.5</v>
      </c>
      <c r="K1250" s="113">
        <v>43665</v>
      </c>
      <c r="L1250" s="111">
        <v>10</v>
      </c>
      <c r="M1250" s="111" t="s">
        <v>3197</v>
      </c>
      <c r="N1250" s="439"/>
    </row>
    <row r="1251" spans="1:14">
      <c r="A1251" s="111" t="s">
        <v>1418</v>
      </c>
      <c r="B1251" s="111" t="s">
        <v>377</v>
      </c>
      <c r="C1251" s="111">
        <v>635</v>
      </c>
      <c r="D1251" s="111">
        <v>644.20000000000005</v>
      </c>
      <c r="E1251" s="111">
        <v>632.65</v>
      </c>
      <c r="F1251" s="111">
        <v>637.04999999999995</v>
      </c>
      <c r="G1251" s="111">
        <v>642.20000000000005</v>
      </c>
      <c r="H1251" s="111">
        <v>634.6</v>
      </c>
      <c r="I1251" s="111">
        <v>2841</v>
      </c>
      <c r="J1251" s="111">
        <v>1815904.15</v>
      </c>
      <c r="K1251" s="113">
        <v>43665</v>
      </c>
      <c r="L1251" s="111">
        <v>166</v>
      </c>
      <c r="M1251" s="111" t="s">
        <v>1419</v>
      </c>
      <c r="N1251" s="439"/>
    </row>
    <row r="1252" spans="1:14">
      <c r="A1252" s="111" t="s">
        <v>135</v>
      </c>
      <c r="B1252" s="111" t="s">
        <v>377</v>
      </c>
      <c r="C1252" s="111">
        <v>45.75</v>
      </c>
      <c r="D1252" s="111">
        <v>46.1</v>
      </c>
      <c r="E1252" s="111">
        <v>44.3</v>
      </c>
      <c r="F1252" s="111">
        <v>44.6</v>
      </c>
      <c r="G1252" s="111">
        <v>44.85</v>
      </c>
      <c r="H1252" s="111">
        <v>45.55</v>
      </c>
      <c r="I1252" s="111">
        <v>17876731</v>
      </c>
      <c r="J1252" s="111">
        <v>806485324.85000002</v>
      </c>
      <c r="K1252" s="113">
        <v>43665</v>
      </c>
      <c r="L1252" s="111">
        <v>25792</v>
      </c>
      <c r="M1252" s="111" t="s">
        <v>1420</v>
      </c>
      <c r="N1252" s="439"/>
    </row>
    <row r="1253" spans="1:14">
      <c r="A1253" s="111" t="s">
        <v>3279</v>
      </c>
      <c r="B1253" s="111" t="s">
        <v>3049</v>
      </c>
      <c r="C1253" s="111">
        <v>55.45</v>
      </c>
      <c r="D1253" s="111">
        <v>58.95</v>
      </c>
      <c r="E1253" s="111">
        <v>55.45</v>
      </c>
      <c r="F1253" s="111">
        <v>58.4</v>
      </c>
      <c r="G1253" s="111">
        <v>58.4</v>
      </c>
      <c r="H1253" s="111">
        <v>58.3</v>
      </c>
      <c r="I1253" s="111">
        <v>3617</v>
      </c>
      <c r="J1253" s="111">
        <v>203634.4</v>
      </c>
      <c r="K1253" s="113">
        <v>43665</v>
      </c>
      <c r="L1253" s="111">
        <v>16</v>
      </c>
      <c r="M1253" s="111" t="s">
        <v>3280</v>
      </c>
      <c r="N1253" s="439"/>
    </row>
    <row r="1254" spans="1:14">
      <c r="A1254" s="111" t="s">
        <v>3130</v>
      </c>
      <c r="B1254" s="111" t="s">
        <v>377</v>
      </c>
      <c r="C1254" s="111">
        <v>8.85</v>
      </c>
      <c r="D1254" s="111">
        <v>8.9499999999999993</v>
      </c>
      <c r="E1254" s="111">
        <v>8.6</v>
      </c>
      <c r="F1254" s="111">
        <v>8.75</v>
      </c>
      <c r="G1254" s="111">
        <v>8.6999999999999993</v>
      </c>
      <c r="H1254" s="111">
        <v>8.9499999999999993</v>
      </c>
      <c r="I1254" s="111">
        <v>13668</v>
      </c>
      <c r="J1254" s="111">
        <v>120063.4</v>
      </c>
      <c r="K1254" s="113">
        <v>43665</v>
      </c>
      <c r="L1254" s="111">
        <v>72</v>
      </c>
      <c r="M1254" s="111" t="s">
        <v>3131</v>
      </c>
      <c r="N1254" s="439"/>
    </row>
    <row r="1255" spans="1:14">
      <c r="A1255" s="111" t="s">
        <v>1421</v>
      </c>
      <c r="B1255" s="111" t="s">
        <v>377</v>
      </c>
      <c r="C1255" s="111">
        <v>289.55</v>
      </c>
      <c r="D1255" s="111">
        <v>292.5</v>
      </c>
      <c r="E1255" s="111">
        <v>284.10000000000002</v>
      </c>
      <c r="F1255" s="111">
        <v>287.39999999999998</v>
      </c>
      <c r="G1255" s="111">
        <v>288</v>
      </c>
      <c r="H1255" s="111">
        <v>289.14999999999998</v>
      </c>
      <c r="I1255" s="111">
        <v>18461</v>
      </c>
      <c r="J1255" s="111">
        <v>5318604.55</v>
      </c>
      <c r="K1255" s="113">
        <v>43665</v>
      </c>
      <c r="L1255" s="111">
        <v>1996</v>
      </c>
      <c r="M1255" s="111" t="s">
        <v>1422</v>
      </c>
      <c r="N1255" s="439"/>
    </row>
    <row r="1256" spans="1:14">
      <c r="A1256" s="111" t="s">
        <v>2393</v>
      </c>
      <c r="B1256" s="111" t="s">
        <v>377</v>
      </c>
      <c r="C1256" s="111">
        <v>15.9</v>
      </c>
      <c r="D1256" s="111">
        <v>15.95</v>
      </c>
      <c r="E1256" s="111">
        <v>15</v>
      </c>
      <c r="F1256" s="111">
        <v>15.1</v>
      </c>
      <c r="G1256" s="111">
        <v>15.05</v>
      </c>
      <c r="H1256" s="111">
        <v>15.45</v>
      </c>
      <c r="I1256" s="111">
        <v>779012</v>
      </c>
      <c r="J1256" s="111">
        <v>12045923.5</v>
      </c>
      <c r="K1256" s="113">
        <v>43665</v>
      </c>
      <c r="L1256" s="111">
        <v>1481</v>
      </c>
      <c r="M1256" s="111" t="s">
        <v>3027</v>
      </c>
      <c r="N1256" s="439"/>
    </row>
    <row r="1257" spans="1:14">
      <c r="A1257" s="111" t="s">
        <v>2976</v>
      </c>
      <c r="B1257" s="111" t="s">
        <v>377</v>
      </c>
      <c r="C1257" s="111">
        <v>147.1</v>
      </c>
      <c r="D1257" s="111">
        <v>148.9</v>
      </c>
      <c r="E1257" s="111">
        <v>139</v>
      </c>
      <c r="F1257" s="111">
        <v>143.75</v>
      </c>
      <c r="G1257" s="111">
        <v>143.44999999999999</v>
      </c>
      <c r="H1257" s="111">
        <v>147.1</v>
      </c>
      <c r="I1257" s="111">
        <v>25719</v>
      </c>
      <c r="J1257" s="111">
        <v>3718159.55</v>
      </c>
      <c r="K1257" s="113">
        <v>43665</v>
      </c>
      <c r="L1257" s="111">
        <v>892</v>
      </c>
      <c r="M1257" s="111" t="s">
        <v>2977</v>
      </c>
      <c r="N1257" s="439"/>
    </row>
    <row r="1258" spans="1:14">
      <c r="A1258" s="111" t="s">
        <v>2394</v>
      </c>
      <c r="B1258" s="111" t="s">
        <v>377</v>
      </c>
      <c r="C1258" s="111">
        <v>80</v>
      </c>
      <c r="D1258" s="111">
        <v>81</v>
      </c>
      <c r="E1258" s="111">
        <v>68.3</v>
      </c>
      <c r="F1258" s="111">
        <v>74.849999999999994</v>
      </c>
      <c r="G1258" s="111">
        <v>74</v>
      </c>
      <c r="H1258" s="111">
        <v>78.8</v>
      </c>
      <c r="I1258" s="111">
        <v>3551</v>
      </c>
      <c r="J1258" s="111">
        <v>268422.05</v>
      </c>
      <c r="K1258" s="113">
        <v>43665</v>
      </c>
      <c r="L1258" s="111">
        <v>152</v>
      </c>
      <c r="M1258" s="111" t="s">
        <v>2395</v>
      </c>
      <c r="N1258" s="439"/>
    </row>
    <row r="1259" spans="1:14">
      <c r="A1259" s="111" t="s">
        <v>2396</v>
      </c>
      <c r="B1259" s="111" t="s">
        <v>377</v>
      </c>
      <c r="C1259" s="111">
        <v>3.15</v>
      </c>
      <c r="D1259" s="111">
        <v>3.2</v>
      </c>
      <c r="E1259" s="111">
        <v>2.9</v>
      </c>
      <c r="F1259" s="111">
        <v>2.95</v>
      </c>
      <c r="G1259" s="111">
        <v>3</v>
      </c>
      <c r="H1259" s="111">
        <v>3.1</v>
      </c>
      <c r="I1259" s="111">
        <v>11274</v>
      </c>
      <c r="J1259" s="111">
        <v>34037.550000000003</v>
      </c>
      <c r="K1259" s="113">
        <v>43665</v>
      </c>
      <c r="L1259" s="111">
        <v>36</v>
      </c>
      <c r="M1259" s="111" t="s">
        <v>2397</v>
      </c>
      <c r="N1259" s="439"/>
    </row>
    <row r="1260" spans="1:14">
      <c r="A1260" s="111" t="s">
        <v>1423</v>
      </c>
      <c r="B1260" s="111" t="s">
        <v>377</v>
      </c>
      <c r="C1260" s="111">
        <v>118</v>
      </c>
      <c r="D1260" s="111">
        <v>123.75</v>
      </c>
      <c r="E1260" s="111">
        <v>115.3</v>
      </c>
      <c r="F1260" s="111">
        <v>117.3</v>
      </c>
      <c r="G1260" s="111">
        <v>117.1</v>
      </c>
      <c r="H1260" s="111">
        <v>118.9</v>
      </c>
      <c r="I1260" s="111">
        <v>7540</v>
      </c>
      <c r="J1260" s="111">
        <v>887912.5</v>
      </c>
      <c r="K1260" s="113">
        <v>43665</v>
      </c>
      <c r="L1260" s="111">
        <v>238</v>
      </c>
      <c r="M1260" s="111" t="s">
        <v>1424</v>
      </c>
      <c r="N1260" s="439"/>
    </row>
    <row r="1261" spans="1:14">
      <c r="A1261" s="111" t="s">
        <v>2230</v>
      </c>
      <c r="B1261" s="111" t="s">
        <v>377</v>
      </c>
      <c r="C1261" s="111">
        <v>3.4</v>
      </c>
      <c r="D1261" s="111">
        <v>3.5</v>
      </c>
      <c r="E1261" s="111">
        <v>3.3</v>
      </c>
      <c r="F1261" s="111">
        <v>3.35</v>
      </c>
      <c r="G1261" s="111">
        <v>3.4</v>
      </c>
      <c r="H1261" s="111">
        <v>3.5</v>
      </c>
      <c r="I1261" s="111">
        <v>7949</v>
      </c>
      <c r="J1261" s="111">
        <v>26947.75</v>
      </c>
      <c r="K1261" s="113">
        <v>43665</v>
      </c>
      <c r="L1261" s="111">
        <v>38</v>
      </c>
      <c r="M1261" s="111" t="s">
        <v>2231</v>
      </c>
      <c r="N1261" s="439"/>
    </row>
    <row r="1262" spans="1:14">
      <c r="A1262" s="111" t="s">
        <v>2093</v>
      </c>
      <c r="B1262" s="111" t="s">
        <v>377</v>
      </c>
      <c r="C1262" s="111">
        <v>17</v>
      </c>
      <c r="D1262" s="111">
        <v>17.3</v>
      </c>
      <c r="E1262" s="111">
        <v>16.2</v>
      </c>
      <c r="F1262" s="111">
        <v>17.149999999999999</v>
      </c>
      <c r="G1262" s="111">
        <v>17.25</v>
      </c>
      <c r="H1262" s="111">
        <v>17.2</v>
      </c>
      <c r="I1262" s="111">
        <v>205166</v>
      </c>
      <c r="J1262" s="111">
        <v>3497338.8</v>
      </c>
      <c r="K1262" s="113">
        <v>43665</v>
      </c>
      <c r="L1262" s="111">
        <v>631</v>
      </c>
      <c r="M1262" s="111" t="s">
        <v>2094</v>
      </c>
      <c r="N1262" s="439"/>
    </row>
    <row r="1263" spans="1:14">
      <c r="A1263" s="111" t="s">
        <v>1425</v>
      </c>
      <c r="B1263" s="111" t="s">
        <v>377</v>
      </c>
      <c r="C1263" s="111">
        <v>639.5</v>
      </c>
      <c r="D1263" s="111">
        <v>666.95</v>
      </c>
      <c r="E1263" s="111">
        <v>635.35</v>
      </c>
      <c r="F1263" s="111">
        <v>651.20000000000005</v>
      </c>
      <c r="G1263" s="111">
        <v>653.04999999999995</v>
      </c>
      <c r="H1263" s="111">
        <v>638.70000000000005</v>
      </c>
      <c r="I1263" s="111">
        <v>681</v>
      </c>
      <c r="J1263" s="111">
        <v>441013.25</v>
      </c>
      <c r="K1263" s="113">
        <v>43665</v>
      </c>
      <c r="L1263" s="111">
        <v>270</v>
      </c>
      <c r="M1263" s="111" t="s">
        <v>1426</v>
      </c>
      <c r="N1263" s="439"/>
    </row>
    <row r="1264" spans="1:14">
      <c r="A1264" s="111" t="s">
        <v>2714</v>
      </c>
      <c r="B1264" s="111" t="s">
        <v>377</v>
      </c>
      <c r="C1264" s="111">
        <v>277.14999999999998</v>
      </c>
      <c r="D1264" s="111">
        <v>283.39999999999998</v>
      </c>
      <c r="E1264" s="111">
        <v>251</v>
      </c>
      <c r="F1264" s="111">
        <v>275.14999999999998</v>
      </c>
      <c r="G1264" s="111">
        <v>276</v>
      </c>
      <c r="H1264" s="111">
        <v>282.2</v>
      </c>
      <c r="I1264" s="111">
        <v>41102</v>
      </c>
      <c r="J1264" s="111">
        <v>11230048.199999999</v>
      </c>
      <c r="K1264" s="113">
        <v>43665</v>
      </c>
      <c r="L1264" s="111">
        <v>1291</v>
      </c>
      <c r="M1264" s="111" t="s">
        <v>2715</v>
      </c>
      <c r="N1264" s="439"/>
    </row>
    <row r="1265" spans="1:14">
      <c r="A1265" s="111" t="s">
        <v>2978</v>
      </c>
      <c r="B1265" s="111" t="s">
        <v>377</v>
      </c>
      <c r="C1265" s="111">
        <v>44.5</v>
      </c>
      <c r="D1265" s="111">
        <v>48</v>
      </c>
      <c r="E1265" s="111">
        <v>41.05</v>
      </c>
      <c r="F1265" s="111">
        <v>41.9</v>
      </c>
      <c r="G1265" s="111">
        <v>42.4</v>
      </c>
      <c r="H1265" s="111">
        <v>45.05</v>
      </c>
      <c r="I1265" s="111">
        <v>1926267</v>
      </c>
      <c r="J1265" s="111">
        <v>86657278.150000006</v>
      </c>
      <c r="K1265" s="113">
        <v>43665</v>
      </c>
      <c r="L1265" s="111">
        <v>553</v>
      </c>
      <c r="M1265" s="111" t="s">
        <v>2979</v>
      </c>
      <c r="N1265" s="439"/>
    </row>
    <row r="1266" spans="1:14" hidden="1">
      <c r="A1266" s="111" t="s">
        <v>1427</v>
      </c>
      <c r="B1266" s="111" t="s">
        <v>377</v>
      </c>
      <c r="C1266" s="111">
        <v>62.1</v>
      </c>
      <c r="D1266" s="111">
        <v>64.599999999999994</v>
      </c>
      <c r="E1266" s="111">
        <v>62.1</v>
      </c>
      <c r="F1266" s="111">
        <v>63.95</v>
      </c>
      <c r="G1266" s="111">
        <v>64</v>
      </c>
      <c r="H1266" s="111">
        <v>62.9</v>
      </c>
      <c r="I1266" s="111">
        <v>53003</v>
      </c>
      <c r="J1266" s="111">
        <v>3364942.2</v>
      </c>
      <c r="K1266" s="113">
        <v>43665</v>
      </c>
      <c r="L1266" s="111">
        <v>1012</v>
      </c>
      <c r="M1266" s="111" t="s">
        <v>2980</v>
      </c>
      <c r="N1266" s="439"/>
    </row>
    <row r="1267" spans="1:14">
      <c r="A1267" s="111" t="s">
        <v>3000</v>
      </c>
      <c r="B1267" s="111" t="s">
        <v>3049</v>
      </c>
      <c r="C1267" s="111">
        <v>20.3</v>
      </c>
      <c r="D1267" s="111">
        <v>20.3</v>
      </c>
      <c r="E1267" s="111">
        <v>20.3</v>
      </c>
      <c r="F1267" s="111">
        <v>20.3</v>
      </c>
      <c r="G1267" s="111">
        <v>20.3</v>
      </c>
      <c r="H1267" s="111">
        <v>19.399999999999999</v>
      </c>
      <c r="I1267" s="111">
        <v>1</v>
      </c>
      <c r="J1267" s="111">
        <v>20.3</v>
      </c>
      <c r="K1267" s="113">
        <v>43665</v>
      </c>
      <c r="L1267" s="111">
        <v>1</v>
      </c>
      <c r="M1267" s="111" t="s">
        <v>3001</v>
      </c>
      <c r="N1267" s="439"/>
    </row>
    <row r="1268" spans="1:14">
      <c r="A1268" s="111" t="s">
        <v>1428</v>
      </c>
      <c r="B1268" s="111" t="s">
        <v>377</v>
      </c>
      <c r="C1268" s="111">
        <v>109.8</v>
      </c>
      <c r="D1268" s="111">
        <v>111.25</v>
      </c>
      <c r="E1268" s="111">
        <v>105</v>
      </c>
      <c r="F1268" s="111">
        <v>107.55</v>
      </c>
      <c r="G1268" s="111">
        <v>109</v>
      </c>
      <c r="H1268" s="111">
        <v>110.5</v>
      </c>
      <c r="I1268" s="111">
        <v>12009</v>
      </c>
      <c r="J1268" s="111">
        <v>1293716.2</v>
      </c>
      <c r="K1268" s="113">
        <v>43665</v>
      </c>
      <c r="L1268" s="111">
        <v>514</v>
      </c>
      <c r="M1268" s="111" t="s">
        <v>1429</v>
      </c>
      <c r="N1268" s="439"/>
    </row>
    <row r="1269" spans="1:14">
      <c r="A1269" s="111" t="s">
        <v>3713</v>
      </c>
      <c r="B1269" s="111" t="s">
        <v>377</v>
      </c>
      <c r="C1269" s="111">
        <v>81.45</v>
      </c>
      <c r="D1269" s="111">
        <v>81.45</v>
      </c>
      <c r="E1269" s="111">
        <v>75.25</v>
      </c>
      <c r="F1269" s="111">
        <v>77.599999999999994</v>
      </c>
      <c r="G1269" s="111">
        <v>78</v>
      </c>
      <c r="H1269" s="111">
        <v>77.599999999999994</v>
      </c>
      <c r="I1269" s="111">
        <v>5133</v>
      </c>
      <c r="J1269" s="111">
        <v>400217.05</v>
      </c>
      <c r="K1269" s="113">
        <v>43665</v>
      </c>
      <c r="L1269" s="111">
        <v>79</v>
      </c>
      <c r="M1269" s="111" t="s">
        <v>3714</v>
      </c>
      <c r="N1269" s="439"/>
    </row>
    <row r="1270" spans="1:14">
      <c r="A1270" s="111" t="s">
        <v>206</v>
      </c>
      <c r="B1270" s="111" t="s">
        <v>377</v>
      </c>
      <c r="C1270" s="111">
        <v>5940</v>
      </c>
      <c r="D1270" s="111">
        <v>6055</v>
      </c>
      <c r="E1270" s="111">
        <v>5908.05</v>
      </c>
      <c r="F1270" s="111">
        <v>6022.3</v>
      </c>
      <c r="G1270" s="111">
        <v>6050</v>
      </c>
      <c r="H1270" s="111">
        <v>5937.2</v>
      </c>
      <c r="I1270" s="111">
        <v>21706</v>
      </c>
      <c r="J1270" s="111">
        <v>129921969.05</v>
      </c>
      <c r="K1270" s="113">
        <v>43665</v>
      </c>
      <c r="L1270" s="111">
        <v>8127</v>
      </c>
      <c r="M1270" s="111" t="s">
        <v>1430</v>
      </c>
      <c r="N1270" s="439"/>
    </row>
    <row r="1271" spans="1:14" hidden="1">
      <c r="A1271" s="111" t="s">
        <v>2398</v>
      </c>
      <c r="B1271" s="111" t="s">
        <v>377</v>
      </c>
      <c r="C1271" s="111">
        <v>7.3</v>
      </c>
      <c r="D1271" s="111">
        <v>7.5</v>
      </c>
      <c r="E1271" s="111">
        <v>6.3</v>
      </c>
      <c r="F1271" s="111">
        <v>6.3</v>
      </c>
      <c r="G1271" s="111">
        <v>6.3</v>
      </c>
      <c r="H1271" s="111">
        <v>7</v>
      </c>
      <c r="I1271" s="111">
        <v>8303807</v>
      </c>
      <c r="J1271" s="111">
        <v>55415539.450000003</v>
      </c>
      <c r="K1271" s="113">
        <v>43665</v>
      </c>
      <c r="L1271" s="111">
        <v>5189</v>
      </c>
      <c r="M1271" s="111" t="s">
        <v>2399</v>
      </c>
      <c r="N1271" s="439"/>
    </row>
    <row r="1272" spans="1:14" hidden="1">
      <c r="A1272" s="111" t="s">
        <v>1431</v>
      </c>
      <c r="B1272" s="111" t="s">
        <v>377</v>
      </c>
      <c r="C1272" s="111">
        <v>191.05</v>
      </c>
      <c r="D1272" s="111">
        <v>193.15</v>
      </c>
      <c r="E1272" s="111">
        <v>181.4</v>
      </c>
      <c r="F1272" s="111">
        <v>184.45</v>
      </c>
      <c r="G1272" s="111">
        <v>184</v>
      </c>
      <c r="H1272" s="111">
        <v>192.25</v>
      </c>
      <c r="I1272" s="111">
        <v>16375</v>
      </c>
      <c r="J1272" s="111">
        <v>3049097.35</v>
      </c>
      <c r="K1272" s="113">
        <v>43665</v>
      </c>
      <c r="L1272" s="111">
        <v>727</v>
      </c>
      <c r="M1272" s="111" t="s">
        <v>1432</v>
      </c>
      <c r="N1272" s="439"/>
    </row>
    <row r="1273" spans="1:14" hidden="1">
      <c r="A1273" s="111" t="s">
        <v>1433</v>
      </c>
      <c r="B1273" s="111" t="s">
        <v>377</v>
      </c>
      <c r="C1273" s="111">
        <v>535</v>
      </c>
      <c r="D1273" s="111">
        <v>544.29999999999995</v>
      </c>
      <c r="E1273" s="111">
        <v>525.75</v>
      </c>
      <c r="F1273" s="111">
        <v>530.79999999999995</v>
      </c>
      <c r="G1273" s="111">
        <v>538</v>
      </c>
      <c r="H1273" s="111">
        <v>534.5</v>
      </c>
      <c r="I1273" s="111">
        <v>8661</v>
      </c>
      <c r="J1273" s="111">
        <v>4621700.75</v>
      </c>
      <c r="K1273" s="113">
        <v>43665</v>
      </c>
      <c r="L1273" s="111">
        <v>838</v>
      </c>
      <c r="M1273" s="111" t="s">
        <v>1434</v>
      </c>
      <c r="N1273" s="439"/>
    </row>
    <row r="1274" spans="1:14" hidden="1">
      <c r="A1274" s="111" t="s">
        <v>1435</v>
      </c>
      <c r="B1274" s="111" t="s">
        <v>377</v>
      </c>
      <c r="C1274" s="111">
        <v>24.3</v>
      </c>
      <c r="D1274" s="111">
        <v>25.5</v>
      </c>
      <c r="E1274" s="111">
        <v>24.3</v>
      </c>
      <c r="F1274" s="111">
        <v>25.2</v>
      </c>
      <c r="G1274" s="111">
        <v>25.2</v>
      </c>
      <c r="H1274" s="111">
        <v>24.9</v>
      </c>
      <c r="I1274" s="111">
        <v>13194</v>
      </c>
      <c r="J1274" s="111">
        <v>329266.5</v>
      </c>
      <c r="K1274" s="113">
        <v>43665</v>
      </c>
      <c r="L1274" s="111">
        <v>88</v>
      </c>
      <c r="M1274" s="111" t="s">
        <v>1436</v>
      </c>
      <c r="N1274" s="439"/>
    </row>
    <row r="1275" spans="1:14">
      <c r="A1275" s="111" t="s">
        <v>1437</v>
      </c>
      <c r="B1275" s="111" t="s">
        <v>377</v>
      </c>
      <c r="C1275" s="111">
        <v>620</v>
      </c>
      <c r="D1275" s="111">
        <v>620</v>
      </c>
      <c r="E1275" s="111">
        <v>575.6</v>
      </c>
      <c r="F1275" s="111">
        <v>578.79999999999995</v>
      </c>
      <c r="G1275" s="111">
        <v>577.5</v>
      </c>
      <c r="H1275" s="111">
        <v>624.20000000000005</v>
      </c>
      <c r="I1275" s="111">
        <v>27278</v>
      </c>
      <c r="J1275" s="111">
        <v>15954289.15</v>
      </c>
      <c r="K1275" s="113">
        <v>43665</v>
      </c>
      <c r="L1275" s="111">
        <v>3726</v>
      </c>
      <c r="M1275" s="111" t="s">
        <v>1438</v>
      </c>
      <c r="N1275" s="439"/>
    </row>
    <row r="1276" spans="1:14">
      <c r="A1276" s="111" t="s">
        <v>2400</v>
      </c>
      <c r="B1276" s="111" t="s">
        <v>377</v>
      </c>
      <c r="C1276" s="111">
        <v>102.5</v>
      </c>
      <c r="D1276" s="111">
        <v>105</v>
      </c>
      <c r="E1276" s="111">
        <v>102.3</v>
      </c>
      <c r="F1276" s="111">
        <v>102.55</v>
      </c>
      <c r="G1276" s="111">
        <v>102.55</v>
      </c>
      <c r="H1276" s="111">
        <v>102.6</v>
      </c>
      <c r="I1276" s="111">
        <v>240</v>
      </c>
      <c r="J1276" s="111">
        <v>24685.1</v>
      </c>
      <c r="K1276" s="113">
        <v>43665</v>
      </c>
      <c r="L1276" s="111">
        <v>32</v>
      </c>
      <c r="M1276" s="111" t="s">
        <v>2401</v>
      </c>
      <c r="N1276" s="439"/>
    </row>
    <row r="1277" spans="1:14">
      <c r="A1277" s="111" t="s">
        <v>3305</v>
      </c>
      <c r="B1277" s="111" t="s">
        <v>3049</v>
      </c>
      <c r="C1277" s="111">
        <v>5.95</v>
      </c>
      <c r="D1277" s="111">
        <v>6.1</v>
      </c>
      <c r="E1277" s="111">
        <v>5.95</v>
      </c>
      <c r="F1277" s="111">
        <v>5.95</v>
      </c>
      <c r="G1277" s="111">
        <v>6.05</v>
      </c>
      <c r="H1277" s="111">
        <v>6.25</v>
      </c>
      <c r="I1277" s="111">
        <v>1890</v>
      </c>
      <c r="J1277" s="111">
        <v>11330.5</v>
      </c>
      <c r="K1277" s="113">
        <v>43665</v>
      </c>
      <c r="L1277" s="111">
        <v>10</v>
      </c>
      <c r="M1277" s="111" t="s">
        <v>3306</v>
      </c>
      <c r="N1277" s="439"/>
    </row>
    <row r="1278" spans="1:14">
      <c r="A1278" s="111" t="s">
        <v>3772</v>
      </c>
      <c r="B1278" s="111" t="s">
        <v>377</v>
      </c>
      <c r="C1278" s="111">
        <v>715</v>
      </c>
      <c r="D1278" s="111">
        <v>729.95</v>
      </c>
      <c r="E1278" s="111">
        <v>694</v>
      </c>
      <c r="F1278" s="111">
        <v>704.95</v>
      </c>
      <c r="G1278" s="111">
        <v>705</v>
      </c>
      <c r="H1278" s="111">
        <v>715.35</v>
      </c>
      <c r="I1278" s="111">
        <v>2034</v>
      </c>
      <c r="J1278" s="111">
        <v>1440278.35</v>
      </c>
      <c r="K1278" s="113">
        <v>43665</v>
      </c>
      <c r="L1278" s="111">
        <v>58</v>
      </c>
      <c r="M1278" s="111" t="s">
        <v>3773</v>
      </c>
      <c r="N1278" s="439"/>
    </row>
    <row r="1279" spans="1:14">
      <c r="A1279" s="111" t="s">
        <v>1439</v>
      </c>
      <c r="B1279" s="111" t="s">
        <v>377</v>
      </c>
      <c r="C1279" s="111">
        <v>280.60000000000002</v>
      </c>
      <c r="D1279" s="111">
        <v>282.35000000000002</v>
      </c>
      <c r="E1279" s="111">
        <v>274.10000000000002</v>
      </c>
      <c r="F1279" s="111">
        <v>279.85000000000002</v>
      </c>
      <c r="G1279" s="111">
        <v>279</v>
      </c>
      <c r="H1279" s="111">
        <v>282.3</v>
      </c>
      <c r="I1279" s="111">
        <v>12796</v>
      </c>
      <c r="J1279" s="111">
        <v>3564748.75</v>
      </c>
      <c r="K1279" s="113">
        <v>43665</v>
      </c>
      <c r="L1279" s="111">
        <v>714</v>
      </c>
      <c r="M1279" s="111" t="s">
        <v>1440</v>
      </c>
      <c r="N1279" s="439"/>
    </row>
    <row r="1280" spans="1:14">
      <c r="A1280" s="111" t="s">
        <v>3132</v>
      </c>
      <c r="B1280" s="111" t="s">
        <v>377</v>
      </c>
      <c r="C1280" s="111">
        <v>95</v>
      </c>
      <c r="D1280" s="111">
        <v>96.4</v>
      </c>
      <c r="E1280" s="111">
        <v>91.9</v>
      </c>
      <c r="F1280" s="111">
        <v>92.02</v>
      </c>
      <c r="G1280" s="111">
        <v>92.16</v>
      </c>
      <c r="H1280" s="111">
        <v>93.59</v>
      </c>
      <c r="I1280" s="111">
        <v>1670</v>
      </c>
      <c r="J1280" s="111">
        <v>154325.65</v>
      </c>
      <c r="K1280" s="113">
        <v>43665</v>
      </c>
      <c r="L1280" s="111">
        <v>111</v>
      </c>
      <c r="M1280" s="111" t="s">
        <v>3133</v>
      </c>
      <c r="N1280" s="439"/>
    </row>
    <row r="1281" spans="1:14">
      <c r="A1281" s="111" t="s">
        <v>2152</v>
      </c>
      <c r="B1281" s="111" t="s">
        <v>377</v>
      </c>
      <c r="C1281" s="111">
        <v>745.35</v>
      </c>
      <c r="D1281" s="111">
        <v>751</v>
      </c>
      <c r="E1281" s="111">
        <v>731.85</v>
      </c>
      <c r="F1281" s="111">
        <v>744.85</v>
      </c>
      <c r="G1281" s="111">
        <v>746</v>
      </c>
      <c r="H1281" s="111">
        <v>740.85</v>
      </c>
      <c r="I1281" s="111">
        <v>577254</v>
      </c>
      <c r="J1281" s="111">
        <v>429384545.44999999</v>
      </c>
      <c r="K1281" s="113">
        <v>43665</v>
      </c>
      <c r="L1281" s="111">
        <v>14477</v>
      </c>
      <c r="M1281" s="111" t="s">
        <v>2153</v>
      </c>
      <c r="N1281" s="439"/>
    </row>
    <row r="1282" spans="1:14">
      <c r="A1282" s="111" t="s">
        <v>136</v>
      </c>
      <c r="B1282" s="111" t="s">
        <v>377</v>
      </c>
      <c r="C1282" s="111">
        <v>365.1</v>
      </c>
      <c r="D1282" s="111">
        <v>366.05</v>
      </c>
      <c r="E1282" s="111">
        <v>355.15</v>
      </c>
      <c r="F1282" s="111">
        <v>356</v>
      </c>
      <c r="G1282" s="111">
        <v>357.25</v>
      </c>
      <c r="H1282" s="111">
        <v>363.65</v>
      </c>
      <c r="I1282" s="111">
        <v>22213173</v>
      </c>
      <c r="J1282" s="111">
        <v>7968623078.1999998</v>
      </c>
      <c r="K1282" s="113">
        <v>43665</v>
      </c>
      <c r="L1282" s="111">
        <v>164373</v>
      </c>
      <c r="M1282" s="111" t="s">
        <v>1441</v>
      </c>
      <c r="N1282" s="439"/>
    </row>
    <row r="1283" spans="1:14">
      <c r="A1283" s="111" t="s">
        <v>3012</v>
      </c>
      <c r="B1283" s="111" t="s">
        <v>377</v>
      </c>
      <c r="C1283" s="111">
        <v>0.55000000000000004</v>
      </c>
      <c r="D1283" s="111">
        <v>0.6</v>
      </c>
      <c r="E1283" s="111">
        <v>0.5</v>
      </c>
      <c r="F1283" s="111">
        <v>0.6</v>
      </c>
      <c r="G1283" s="111">
        <v>0.6</v>
      </c>
      <c r="H1283" s="111">
        <v>0.55000000000000004</v>
      </c>
      <c r="I1283" s="111">
        <v>8857</v>
      </c>
      <c r="J1283" s="111">
        <v>5098.5</v>
      </c>
      <c r="K1283" s="113">
        <v>43665</v>
      </c>
      <c r="L1283" s="111">
        <v>13</v>
      </c>
      <c r="M1283" s="111" t="s">
        <v>3013</v>
      </c>
      <c r="N1283" s="439"/>
    </row>
    <row r="1284" spans="1:14">
      <c r="A1284" s="111" t="s">
        <v>2067</v>
      </c>
      <c r="B1284" s="111" t="s">
        <v>377</v>
      </c>
      <c r="C1284" s="111">
        <v>4344.1499999999996</v>
      </c>
      <c r="D1284" s="111">
        <v>4344.1499999999996</v>
      </c>
      <c r="E1284" s="111">
        <v>4201</v>
      </c>
      <c r="F1284" s="111">
        <v>4271.3</v>
      </c>
      <c r="G1284" s="111">
        <v>4316.95</v>
      </c>
      <c r="H1284" s="111">
        <v>4343</v>
      </c>
      <c r="I1284" s="111">
        <v>20529</v>
      </c>
      <c r="J1284" s="111">
        <v>87594570.799999997</v>
      </c>
      <c r="K1284" s="113">
        <v>43665</v>
      </c>
      <c r="L1284" s="111">
        <v>3575</v>
      </c>
      <c r="M1284" s="111" t="s">
        <v>726</v>
      </c>
      <c r="N1284" s="439"/>
    </row>
    <row r="1285" spans="1:14" hidden="1">
      <c r="A1285" s="111" t="s">
        <v>1997</v>
      </c>
      <c r="B1285" s="111" t="s">
        <v>377</v>
      </c>
      <c r="C1285" s="111">
        <v>70.95</v>
      </c>
      <c r="D1285" s="111">
        <v>70.95</v>
      </c>
      <c r="E1285" s="111">
        <v>68.349999999999994</v>
      </c>
      <c r="F1285" s="111">
        <v>68.95</v>
      </c>
      <c r="G1285" s="111">
        <v>68.7</v>
      </c>
      <c r="H1285" s="111">
        <v>69.849999999999994</v>
      </c>
      <c r="I1285" s="111">
        <v>18438</v>
      </c>
      <c r="J1285" s="111">
        <v>1271478</v>
      </c>
      <c r="K1285" s="113">
        <v>43665</v>
      </c>
      <c r="L1285" s="111">
        <v>263</v>
      </c>
      <c r="M1285" s="111" t="s">
        <v>1998</v>
      </c>
      <c r="N1285" s="439"/>
    </row>
    <row r="1286" spans="1:14">
      <c r="A1286" s="111" t="s">
        <v>1442</v>
      </c>
      <c r="B1286" s="111" t="s">
        <v>377</v>
      </c>
      <c r="C1286" s="111">
        <v>89.85</v>
      </c>
      <c r="D1286" s="111">
        <v>90</v>
      </c>
      <c r="E1286" s="111">
        <v>86.65</v>
      </c>
      <c r="F1286" s="111">
        <v>86.85</v>
      </c>
      <c r="G1286" s="111">
        <v>87</v>
      </c>
      <c r="H1286" s="111">
        <v>88.85</v>
      </c>
      <c r="I1286" s="111">
        <v>26937</v>
      </c>
      <c r="J1286" s="111">
        <v>2356909.4500000002</v>
      </c>
      <c r="K1286" s="113">
        <v>43665</v>
      </c>
      <c r="L1286" s="111">
        <v>556</v>
      </c>
      <c r="M1286" s="111" t="s">
        <v>1443</v>
      </c>
      <c r="N1286" s="439"/>
    </row>
    <row r="1287" spans="1:14">
      <c r="A1287" s="111" t="s">
        <v>1444</v>
      </c>
      <c r="B1287" s="111" t="s">
        <v>377</v>
      </c>
      <c r="C1287" s="111">
        <v>30.35</v>
      </c>
      <c r="D1287" s="111">
        <v>30.65</v>
      </c>
      <c r="E1287" s="111">
        <v>29.55</v>
      </c>
      <c r="F1287" s="111">
        <v>29.75</v>
      </c>
      <c r="G1287" s="111">
        <v>29.65</v>
      </c>
      <c r="H1287" s="111">
        <v>30.3</v>
      </c>
      <c r="I1287" s="111">
        <v>357929</v>
      </c>
      <c r="J1287" s="111">
        <v>10725656.5</v>
      </c>
      <c r="K1287" s="113">
        <v>43665</v>
      </c>
      <c r="L1287" s="111">
        <v>1664</v>
      </c>
      <c r="M1287" s="111" t="s">
        <v>1445</v>
      </c>
      <c r="N1287" s="439"/>
    </row>
    <row r="1288" spans="1:14">
      <c r="A1288" s="111" t="s">
        <v>3507</v>
      </c>
      <c r="B1288" s="111" t="s">
        <v>3049</v>
      </c>
      <c r="C1288" s="111">
        <v>123.65</v>
      </c>
      <c r="D1288" s="111">
        <v>129</v>
      </c>
      <c r="E1288" s="111">
        <v>121.1</v>
      </c>
      <c r="F1288" s="111">
        <v>128.5</v>
      </c>
      <c r="G1288" s="111">
        <v>129</v>
      </c>
      <c r="H1288" s="111">
        <v>125.85</v>
      </c>
      <c r="I1288" s="111">
        <v>19211</v>
      </c>
      <c r="J1288" s="111">
        <v>2433522.35</v>
      </c>
      <c r="K1288" s="113">
        <v>43665</v>
      </c>
      <c r="L1288" s="111">
        <v>166</v>
      </c>
      <c r="M1288" s="111" t="s">
        <v>3508</v>
      </c>
      <c r="N1288" s="439"/>
    </row>
    <row r="1289" spans="1:14">
      <c r="A1289" s="111" t="s">
        <v>2402</v>
      </c>
      <c r="B1289" s="111" t="s">
        <v>377</v>
      </c>
      <c r="C1289" s="111">
        <v>450.2</v>
      </c>
      <c r="D1289" s="111">
        <v>454.95</v>
      </c>
      <c r="E1289" s="111">
        <v>447</v>
      </c>
      <c r="F1289" s="111">
        <v>447.55</v>
      </c>
      <c r="G1289" s="111">
        <v>447</v>
      </c>
      <c r="H1289" s="111">
        <v>455.8</v>
      </c>
      <c r="I1289" s="111">
        <v>1932</v>
      </c>
      <c r="J1289" s="111">
        <v>866408.7</v>
      </c>
      <c r="K1289" s="113">
        <v>43665</v>
      </c>
      <c r="L1289" s="111">
        <v>141</v>
      </c>
      <c r="M1289" s="111" t="s">
        <v>2403</v>
      </c>
      <c r="N1289" s="439"/>
    </row>
    <row r="1290" spans="1:14">
      <c r="A1290" s="111" t="s">
        <v>2404</v>
      </c>
      <c r="B1290" s="111" t="s">
        <v>377</v>
      </c>
      <c r="C1290" s="111">
        <v>159.85</v>
      </c>
      <c r="D1290" s="111">
        <v>161</v>
      </c>
      <c r="E1290" s="111">
        <v>155.1</v>
      </c>
      <c r="F1290" s="111">
        <v>156.4</v>
      </c>
      <c r="G1290" s="111">
        <v>156.94999999999999</v>
      </c>
      <c r="H1290" s="111">
        <v>159.75</v>
      </c>
      <c r="I1290" s="111">
        <v>18887</v>
      </c>
      <c r="J1290" s="111">
        <v>2982181.75</v>
      </c>
      <c r="K1290" s="113">
        <v>43665</v>
      </c>
      <c r="L1290" s="111">
        <v>469</v>
      </c>
      <c r="M1290" s="111" t="s">
        <v>2405</v>
      </c>
      <c r="N1290" s="439"/>
    </row>
    <row r="1291" spans="1:14">
      <c r="A1291" s="111" t="s">
        <v>1446</v>
      </c>
      <c r="B1291" s="111" t="s">
        <v>377</v>
      </c>
      <c r="C1291" s="111">
        <v>0.8</v>
      </c>
      <c r="D1291" s="111">
        <v>0.8</v>
      </c>
      <c r="E1291" s="111">
        <v>0.75</v>
      </c>
      <c r="F1291" s="111">
        <v>0.75</v>
      </c>
      <c r="G1291" s="111">
        <v>0.75</v>
      </c>
      <c r="H1291" s="111">
        <v>0.8</v>
      </c>
      <c r="I1291" s="111">
        <v>10814</v>
      </c>
      <c r="J1291" s="111">
        <v>8317.5499999999993</v>
      </c>
      <c r="K1291" s="113">
        <v>43665</v>
      </c>
      <c r="L1291" s="111">
        <v>19</v>
      </c>
      <c r="M1291" s="111" t="s">
        <v>1447</v>
      </c>
      <c r="N1291" s="439"/>
    </row>
    <row r="1292" spans="1:14">
      <c r="A1292" s="111" t="s">
        <v>2480</v>
      </c>
      <c r="B1292" s="111" t="s">
        <v>377</v>
      </c>
      <c r="C1292" s="111">
        <v>70.75</v>
      </c>
      <c r="D1292" s="111">
        <v>71.3</v>
      </c>
      <c r="E1292" s="111">
        <v>65.7</v>
      </c>
      <c r="F1292" s="111">
        <v>66.900000000000006</v>
      </c>
      <c r="G1292" s="111">
        <v>66.5</v>
      </c>
      <c r="H1292" s="111">
        <v>70.7</v>
      </c>
      <c r="I1292" s="111">
        <v>226623</v>
      </c>
      <c r="J1292" s="111">
        <v>15314909.050000001</v>
      </c>
      <c r="K1292" s="113">
        <v>43665</v>
      </c>
      <c r="L1292" s="111">
        <v>1222</v>
      </c>
      <c r="M1292" s="111" t="s">
        <v>2481</v>
      </c>
      <c r="N1292" s="439"/>
    </row>
    <row r="1293" spans="1:14">
      <c r="A1293" s="111" t="s">
        <v>1448</v>
      </c>
      <c r="B1293" s="111" t="s">
        <v>377</v>
      </c>
      <c r="C1293" s="111">
        <v>928.6</v>
      </c>
      <c r="D1293" s="111">
        <v>936</v>
      </c>
      <c r="E1293" s="111">
        <v>918</v>
      </c>
      <c r="F1293" s="111">
        <v>922.8</v>
      </c>
      <c r="G1293" s="111">
        <v>927.85</v>
      </c>
      <c r="H1293" s="111">
        <v>928.6</v>
      </c>
      <c r="I1293" s="111">
        <v>409</v>
      </c>
      <c r="J1293" s="111">
        <v>378416.8</v>
      </c>
      <c r="K1293" s="113">
        <v>43665</v>
      </c>
      <c r="L1293" s="111">
        <v>155</v>
      </c>
      <c r="M1293" s="111" t="s">
        <v>1449</v>
      </c>
      <c r="N1293" s="439"/>
    </row>
    <row r="1294" spans="1:14">
      <c r="A1294" s="111" t="s">
        <v>1802</v>
      </c>
      <c r="B1294" s="111" t="s">
        <v>377</v>
      </c>
      <c r="C1294" s="111">
        <v>14.95</v>
      </c>
      <c r="D1294" s="111">
        <v>14.95</v>
      </c>
      <c r="E1294" s="111">
        <v>14.1</v>
      </c>
      <c r="F1294" s="111">
        <v>14.35</v>
      </c>
      <c r="G1294" s="111">
        <v>14.4</v>
      </c>
      <c r="H1294" s="111">
        <v>14.75</v>
      </c>
      <c r="I1294" s="111">
        <v>71696</v>
      </c>
      <c r="J1294" s="111">
        <v>1037433.55</v>
      </c>
      <c r="K1294" s="113">
        <v>43665</v>
      </c>
      <c r="L1294" s="111">
        <v>334</v>
      </c>
      <c r="M1294" s="111" t="s">
        <v>1803</v>
      </c>
      <c r="N1294" s="439"/>
    </row>
    <row r="1295" spans="1:14">
      <c r="A1295" s="111" t="s">
        <v>3884</v>
      </c>
      <c r="B1295" s="111" t="s">
        <v>377</v>
      </c>
      <c r="C1295" s="111">
        <v>187.99</v>
      </c>
      <c r="D1295" s="111">
        <v>189</v>
      </c>
      <c r="E1295" s="111">
        <v>187.99</v>
      </c>
      <c r="F1295" s="111">
        <v>189</v>
      </c>
      <c r="G1295" s="111">
        <v>189</v>
      </c>
      <c r="H1295" s="111">
        <v>189.95</v>
      </c>
      <c r="I1295" s="111">
        <v>307</v>
      </c>
      <c r="J1295" s="111">
        <v>57819.7</v>
      </c>
      <c r="K1295" s="113">
        <v>43665</v>
      </c>
      <c r="L1295" s="111">
        <v>11</v>
      </c>
      <c r="M1295" s="111" t="s">
        <v>3885</v>
      </c>
      <c r="N1295" s="439"/>
    </row>
    <row r="1296" spans="1:14">
      <c r="A1296" s="111" t="s">
        <v>3340</v>
      </c>
      <c r="B1296" s="111" t="s">
        <v>377</v>
      </c>
      <c r="C1296" s="111">
        <v>3149</v>
      </c>
      <c r="D1296" s="111">
        <v>3167</v>
      </c>
      <c r="E1296" s="111">
        <v>3140.15</v>
      </c>
      <c r="F1296" s="111">
        <v>3149.7</v>
      </c>
      <c r="G1296" s="111">
        <v>3152</v>
      </c>
      <c r="H1296" s="111">
        <v>3124.95</v>
      </c>
      <c r="I1296" s="111">
        <v>2885</v>
      </c>
      <c r="J1296" s="111">
        <v>9096063.75</v>
      </c>
      <c r="K1296" s="113">
        <v>43665</v>
      </c>
      <c r="L1296" s="111">
        <v>1230</v>
      </c>
      <c r="M1296" s="111" t="s">
        <v>3341</v>
      </c>
      <c r="N1296" s="439"/>
    </row>
    <row r="1297" spans="1:14">
      <c r="A1297" s="111" t="s">
        <v>1450</v>
      </c>
      <c r="B1297" s="111" t="s">
        <v>377</v>
      </c>
      <c r="C1297" s="111">
        <v>120</v>
      </c>
      <c r="D1297" s="111">
        <v>120</v>
      </c>
      <c r="E1297" s="111">
        <v>117.35</v>
      </c>
      <c r="F1297" s="111">
        <v>117.66</v>
      </c>
      <c r="G1297" s="111">
        <v>117.67</v>
      </c>
      <c r="H1297" s="111">
        <v>119.23</v>
      </c>
      <c r="I1297" s="111">
        <v>330435</v>
      </c>
      <c r="J1297" s="111">
        <v>38890696.159999996</v>
      </c>
      <c r="K1297" s="113">
        <v>43665</v>
      </c>
      <c r="L1297" s="111">
        <v>1083</v>
      </c>
      <c r="M1297" s="111" t="s">
        <v>1451</v>
      </c>
      <c r="N1297" s="439"/>
    </row>
    <row r="1298" spans="1:14">
      <c r="A1298" s="111" t="s">
        <v>1452</v>
      </c>
      <c r="B1298" s="111" t="s">
        <v>377</v>
      </c>
      <c r="C1298" s="111">
        <v>309</v>
      </c>
      <c r="D1298" s="111">
        <v>309</v>
      </c>
      <c r="E1298" s="111">
        <v>301</v>
      </c>
      <c r="F1298" s="111">
        <v>301.60000000000002</v>
      </c>
      <c r="G1298" s="111">
        <v>302.16000000000003</v>
      </c>
      <c r="H1298" s="111">
        <v>309.02999999999997</v>
      </c>
      <c r="I1298" s="111">
        <v>13122</v>
      </c>
      <c r="J1298" s="111">
        <v>3987729.22</v>
      </c>
      <c r="K1298" s="113">
        <v>43665</v>
      </c>
      <c r="L1298" s="111">
        <v>438</v>
      </c>
      <c r="M1298" s="111" t="s">
        <v>1453</v>
      </c>
      <c r="N1298" s="439"/>
    </row>
    <row r="1299" spans="1:14">
      <c r="A1299" s="111" t="s">
        <v>2716</v>
      </c>
      <c r="B1299" s="111" t="s">
        <v>377</v>
      </c>
      <c r="C1299" s="111">
        <v>281.69</v>
      </c>
      <c r="D1299" s="111">
        <v>281.69</v>
      </c>
      <c r="E1299" s="111">
        <v>273</v>
      </c>
      <c r="F1299" s="111">
        <v>273.02999999999997</v>
      </c>
      <c r="G1299" s="111">
        <v>273.83999999999997</v>
      </c>
      <c r="H1299" s="111">
        <v>278.3</v>
      </c>
      <c r="I1299" s="111">
        <v>12496</v>
      </c>
      <c r="J1299" s="111">
        <v>3436652.34</v>
      </c>
      <c r="K1299" s="113">
        <v>43665</v>
      </c>
      <c r="L1299" s="111">
        <v>182</v>
      </c>
      <c r="M1299" s="111" t="s">
        <v>2717</v>
      </c>
      <c r="N1299" s="439"/>
    </row>
    <row r="1300" spans="1:14">
      <c r="A1300" s="111" t="s">
        <v>3614</v>
      </c>
      <c r="B1300" s="111" t="s">
        <v>377</v>
      </c>
      <c r="C1300" s="111">
        <v>455</v>
      </c>
      <c r="D1300" s="111">
        <v>456</v>
      </c>
      <c r="E1300" s="111">
        <v>432.1</v>
      </c>
      <c r="F1300" s="111">
        <v>436.45</v>
      </c>
      <c r="G1300" s="111">
        <v>435.45</v>
      </c>
      <c r="H1300" s="111">
        <v>452.2</v>
      </c>
      <c r="I1300" s="111">
        <v>13584</v>
      </c>
      <c r="J1300" s="111">
        <v>6134076.2999999998</v>
      </c>
      <c r="K1300" s="113">
        <v>43665</v>
      </c>
      <c r="L1300" s="111">
        <v>170</v>
      </c>
      <c r="M1300" s="111" t="s">
        <v>3615</v>
      </c>
      <c r="N1300" s="439"/>
    </row>
    <row r="1301" spans="1:14">
      <c r="A1301" s="111" t="s">
        <v>1923</v>
      </c>
      <c r="B1301" s="111" t="s">
        <v>377</v>
      </c>
      <c r="C1301" s="111">
        <v>1290.3499999999999</v>
      </c>
      <c r="D1301" s="111">
        <v>1293.6500000000001</v>
      </c>
      <c r="E1301" s="111">
        <v>1250.2</v>
      </c>
      <c r="F1301" s="111">
        <v>1269.2</v>
      </c>
      <c r="G1301" s="111">
        <v>1251.5</v>
      </c>
      <c r="H1301" s="111">
        <v>1299.3</v>
      </c>
      <c r="I1301" s="111">
        <v>2100</v>
      </c>
      <c r="J1301" s="111">
        <v>2670683.5</v>
      </c>
      <c r="K1301" s="113">
        <v>43665</v>
      </c>
      <c r="L1301" s="111">
        <v>311</v>
      </c>
      <c r="M1301" s="111" t="s">
        <v>1924</v>
      </c>
      <c r="N1301" s="439"/>
    </row>
    <row r="1302" spans="1:14">
      <c r="A1302" s="111" t="s">
        <v>3357</v>
      </c>
      <c r="B1302" s="111" t="s">
        <v>3049</v>
      </c>
      <c r="C1302" s="111">
        <v>11.55</v>
      </c>
      <c r="D1302" s="111">
        <v>11.55</v>
      </c>
      <c r="E1302" s="111">
        <v>11.55</v>
      </c>
      <c r="F1302" s="111">
        <v>11.55</v>
      </c>
      <c r="G1302" s="111">
        <v>11.55</v>
      </c>
      <c r="H1302" s="111">
        <v>12.15</v>
      </c>
      <c r="I1302" s="111">
        <v>686</v>
      </c>
      <c r="J1302" s="111">
        <v>7923.3</v>
      </c>
      <c r="K1302" s="113">
        <v>43665</v>
      </c>
      <c r="L1302" s="111">
        <v>13</v>
      </c>
      <c r="M1302" s="111" t="s">
        <v>3358</v>
      </c>
      <c r="N1302" s="439"/>
    </row>
    <row r="1303" spans="1:14">
      <c r="A1303" s="111" t="s">
        <v>2025</v>
      </c>
      <c r="B1303" s="111" t="s">
        <v>377</v>
      </c>
      <c r="C1303" s="111">
        <v>10.9</v>
      </c>
      <c r="D1303" s="111">
        <v>10.95</v>
      </c>
      <c r="E1303" s="111">
        <v>10.050000000000001</v>
      </c>
      <c r="F1303" s="111">
        <v>10.75</v>
      </c>
      <c r="G1303" s="111">
        <v>10.85</v>
      </c>
      <c r="H1303" s="111">
        <v>10.15</v>
      </c>
      <c r="I1303" s="111">
        <v>5094</v>
      </c>
      <c r="J1303" s="111">
        <v>53640.85</v>
      </c>
      <c r="K1303" s="113">
        <v>43665</v>
      </c>
      <c r="L1303" s="111">
        <v>42</v>
      </c>
      <c r="M1303" s="111" t="s">
        <v>2026</v>
      </c>
      <c r="N1303" s="439"/>
    </row>
    <row r="1304" spans="1:14">
      <c r="A1304" s="111" t="s">
        <v>1454</v>
      </c>
      <c r="B1304" s="111" t="s">
        <v>377</v>
      </c>
      <c r="C1304" s="111">
        <v>355.6</v>
      </c>
      <c r="D1304" s="111">
        <v>361</v>
      </c>
      <c r="E1304" s="111">
        <v>347.05</v>
      </c>
      <c r="F1304" s="111">
        <v>348.85</v>
      </c>
      <c r="G1304" s="111">
        <v>351.9</v>
      </c>
      <c r="H1304" s="111">
        <v>355.25</v>
      </c>
      <c r="I1304" s="111">
        <v>24178</v>
      </c>
      <c r="J1304" s="111">
        <v>8519583.4499999993</v>
      </c>
      <c r="K1304" s="113">
        <v>43665</v>
      </c>
      <c r="L1304" s="111">
        <v>954</v>
      </c>
      <c r="M1304" s="111" t="s">
        <v>1455</v>
      </c>
      <c r="N1304" s="439"/>
    </row>
    <row r="1305" spans="1:14">
      <c r="A1305" s="111" t="s">
        <v>2247</v>
      </c>
      <c r="B1305" s="111" t="s">
        <v>377</v>
      </c>
      <c r="C1305" s="111">
        <v>94</v>
      </c>
      <c r="D1305" s="111">
        <v>95.7</v>
      </c>
      <c r="E1305" s="111">
        <v>90</v>
      </c>
      <c r="F1305" s="111">
        <v>90.35</v>
      </c>
      <c r="G1305" s="111">
        <v>90.75</v>
      </c>
      <c r="H1305" s="111">
        <v>94.9</v>
      </c>
      <c r="I1305" s="111">
        <v>7730</v>
      </c>
      <c r="J1305" s="111">
        <v>708381.5</v>
      </c>
      <c r="K1305" s="113">
        <v>43665</v>
      </c>
      <c r="L1305" s="111">
        <v>415</v>
      </c>
      <c r="M1305" s="111" t="s">
        <v>2248</v>
      </c>
      <c r="N1305" s="439"/>
    </row>
    <row r="1306" spans="1:14">
      <c r="A1306" s="111" t="s">
        <v>2114</v>
      </c>
      <c r="B1306" s="111" t="s">
        <v>377</v>
      </c>
      <c r="C1306" s="111">
        <v>71.05</v>
      </c>
      <c r="D1306" s="111">
        <v>71.05</v>
      </c>
      <c r="E1306" s="111">
        <v>69.5</v>
      </c>
      <c r="F1306" s="111">
        <v>69.849999999999994</v>
      </c>
      <c r="G1306" s="111">
        <v>70</v>
      </c>
      <c r="H1306" s="111">
        <v>70.400000000000006</v>
      </c>
      <c r="I1306" s="111">
        <v>38047</v>
      </c>
      <c r="J1306" s="111">
        <v>2667749.5</v>
      </c>
      <c r="K1306" s="113">
        <v>43665</v>
      </c>
      <c r="L1306" s="111">
        <v>342</v>
      </c>
      <c r="M1306" s="111" t="s">
        <v>2115</v>
      </c>
      <c r="N1306" s="439"/>
    </row>
    <row r="1307" spans="1:14">
      <c r="A1307" s="111" t="s">
        <v>1985</v>
      </c>
      <c r="B1307" s="111" t="s">
        <v>377</v>
      </c>
      <c r="C1307" s="111">
        <v>348.8</v>
      </c>
      <c r="D1307" s="111">
        <v>349.9</v>
      </c>
      <c r="E1307" s="111">
        <v>330</v>
      </c>
      <c r="F1307" s="111">
        <v>331.4</v>
      </c>
      <c r="G1307" s="111">
        <v>330.4</v>
      </c>
      <c r="H1307" s="111">
        <v>345.3</v>
      </c>
      <c r="I1307" s="111">
        <v>34635</v>
      </c>
      <c r="J1307" s="111">
        <v>11588810.4</v>
      </c>
      <c r="K1307" s="113">
        <v>43665</v>
      </c>
      <c r="L1307" s="111">
        <v>3237</v>
      </c>
      <c r="M1307" s="111" t="s">
        <v>1986</v>
      </c>
      <c r="N1307" s="439"/>
    </row>
    <row r="1308" spans="1:14">
      <c r="A1308" s="111" t="s">
        <v>1456</v>
      </c>
      <c r="B1308" s="111" t="s">
        <v>377</v>
      </c>
      <c r="C1308" s="111">
        <v>108.8</v>
      </c>
      <c r="D1308" s="111">
        <v>108.8</v>
      </c>
      <c r="E1308" s="111">
        <v>104.75</v>
      </c>
      <c r="F1308" s="111">
        <v>105.05</v>
      </c>
      <c r="G1308" s="111">
        <v>105.5</v>
      </c>
      <c r="H1308" s="111">
        <v>106.95</v>
      </c>
      <c r="I1308" s="111">
        <v>4048</v>
      </c>
      <c r="J1308" s="111">
        <v>426119.45</v>
      </c>
      <c r="K1308" s="113">
        <v>43665</v>
      </c>
      <c r="L1308" s="111">
        <v>179</v>
      </c>
      <c r="M1308" s="111" t="s">
        <v>1457</v>
      </c>
      <c r="N1308" s="439"/>
    </row>
    <row r="1309" spans="1:14">
      <c r="A1309" s="111" t="s">
        <v>1458</v>
      </c>
      <c r="B1309" s="111" t="s">
        <v>377</v>
      </c>
      <c r="C1309" s="111">
        <v>319.8</v>
      </c>
      <c r="D1309" s="111">
        <v>321.95</v>
      </c>
      <c r="E1309" s="111">
        <v>310.85000000000002</v>
      </c>
      <c r="F1309" s="111">
        <v>317.2</v>
      </c>
      <c r="G1309" s="111">
        <v>319</v>
      </c>
      <c r="H1309" s="111">
        <v>319.35000000000002</v>
      </c>
      <c r="I1309" s="111">
        <v>1965</v>
      </c>
      <c r="J1309" s="111">
        <v>620687.44999999995</v>
      </c>
      <c r="K1309" s="113">
        <v>43665</v>
      </c>
      <c r="L1309" s="111">
        <v>250</v>
      </c>
      <c r="M1309" s="111" t="s">
        <v>1459</v>
      </c>
      <c r="N1309" s="439"/>
    </row>
    <row r="1310" spans="1:14">
      <c r="A1310" s="111" t="s">
        <v>1460</v>
      </c>
      <c r="B1310" s="111" t="s">
        <v>377</v>
      </c>
      <c r="C1310" s="111">
        <v>963</v>
      </c>
      <c r="D1310" s="111">
        <v>975</v>
      </c>
      <c r="E1310" s="111">
        <v>925.05</v>
      </c>
      <c r="F1310" s="111">
        <v>930.6</v>
      </c>
      <c r="G1310" s="111">
        <v>938.9</v>
      </c>
      <c r="H1310" s="111">
        <v>961.8</v>
      </c>
      <c r="I1310" s="111">
        <v>3675</v>
      </c>
      <c r="J1310" s="111">
        <v>3494151.1</v>
      </c>
      <c r="K1310" s="113">
        <v>43665</v>
      </c>
      <c r="L1310" s="111">
        <v>554</v>
      </c>
      <c r="M1310" s="111" t="s">
        <v>1461</v>
      </c>
      <c r="N1310" s="439"/>
    </row>
    <row r="1311" spans="1:14">
      <c r="A1311" s="111" t="s">
        <v>3886</v>
      </c>
      <c r="B1311" s="111" t="s">
        <v>377</v>
      </c>
      <c r="C1311" s="111">
        <v>246.31</v>
      </c>
      <c r="D1311" s="111">
        <v>246.31</v>
      </c>
      <c r="E1311" s="111">
        <v>245.2</v>
      </c>
      <c r="F1311" s="111">
        <v>246</v>
      </c>
      <c r="G1311" s="111">
        <v>245.2</v>
      </c>
      <c r="H1311" s="111">
        <v>253.05</v>
      </c>
      <c r="I1311" s="111">
        <v>55</v>
      </c>
      <c r="J1311" s="111">
        <v>13530.25</v>
      </c>
      <c r="K1311" s="113">
        <v>43665</v>
      </c>
      <c r="L1311" s="111">
        <v>3</v>
      </c>
      <c r="M1311" s="111" t="s">
        <v>3887</v>
      </c>
      <c r="N1311" s="439"/>
    </row>
    <row r="1312" spans="1:14">
      <c r="A1312" s="111" t="s">
        <v>1462</v>
      </c>
      <c r="B1312" s="111" t="s">
        <v>377</v>
      </c>
      <c r="C1312" s="111">
        <v>337</v>
      </c>
      <c r="D1312" s="111">
        <v>339</v>
      </c>
      <c r="E1312" s="111">
        <v>322</v>
      </c>
      <c r="F1312" s="111">
        <v>331</v>
      </c>
      <c r="G1312" s="111">
        <v>334.95</v>
      </c>
      <c r="H1312" s="111">
        <v>338.05</v>
      </c>
      <c r="I1312" s="111">
        <v>44843</v>
      </c>
      <c r="J1312" s="111">
        <v>14590074.25</v>
      </c>
      <c r="K1312" s="113">
        <v>43665</v>
      </c>
      <c r="L1312" s="111">
        <v>405</v>
      </c>
      <c r="M1312" s="111" t="s">
        <v>1463</v>
      </c>
      <c r="N1312" s="439"/>
    </row>
    <row r="1313" spans="1:14">
      <c r="A1313" s="111" t="s">
        <v>1464</v>
      </c>
      <c r="B1313" s="111" t="s">
        <v>377</v>
      </c>
      <c r="C1313" s="111">
        <v>353.9</v>
      </c>
      <c r="D1313" s="111">
        <v>353.9</v>
      </c>
      <c r="E1313" s="111">
        <v>344.7</v>
      </c>
      <c r="F1313" s="111">
        <v>348.55</v>
      </c>
      <c r="G1313" s="111">
        <v>351</v>
      </c>
      <c r="H1313" s="111">
        <v>355.05</v>
      </c>
      <c r="I1313" s="111">
        <v>6994</v>
      </c>
      <c r="J1313" s="111">
        <v>2436027.25</v>
      </c>
      <c r="K1313" s="113">
        <v>43665</v>
      </c>
      <c r="L1313" s="111">
        <v>311</v>
      </c>
      <c r="M1313" s="111" t="s">
        <v>1465</v>
      </c>
      <c r="N1313" s="439"/>
    </row>
    <row r="1314" spans="1:14">
      <c r="A1314" s="111" t="s">
        <v>1466</v>
      </c>
      <c r="B1314" s="111" t="s">
        <v>377</v>
      </c>
      <c r="C1314" s="111">
        <v>16.350000000000001</v>
      </c>
      <c r="D1314" s="111">
        <v>16.5</v>
      </c>
      <c r="E1314" s="111">
        <v>15.5</v>
      </c>
      <c r="F1314" s="111">
        <v>16</v>
      </c>
      <c r="G1314" s="111">
        <v>16.399999999999999</v>
      </c>
      <c r="H1314" s="111">
        <v>15.8</v>
      </c>
      <c r="I1314" s="111">
        <v>39660</v>
      </c>
      <c r="J1314" s="111">
        <v>639156.80000000005</v>
      </c>
      <c r="K1314" s="113">
        <v>43665</v>
      </c>
      <c r="L1314" s="111">
        <v>230</v>
      </c>
      <c r="M1314" s="111" t="s">
        <v>1467</v>
      </c>
      <c r="N1314" s="439"/>
    </row>
    <row r="1315" spans="1:14">
      <c r="A1315" s="111" t="s">
        <v>1468</v>
      </c>
      <c r="B1315" s="111" t="s">
        <v>377</v>
      </c>
      <c r="C1315" s="111">
        <v>26.5</v>
      </c>
      <c r="D1315" s="111">
        <v>26.5</v>
      </c>
      <c r="E1315" s="111">
        <v>23.9</v>
      </c>
      <c r="F1315" s="111">
        <v>24.45</v>
      </c>
      <c r="G1315" s="111">
        <v>24.9</v>
      </c>
      <c r="H1315" s="111">
        <v>25.65</v>
      </c>
      <c r="I1315" s="111">
        <v>60633</v>
      </c>
      <c r="J1315" s="111">
        <v>1497383.35</v>
      </c>
      <c r="K1315" s="113">
        <v>43665</v>
      </c>
      <c r="L1315" s="111">
        <v>862</v>
      </c>
      <c r="M1315" s="111" t="s">
        <v>1469</v>
      </c>
      <c r="N1315" s="439"/>
    </row>
    <row r="1316" spans="1:14">
      <c r="A1316" s="111" t="s">
        <v>2447</v>
      </c>
      <c r="B1316" s="111" t="s">
        <v>377</v>
      </c>
      <c r="C1316" s="111">
        <v>43</v>
      </c>
      <c r="D1316" s="111">
        <v>44.3</v>
      </c>
      <c r="E1316" s="111">
        <v>41</v>
      </c>
      <c r="F1316" s="111">
        <v>43.7</v>
      </c>
      <c r="G1316" s="111">
        <v>43.8</v>
      </c>
      <c r="H1316" s="111">
        <v>43.9</v>
      </c>
      <c r="I1316" s="111">
        <v>1862</v>
      </c>
      <c r="J1316" s="111">
        <v>78398.75</v>
      </c>
      <c r="K1316" s="113">
        <v>43665</v>
      </c>
      <c r="L1316" s="111">
        <v>42</v>
      </c>
      <c r="M1316" s="111" t="s">
        <v>2448</v>
      </c>
      <c r="N1316" s="439"/>
    </row>
    <row r="1317" spans="1:14">
      <c r="A1317" s="111" t="s">
        <v>2264</v>
      </c>
      <c r="B1317" s="111" t="s">
        <v>377</v>
      </c>
      <c r="C1317" s="111">
        <v>129.4</v>
      </c>
      <c r="D1317" s="111">
        <v>129.4</v>
      </c>
      <c r="E1317" s="111">
        <v>123.25</v>
      </c>
      <c r="F1317" s="111">
        <v>126.05</v>
      </c>
      <c r="G1317" s="111">
        <v>126.9</v>
      </c>
      <c r="H1317" s="111">
        <v>126.05</v>
      </c>
      <c r="I1317" s="111">
        <v>301</v>
      </c>
      <c r="J1317" s="111">
        <v>37999.949999999997</v>
      </c>
      <c r="K1317" s="113">
        <v>43665</v>
      </c>
      <c r="L1317" s="111">
        <v>22</v>
      </c>
      <c r="M1317" s="111" t="s">
        <v>2265</v>
      </c>
      <c r="N1317" s="439"/>
    </row>
    <row r="1318" spans="1:14">
      <c r="A1318" s="111" t="s">
        <v>1470</v>
      </c>
      <c r="B1318" s="111" t="s">
        <v>377</v>
      </c>
      <c r="C1318" s="111">
        <v>129.55000000000001</v>
      </c>
      <c r="D1318" s="111">
        <v>129.55000000000001</v>
      </c>
      <c r="E1318" s="111">
        <v>126.4</v>
      </c>
      <c r="F1318" s="111">
        <v>127.05</v>
      </c>
      <c r="G1318" s="111">
        <v>127.85</v>
      </c>
      <c r="H1318" s="111">
        <v>128.19999999999999</v>
      </c>
      <c r="I1318" s="111">
        <v>7380</v>
      </c>
      <c r="J1318" s="111">
        <v>941017.25</v>
      </c>
      <c r="K1318" s="113">
        <v>43665</v>
      </c>
      <c r="L1318" s="111">
        <v>379</v>
      </c>
      <c r="M1318" s="111" t="s">
        <v>1471</v>
      </c>
      <c r="N1318" s="439"/>
    </row>
    <row r="1319" spans="1:14">
      <c r="A1319" s="111" t="s">
        <v>1472</v>
      </c>
      <c r="B1319" s="111" t="s">
        <v>377</v>
      </c>
      <c r="C1319" s="111">
        <v>468</v>
      </c>
      <c r="D1319" s="111">
        <v>471.95</v>
      </c>
      <c r="E1319" s="111">
        <v>456.15</v>
      </c>
      <c r="F1319" s="111">
        <v>464.75</v>
      </c>
      <c r="G1319" s="111">
        <v>458.6</v>
      </c>
      <c r="H1319" s="111">
        <v>459.1</v>
      </c>
      <c r="I1319" s="111">
        <v>7711</v>
      </c>
      <c r="J1319" s="111">
        <v>3578705.8</v>
      </c>
      <c r="K1319" s="113">
        <v>43665</v>
      </c>
      <c r="L1319" s="111">
        <v>799</v>
      </c>
      <c r="M1319" s="111" t="s">
        <v>1473</v>
      </c>
      <c r="N1319" s="439"/>
    </row>
    <row r="1320" spans="1:14">
      <c r="A1320" s="111" t="s">
        <v>207</v>
      </c>
      <c r="B1320" s="111" t="s">
        <v>377</v>
      </c>
      <c r="C1320" s="111">
        <v>21549</v>
      </c>
      <c r="D1320" s="111">
        <v>21704.6</v>
      </c>
      <c r="E1320" s="111">
        <v>21000</v>
      </c>
      <c r="F1320" s="111">
        <v>21145.8</v>
      </c>
      <c r="G1320" s="111">
        <v>21220.9</v>
      </c>
      <c r="H1320" s="111">
        <v>21421</v>
      </c>
      <c r="I1320" s="111">
        <v>28283</v>
      </c>
      <c r="J1320" s="111">
        <v>604962574.85000002</v>
      </c>
      <c r="K1320" s="113">
        <v>43665</v>
      </c>
      <c r="L1320" s="111">
        <v>12833</v>
      </c>
      <c r="M1320" s="111" t="s">
        <v>1474</v>
      </c>
      <c r="N1320" s="439"/>
    </row>
    <row r="1321" spans="1:14">
      <c r="A1321" s="111" t="s">
        <v>1475</v>
      </c>
      <c r="B1321" s="111" t="s">
        <v>377</v>
      </c>
      <c r="C1321" s="111">
        <v>95.8</v>
      </c>
      <c r="D1321" s="111">
        <v>96.9</v>
      </c>
      <c r="E1321" s="111">
        <v>91.7</v>
      </c>
      <c r="F1321" s="111">
        <v>94.05</v>
      </c>
      <c r="G1321" s="111">
        <v>94.8</v>
      </c>
      <c r="H1321" s="111">
        <v>95.95</v>
      </c>
      <c r="I1321" s="111">
        <v>16097</v>
      </c>
      <c r="J1321" s="111">
        <v>1519259.7</v>
      </c>
      <c r="K1321" s="113">
        <v>43665</v>
      </c>
      <c r="L1321" s="111">
        <v>442</v>
      </c>
      <c r="M1321" s="111" t="s">
        <v>1476</v>
      </c>
      <c r="N1321" s="439"/>
    </row>
    <row r="1322" spans="1:14">
      <c r="A1322" s="111" t="s">
        <v>2406</v>
      </c>
      <c r="B1322" s="111" t="s">
        <v>3049</v>
      </c>
      <c r="C1322" s="111">
        <v>5.2</v>
      </c>
      <c r="D1322" s="111">
        <v>5.45</v>
      </c>
      <c r="E1322" s="111">
        <v>5</v>
      </c>
      <c r="F1322" s="111">
        <v>5</v>
      </c>
      <c r="G1322" s="111">
        <v>5.2</v>
      </c>
      <c r="H1322" s="111">
        <v>5.25</v>
      </c>
      <c r="I1322" s="111">
        <v>6680</v>
      </c>
      <c r="J1322" s="111">
        <v>33580.449999999997</v>
      </c>
      <c r="K1322" s="113">
        <v>43665</v>
      </c>
      <c r="L1322" s="111">
        <v>26</v>
      </c>
      <c r="M1322" s="111" t="s">
        <v>2407</v>
      </c>
      <c r="N1322" s="439"/>
    </row>
    <row r="1323" spans="1:14">
      <c r="A1323" s="111" t="s">
        <v>1477</v>
      </c>
      <c r="B1323" s="111" t="s">
        <v>377</v>
      </c>
      <c r="C1323" s="111">
        <v>132</v>
      </c>
      <c r="D1323" s="111">
        <v>132</v>
      </c>
      <c r="E1323" s="111">
        <v>124</v>
      </c>
      <c r="F1323" s="111">
        <v>124.85</v>
      </c>
      <c r="G1323" s="111">
        <v>124.25</v>
      </c>
      <c r="H1323" s="111">
        <v>129.75</v>
      </c>
      <c r="I1323" s="111">
        <v>15573</v>
      </c>
      <c r="J1323" s="111">
        <v>1975849.85</v>
      </c>
      <c r="K1323" s="113">
        <v>43665</v>
      </c>
      <c r="L1323" s="111">
        <v>488</v>
      </c>
      <c r="M1323" s="111" t="s">
        <v>1478</v>
      </c>
      <c r="N1323" s="439"/>
    </row>
    <row r="1324" spans="1:14">
      <c r="A1324" s="111" t="s">
        <v>1479</v>
      </c>
      <c r="B1324" s="111" t="s">
        <v>377</v>
      </c>
      <c r="C1324" s="111">
        <v>131.4</v>
      </c>
      <c r="D1324" s="111">
        <v>134.4</v>
      </c>
      <c r="E1324" s="111">
        <v>131.4</v>
      </c>
      <c r="F1324" s="111">
        <v>133.05000000000001</v>
      </c>
      <c r="G1324" s="111">
        <v>134.4</v>
      </c>
      <c r="H1324" s="111">
        <v>133</v>
      </c>
      <c r="I1324" s="111">
        <v>4537</v>
      </c>
      <c r="J1324" s="111">
        <v>603359.1</v>
      </c>
      <c r="K1324" s="113">
        <v>43665</v>
      </c>
      <c r="L1324" s="111">
        <v>257</v>
      </c>
      <c r="M1324" s="111" t="s">
        <v>1480</v>
      </c>
      <c r="N1324" s="439"/>
    </row>
    <row r="1325" spans="1:14">
      <c r="A1325" s="111" t="s">
        <v>3595</v>
      </c>
      <c r="B1325" s="111" t="s">
        <v>3049</v>
      </c>
      <c r="C1325" s="111">
        <v>780.95</v>
      </c>
      <c r="D1325" s="111">
        <v>834</v>
      </c>
      <c r="E1325" s="111">
        <v>780.9</v>
      </c>
      <c r="F1325" s="111">
        <v>809.05</v>
      </c>
      <c r="G1325" s="111">
        <v>820</v>
      </c>
      <c r="H1325" s="111">
        <v>822</v>
      </c>
      <c r="I1325" s="111">
        <v>307</v>
      </c>
      <c r="J1325" s="111">
        <v>241927.75</v>
      </c>
      <c r="K1325" s="113">
        <v>43665</v>
      </c>
      <c r="L1325" s="111">
        <v>40</v>
      </c>
      <c r="M1325" s="111" t="s">
        <v>3596</v>
      </c>
      <c r="N1325" s="439"/>
    </row>
    <row r="1326" spans="1:14">
      <c r="A1326" s="111" t="s">
        <v>1481</v>
      </c>
      <c r="B1326" s="111" t="s">
        <v>377</v>
      </c>
      <c r="C1326" s="111">
        <v>1506</v>
      </c>
      <c r="D1326" s="111">
        <v>1535.75</v>
      </c>
      <c r="E1326" s="111">
        <v>1437.05</v>
      </c>
      <c r="F1326" s="111">
        <v>1445.55</v>
      </c>
      <c r="G1326" s="111">
        <v>1442</v>
      </c>
      <c r="H1326" s="111">
        <v>1505.7</v>
      </c>
      <c r="I1326" s="111">
        <v>85023</v>
      </c>
      <c r="J1326" s="111">
        <v>127507458.15000001</v>
      </c>
      <c r="K1326" s="113">
        <v>43665</v>
      </c>
      <c r="L1326" s="111">
        <v>1020</v>
      </c>
      <c r="M1326" s="111" t="s">
        <v>1482</v>
      </c>
      <c r="N1326" s="439"/>
    </row>
    <row r="1327" spans="1:14">
      <c r="A1327" s="111" t="s">
        <v>1483</v>
      </c>
      <c r="B1327" s="111" t="s">
        <v>377</v>
      </c>
      <c r="C1327" s="111">
        <v>9.8000000000000007</v>
      </c>
      <c r="D1327" s="111">
        <v>9.8000000000000007</v>
      </c>
      <c r="E1327" s="111">
        <v>9</v>
      </c>
      <c r="F1327" s="111">
        <v>9.15</v>
      </c>
      <c r="G1327" s="111">
        <v>9.3000000000000007</v>
      </c>
      <c r="H1327" s="111">
        <v>9.8000000000000007</v>
      </c>
      <c r="I1327" s="111">
        <v>101088</v>
      </c>
      <c r="J1327" s="111">
        <v>954727.1</v>
      </c>
      <c r="K1327" s="113">
        <v>43665</v>
      </c>
      <c r="L1327" s="111">
        <v>242</v>
      </c>
      <c r="M1327" s="111" t="s">
        <v>1484</v>
      </c>
      <c r="N1327" s="439"/>
    </row>
    <row r="1328" spans="1:14">
      <c r="A1328" s="111" t="s">
        <v>2591</v>
      </c>
      <c r="B1328" s="111" t="s">
        <v>377</v>
      </c>
      <c r="C1328" s="111">
        <v>3.75</v>
      </c>
      <c r="D1328" s="111">
        <v>4.3</v>
      </c>
      <c r="E1328" s="111">
        <v>3.6</v>
      </c>
      <c r="F1328" s="111">
        <v>3.8</v>
      </c>
      <c r="G1328" s="111">
        <v>3.75</v>
      </c>
      <c r="H1328" s="111">
        <v>4</v>
      </c>
      <c r="I1328" s="111">
        <v>104187</v>
      </c>
      <c r="J1328" s="111">
        <v>409437</v>
      </c>
      <c r="K1328" s="113">
        <v>43665</v>
      </c>
      <c r="L1328" s="111">
        <v>291</v>
      </c>
      <c r="M1328" s="111" t="s">
        <v>2592</v>
      </c>
      <c r="N1328" s="439"/>
    </row>
    <row r="1329" spans="1:14">
      <c r="A1329" s="111" t="s">
        <v>1485</v>
      </c>
      <c r="B1329" s="111" t="s">
        <v>377</v>
      </c>
      <c r="C1329" s="111">
        <v>27</v>
      </c>
      <c r="D1329" s="111">
        <v>27</v>
      </c>
      <c r="E1329" s="111">
        <v>25.05</v>
      </c>
      <c r="F1329" s="111">
        <v>25.5</v>
      </c>
      <c r="G1329" s="111">
        <v>25.5</v>
      </c>
      <c r="H1329" s="111">
        <v>25.9</v>
      </c>
      <c r="I1329" s="111">
        <v>42314</v>
      </c>
      <c r="J1329" s="111">
        <v>1082501.1499999999</v>
      </c>
      <c r="K1329" s="113">
        <v>43665</v>
      </c>
      <c r="L1329" s="111">
        <v>280</v>
      </c>
      <c r="M1329" s="111" t="s">
        <v>1486</v>
      </c>
      <c r="N1329" s="439"/>
    </row>
    <row r="1330" spans="1:14">
      <c r="A1330" s="111" t="s">
        <v>1487</v>
      </c>
      <c r="B1330" s="111" t="s">
        <v>377</v>
      </c>
      <c r="C1330" s="111">
        <v>97.85</v>
      </c>
      <c r="D1330" s="111">
        <v>101</v>
      </c>
      <c r="E1330" s="111">
        <v>93</v>
      </c>
      <c r="F1330" s="111">
        <v>96.45</v>
      </c>
      <c r="G1330" s="111">
        <v>101</v>
      </c>
      <c r="H1330" s="111">
        <v>96.9</v>
      </c>
      <c r="I1330" s="111">
        <v>16886</v>
      </c>
      <c r="J1330" s="111">
        <v>1614139.1</v>
      </c>
      <c r="K1330" s="113">
        <v>43665</v>
      </c>
      <c r="L1330" s="111">
        <v>385</v>
      </c>
      <c r="M1330" s="111" t="s">
        <v>1488</v>
      </c>
      <c r="N1330" s="439"/>
    </row>
    <row r="1331" spans="1:14">
      <c r="A1331" s="111" t="s">
        <v>137</v>
      </c>
      <c r="B1331" s="111" t="s">
        <v>377</v>
      </c>
      <c r="C1331" s="111">
        <v>1207.1500000000001</v>
      </c>
      <c r="D1331" s="111">
        <v>1220.8499999999999</v>
      </c>
      <c r="E1331" s="111">
        <v>1188.2</v>
      </c>
      <c r="F1331" s="111">
        <v>1193.95</v>
      </c>
      <c r="G1331" s="111">
        <v>1198</v>
      </c>
      <c r="H1331" s="111">
        <v>1205.1500000000001</v>
      </c>
      <c r="I1331" s="111">
        <v>274853</v>
      </c>
      <c r="J1331" s="111">
        <v>329529342.75</v>
      </c>
      <c r="K1331" s="113">
        <v>43665</v>
      </c>
      <c r="L1331" s="111">
        <v>14663</v>
      </c>
      <c r="M1331" s="111" t="s">
        <v>2981</v>
      </c>
      <c r="N1331" s="439"/>
    </row>
    <row r="1332" spans="1:14">
      <c r="A1332" s="111" t="s">
        <v>2672</v>
      </c>
      <c r="B1332" s="111" t="s">
        <v>377</v>
      </c>
      <c r="C1332" s="111">
        <v>26.15</v>
      </c>
      <c r="D1332" s="111">
        <v>26.5</v>
      </c>
      <c r="E1332" s="111">
        <v>23.5</v>
      </c>
      <c r="F1332" s="111">
        <v>24</v>
      </c>
      <c r="G1332" s="111">
        <v>24</v>
      </c>
      <c r="H1332" s="111">
        <v>26.75</v>
      </c>
      <c r="I1332" s="111">
        <v>27815</v>
      </c>
      <c r="J1332" s="111">
        <v>679840.35</v>
      </c>
      <c r="K1332" s="113">
        <v>43665</v>
      </c>
      <c r="L1332" s="111">
        <v>311</v>
      </c>
      <c r="M1332" s="111" t="s">
        <v>2673</v>
      </c>
      <c r="N1332" s="439"/>
    </row>
    <row r="1333" spans="1:14">
      <c r="A1333" s="111" t="s">
        <v>3134</v>
      </c>
      <c r="B1333" s="111" t="s">
        <v>3049</v>
      </c>
      <c r="C1333" s="111">
        <v>14.75</v>
      </c>
      <c r="D1333" s="111">
        <v>14.75</v>
      </c>
      <c r="E1333" s="111">
        <v>14.5</v>
      </c>
      <c r="F1333" s="111">
        <v>14.5</v>
      </c>
      <c r="G1333" s="111">
        <v>14.5</v>
      </c>
      <c r="H1333" s="111">
        <v>15.25</v>
      </c>
      <c r="I1333" s="111">
        <v>3501</v>
      </c>
      <c r="J1333" s="111">
        <v>51039.5</v>
      </c>
      <c r="K1333" s="113">
        <v>43665</v>
      </c>
      <c r="L1333" s="111">
        <v>6</v>
      </c>
      <c r="M1333" s="111" t="s">
        <v>3135</v>
      </c>
      <c r="N1333" s="439"/>
    </row>
    <row r="1334" spans="1:14">
      <c r="A1334" s="111" t="s">
        <v>2408</v>
      </c>
      <c r="B1334" s="111" t="s">
        <v>377</v>
      </c>
      <c r="C1334" s="111">
        <v>165.25</v>
      </c>
      <c r="D1334" s="111">
        <v>166.75</v>
      </c>
      <c r="E1334" s="111">
        <v>161.9</v>
      </c>
      <c r="F1334" s="111">
        <v>163.4</v>
      </c>
      <c r="G1334" s="111">
        <v>166.75</v>
      </c>
      <c r="H1334" s="111">
        <v>165.25</v>
      </c>
      <c r="I1334" s="111">
        <v>853</v>
      </c>
      <c r="J1334" s="111">
        <v>140735.25</v>
      </c>
      <c r="K1334" s="113">
        <v>43665</v>
      </c>
      <c r="L1334" s="111">
        <v>74</v>
      </c>
      <c r="M1334" s="111" t="s">
        <v>2409</v>
      </c>
      <c r="N1334" s="439"/>
    </row>
    <row r="1335" spans="1:14">
      <c r="A1335" s="111" t="s">
        <v>3136</v>
      </c>
      <c r="B1335" s="111" t="s">
        <v>377</v>
      </c>
      <c r="C1335" s="111">
        <v>5.8</v>
      </c>
      <c r="D1335" s="111">
        <v>6.15</v>
      </c>
      <c r="E1335" s="111">
        <v>5.75</v>
      </c>
      <c r="F1335" s="111">
        <v>5.85</v>
      </c>
      <c r="G1335" s="111">
        <v>5.95</v>
      </c>
      <c r="H1335" s="111">
        <v>5.9</v>
      </c>
      <c r="I1335" s="111">
        <v>18294</v>
      </c>
      <c r="J1335" s="111">
        <v>107465.95</v>
      </c>
      <c r="K1335" s="113">
        <v>43665</v>
      </c>
      <c r="L1335" s="111">
        <v>53</v>
      </c>
      <c r="M1335" s="111" t="s">
        <v>3137</v>
      </c>
      <c r="N1335" s="439"/>
    </row>
    <row r="1336" spans="1:14">
      <c r="A1336" s="111" t="s">
        <v>1489</v>
      </c>
      <c r="B1336" s="111" t="s">
        <v>377</v>
      </c>
      <c r="C1336" s="111">
        <v>91</v>
      </c>
      <c r="D1336" s="111">
        <v>94</v>
      </c>
      <c r="E1336" s="111">
        <v>86.5</v>
      </c>
      <c r="F1336" s="111">
        <v>89.1</v>
      </c>
      <c r="G1336" s="111">
        <v>89.55</v>
      </c>
      <c r="H1336" s="111">
        <v>92.25</v>
      </c>
      <c r="I1336" s="111">
        <v>46639</v>
      </c>
      <c r="J1336" s="111">
        <v>4245680.25</v>
      </c>
      <c r="K1336" s="113">
        <v>43665</v>
      </c>
      <c r="L1336" s="111">
        <v>798</v>
      </c>
      <c r="M1336" s="111" t="s">
        <v>1490</v>
      </c>
      <c r="N1336" s="439"/>
    </row>
    <row r="1337" spans="1:14">
      <c r="A1337" s="111" t="s">
        <v>1491</v>
      </c>
      <c r="B1337" s="111" t="s">
        <v>377</v>
      </c>
      <c r="C1337" s="111">
        <v>2.95</v>
      </c>
      <c r="D1337" s="111">
        <v>3</v>
      </c>
      <c r="E1337" s="111">
        <v>2.85</v>
      </c>
      <c r="F1337" s="111">
        <v>2.85</v>
      </c>
      <c r="G1337" s="111">
        <v>2.85</v>
      </c>
      <c r="H1337" s="111">
        <v>2.95</v>
      </c>
      <c r="I1337" s="111">
        <v>1357964</v>
      </c>
      <c r="J1337" s="111">
        <v>3900567.8</v>
      </c>
      <c r="K1337" s="113">
        <v>43665</v>
      </c>
      <c r="L1337" s="111">
        <v>953</v>
      </c>
      <c r="M1337" s="111" t="s">
        <v>1492</v>
      </c>
      <c r="N1337" s="439"/>
    </row>
    <row r="1338" spans="1:14">
      <c r="A1338" s="111" t="s">
        <v>2072</v>
      </c>
      <c r="B1338" s="111" t="s">
        <v>377</v>
      </c>
      <c r="C1338" s="111">
        <v>865</v>
      </c>
      <c r="D1338" s="111">
        <v>872.05</v>
      </c>
      <c r="E1338" s="111">
        <v>825.75</v>
      </c>
      <c r="F1338" s="111">
        <v>837.7</v>
      </c>
      <c r="G1338" s="111">
        <v>859.4</v>
      </c>
      <c r="H1338" s="111">
        <v>859.4</v>
      </c>
      <c r="I1338" s="111">
        <v>11581</v>
      </c>
      <c r="J1338" s="111">
        <v>9724110.0999999996</v>
      </c>
      <c r="K1338" s="113">
        <v>43665</v>
      </c>
      <c r="L1338" s="111">
        <v>729</v>
      </c>
      <c r="M1338" s="111" t="s">
        <v>2073</v>
      </c>
      <c r="N1338" s="439"/>
    </row>
    <row r="1339" spans="1:14">
      <c r="A1339" s="111" t="s">
        <v>3259</v>
      </c>
      <c r="B1339" s="111" t="s">
        <v>3049</v>
      </c>
      <c r="C1339" s="111">
        <v>0.45</v>
      </c>
      <c r="D1339" s="111">
        <v>0.5</v>
      </c>
      <c r="E1339" s="111">
        <v>0.4</v>
      </c>
      <c r="F1339" s="111">
        <v>0.5</v>
      </c>
      <c r="G1339" s="111">
        <v>0.5</v>
      </c>
      <c r="H1339" s="111">
        <v>0.45</v>
      </c>
      <c r="I1339" s="111">
        <v>50053</v>
      </c>
      <c r="J1339" s="111">
        <v>22023.5</v>
      </c>
      <c r="K1339" s="113">
        <v>43665</v>
      </c>
      <c r="L1339" s="111">
        <v>27</v>
      </c>
      <c r="M1339" s="111" t="s">
        <v>3260</v>
      </c>
      <c r="N1339" s="439"/>
    </row>
    <row r="1340" spans="1:14">
      <c r="A1340" s="111" t="s">
        <v>1834</v>
      </c>
      <c r="B1340" s="111" t="s">
        <v>377</v>
      </c>
      <c r="C1340" s="111">
        <v>2.4</v>
      </c>
      <c r="D1340" s="111">
        <v>2.4500000000000002</v>
      </c>
      <c r="E1340" s="111">
        <v>2.35</v>
      </c>
      <c r="F1340" s="111">
        <v>2.35</v>
      </c>
      <c r="G1340" s="111">
        <v>2.4</v>
      </c>
      <c r="H1340" s="111">
        <v>2.4500000000000002</v>
      </c>
      <c r="I1340" s="111">
        <v>170979</v>
      </c>
      <c r="J1340" s="111">
        <v>405948.75</v>
      </c>
      <c r="K1340" s="113">
        <v>43665</v>
      </c>
      <c r="L1340" s="111">
        <v>120</v>
      </c>
      <c r="M1340" s="111" t="s">
        <v>1493</v>
      </c>
      <c r="N1340" s="439"/>
    </row>
    <row r="1341" spans="1:14" hidden="1">
      <c r="A1341" s="111" t="s">
        <v>1494</v>
      </c>
      <c r="B1341" s="111" t="s">
        <v>377</v>
      </c>
      <c r="C1341" s="111">
        <v>273.05</v>
      </c>
      <c r="D1341" s="111">
        <v>281.8</v>
      </c>
      <c r="E1341" s="111">
        <v>266.60000000000002</v>
      </c>
      <c r="F1341" s="111">
        <v>272.14999999999998</v>
      </c>
      <c r="G1341" s="111">
        <v>272.10000000000002</v>
      </c>
      <c r="H1341" s="111">
        <v>279.05</v>
      </c>
      <c r="I1341" s="111">
        <v>15092</v>
      </c>
      <c r="J1341" s="111">
        <v>4091645.95</v>
      </c>
      <c r="K1341" s="113">
        <v>43665</v>
      </c>
      <c r="L1341" s="111">
        <v>1202</v>
      </c>
      <c r="M1341" s="111" t="s">
        <v>2178</v>
      </c>
      <c r="N1341" s="439"/>
    </row>
    <row r="1342" spans="1:14">
      <c r="A1342" s="111" t="s">
        <v>1495</v>
      </c>
      <c r="B1342" s="111" t="s">
        <v>377</v>
      </c>
      <c r="C1342" s="111">
        <v>25.35</v>
      </c>
      <c r="D1342" s="111">
        <v>25.55</v>
      </c>
      <c r="E1342" s="111">
        <v>24.6</v>
      </c>
      <c r="F1342" s="111">
        <v>24.65</v>
      </c>
      <c r="G1342" s="111">
        <v>24.65</v>
      </c>
      <c r="H1342" s="111">
        <v>25.4</v>
      </c>
      <c r="I1342" s="111">
        <v>1277232</v>
      </c>
      <c r="J1342" s="111">
        <v>31810206.949999999</v>
      </c>
      <c r="K1342" s="113">
        <v>43665</v>
      </c>
      <c r="L1342" s="111">
        <v>9400</v>
      </c>
      <c r="M1342" s="111" t="s">
        <v>1496</v>
      </c>
      <c r="N1342" s="439"/>
    </row>
    <row r="1343" spans="1:14">
      <c r="A1343" s="111" t="s">
        <v>1497</v>
      </c>
      <c r="B1343" s="111" t="s">
        <v>377</v>
      </c>
      <c r="C1343" s="111">
        <v>1944.9</v>
      </c>
      <c r="D1343" s="111">
        <v>1945</v>
      </c>
      <c r="E1343" s="111">
        <v>1915</v>
      </c>
      <c r="F1343" s="111">
        <v>1915.6</v>
      </c>
      <c r="G1343" s="111">
        <v>1919.15</v>
      </c>
      <c r="H1343" s="111">
        <v>1934.55</v>
      </c>
      <c r="I1343" s="111">
        <v>25820</v>
      </c>
      <c r="J1343" s="111">
        <v>49705941.100000001</v>
      </c>
      <c r="K1343" s="113">
        <v>43665</v>
      </c>
      <c r="L1343" s="111">
        <v>676</v>
      </c>
      <c r="M1343" s="111" t="s">
        <v>1498</v>
      </c>
      <c r="N1343" s="439"/>
    </row>
    <row r="1344" spans="1:14">
      <c r="A1344" s="111" t="s">
        <v>2519</v>
      </c>
      <c r="B1344" s="111" t="s">
        <v>377</v>
      </c>
      <c r="C1344" s="111">
        <v>7.1</v>
      </c>
      <c r="D1344" s="111">
        <v>7.1</v>
      </c>
      <c r="E1344" s="111">
        <v>6.5</v>
      </c>
      <c r="F1344" s="111">
        <v>7.05</v>
      </c>
      <c r="G1344" s="111">
        <v>7.1</v>
      </c>
      <c r="H1344" s="111">
        <v>6.8</v>
      </c>
      <c r="I1344" s="111">
        <v>22999</v>
      </c>
      <c r="J1344" s="111">
        <v>155162.65</v>
      </c>
      <c r="K1344" s="113">
        <v>43665</v>
      </c>
      <c r="L1344" s="111">
        <v>42</v>
      </c>
      <c r="M1344" s="111" t="s">
        <v>2520</v>
      </c>
      <c r="N1344" s="439"/>
    </row>
    <row r="1345" spans="1:14">
      <c r="A1345" s="111" t="s">
        <v>1499</v>
      </c>
      <c r="B1345" s="111" t="s">
        <v>377</v>
      </c>
      <c r="C1345" s="111">
        <v>55.35</v>
      </c>
      <c r="D1345" s="111">
        <v>55.35</v>
      </c>
      <c r="E1345" s="111">
        <v>50.55</v>
      </c>
      <c r="F1345" s="111">
        <v>51.4</v>
      </c>
      <c r="G1345" s="111">
        <v>51</v>
      </c>
      <c r="H1345" s="111">
        <v>53.15</v>
      </c>
      <c r="I1345" s="111">
        <v>36032</v>
      </c>
      <c r="J1345" s="111">
        <v>1867927.85</v>
      </c>
      <c r="K1345" s="113">
        <v>43665</v>
      </c>
      <c r="L1345" s="111">
        <v>297</v>
      </c>
      <c r="M1345" s="111" t="s">
        <v>1500</v>
      </c>
      <c r="N1345" s="439"/>
    </row>
    <row r="1346" spans="1:14">
      <c r="A1346" s="111" t="s">
        <v>2046</v>
      </c>
      <c r="B1346" s="111" t="s">
        <v>377</v>
      </c>
      <c r="C1346" s="111">
        <v>34.049999999999997</v>
      </c>
      <c r="D1346" s="111">
        <v>34.049999999999997</v>
      </c>
      <c r="E1346" s="111">
        <v>30.3</v>
      </c>
      <c r="F1346" s="111">
        <v>31.2</v>
      </c>
      <c r="G1346" s="111">
        <v>31.35</v>
      </c>
      <c r="H1346" s="111">
        <v>34.1</v>
      </c>
      <c r="I1346" s="111">
        <v>37122</v>
      </c>
      <c r="J1346" s="111">
        <v>1171284.8</v>
      </c>
      <c r="K1346" s="113">
        <v>43665</v>
      </c>
      <c r="L1346" s="111">
        <v>627</v>
      </c>
      <c r="M1346" s="111" t="s">
        <v>2047</v>
      </c>
      <c r="N1346" s="439"/>
    </row>
    <row r="1347" spans="1:14">
      <c r="A1347" s="111" t="s">
        <v>1501</v>
      </c>
      <c r="B1347" s="111" t="s">
        <v>3049</v>
      </c>
      <c r="C1347" s="111">
        <v>86.5</v>
      </c>
      <c r="D1347" s="111">
        <v>92.2</v>
      </c>
      <c r="E1347" s="111">
        <v>85.5</v>
      </c>
      <c r="F1347" s="111">
        <v>85.5</v>
      </c>
      <c r="G1347" s="111">
        <v>85.5</v>
      </c>
      <c r="H1347" s="111">
        <v>87.95</v>
      </c>
      <c r="I1347" s="111">
        <v>4999</v>
      </c>
      <c r="J1347" s="111">
        <v>434225.85</v>
      </c>
      <c r="K1347" s="113">
        <v>43665</v>
      </c>
      <c r="L1347" s="111">
        <v>43</v>
      </c>
      <c r="M1347" s="111" t="s">
        <v>1502</v>
      </c>
      <c r="N1347" s="439"/>
    </row>
    <row r="1348" spans="1:14">
      <c r="A1348" s="111" t="s">
        <v>1503</v>
      </c>
      <c r="B1348" s="111" t="s">
        <v>377</v>
      </c>
      <c r="C1348" s="111">
        <v>652</v>
      </c>
      <c r="D1348" s="111">
        <v>660.95</v>
      </c>
      <c r="E1348" s="111">
        <v>641.6</v>
      </c>
      <c r="F1348" s="111">
        <v>643.20000000000005</v>
      </c>
      <c r="G1348" s="111">
        <v>642</v>
      </c>
      <c r="H1348" s="111">
        <v>654.35</v>
      </c>
      <c r="I1348" s="111">
        <v>2143</v>
      </c>
      <c r="J1348" s="111">
        <v>1386825.4</v>
      </c>
      <c r="K1348" s="113">
        <v>43665</v>
      </c>
      <c r="L1348" s="111">
        <v>276</v>
      </c>
      <c r="M1348" s="111" t="s">
        <v>1504</v>
      </c>
      <c r="N1348" s="439"/>
    </row>
    <row r="1349" spans="1:14">
      <c r="A1349" s="111" t="s">
        <v>3362</v>
      </c>
      <c r="B1349" s="111" t="s">
        <v>3049</v>
      </c>
      <c r="C1349" s="111">
        <v>0.3</v>
      </c>
      <c r="D1349" s="111">
        <v>0.35</v>
      </c>
      <c r="E1349" s="111">
        <v>0.3</v>
      </c>
      <c r="F1349" s="111">
        <v>0.35</v>
      </c>
      <c r="G1349" s="111">
        <v>0.35</v>
      </c>
      <c r="H1349" s="111">
        <v>0.35</v>
      </c>
      <c r="I1349" s="111">
        <v>21941</v>
      </c>
      <c r="J1349" s="111">
        <v>6752.8</v>
      </c>
      <c r="K1349" s="113">
        <v>43665</v>
      </c>
      <c r="L1349" s="111">
        <v>13</v>
      </c>
      <c r="M1349" s="111" t="s">
        <v>3363</v>
      </c>
      <c r="N1349" s="439"/>
    </row>
    <row r="1350" spans="1:14">
      <c r="A1350" s="111" t="s">
        <v>2179</v>
      </c>
      <c r="B1350" s="111" t="s">
        <v>377</v>
      </c>
      <c r="C1350" s="111">
        <v>374.65</v>
      </c>
      <c r="D1350" s="111">
        <v>382.75</v>
      </c>
      <c r="E1350" s="111">
        <v>368.15</v>
      </c>
      <c r="F1350" s="111">
        <v>374</v>
      </c>
      <c r="G1350" s="111">
        <v>372.4</v>
      </c>
      <c r="H1350" s="111">
        <v>374.65</v>
      </c>
      <c r="I1350" s="111">
        <v>787</v>
      </c>
      <c r="J1350" s="111">
        <v>294923.25</v>
      </c>
      <c r="K1350" s="113">
        <v>43665</v>
      </c>
      <c r="L1350" s="111">
        <v>65</v>
      </c>
      <c r="M1350" s="111" t="s">
        <v>2180</v>
      </c>
      <c r="N1350" s="439"/>
    </row>
    <row r="1351" spans="1:14">
      <c r="A1351" s="111" t="s">
        <v>2053</v>
      </c>
      <c r="B1351" s="111" t="s">
        <v>377</v>
      </c>
      <c r="C1351" s="111">
        <v>47.8</v>
      </c>
      <c r="D1351" s="111">
        <v>49.7</v>
      </c>
      <c r="E1351" s="111">
        <v>47.2</v>
      </c>
      <c r="F1351" s="111">
        <v>49.2</v>
      </c>
      <c r="G1351" s="111">
        <v>49.45</v>
      </c>
      <c r="H1351" s="111">
        <v>46.5</v>
      </c>
      <c r="I1351" s="111">
        <v>56333</v>
      </c>
      <c r="J1351" s="111">
        <v>2747134.05</v>
      </c>
      <c r="K1351" s="113">
        <v>43665</v>
      </c>
      <c r="L1351" s="111">
        <v>526</v>
      </c>
      <c r="M1351" s="111" t="s">
        <v>2054</v>
      </c>
      <c r="N1351" s="439"/>
    </row>
    <row r="1352" spans="1:14" hidden="1">
      <c r="A1352" s="111" t="s">
        <v>1505</v>
      </c>
      <c r="B1352" s="111" t="s">
        <v>377</v>
      </c>
      <c r="C1352" s="111">
        <v>32.4</v>
      </c>
      <c r="D1352" s="111">
        <v>32.549999999999997</v>
      </c>
      <c r="E1352" s="111">
        <v>31.05</v>
      </c>
      <c r="F1352" s="111">
        <v>31.2</v>
      </c>
      <c r="G1352" s="111">
        <v>31.45</v>
      </c>
      <c r="H1352" s="111">
        <v>32.299999999999997</v>
      </c>
      <c r="I1352" s="111">
        <v>125729</v>
      </c>
      <c r="J1352" s="111">
        <v>3975071</v>
      </c>
      <c r="K1352" s="113">
        <v>43665</v>
      </c>
      <c r="L1352" s="111">
        <v>1554</v>
      </c>
      <c r="M1352" s="111" t="s">
        <v>1506</v>
      </c>
      <c r="N1352" s="439"/>
    </row>
    <row r="1353" spans="1:14">
      <c r="A1353" s="111" t="s">
        <v>1507</v>
      </c>
      <c r="B1353" s="111" t="s">
        <v>377</v>
      </c>
      <c r="C1353" s="111">
        <v>562</v>
      </c>
      <c r="D1353" s="111">
        <v>571.85</v>
      </c>
      <c r="E1353" s="111">
        <v>550</v>
      </c>
      <c r="F1353" s="111">
        <v>554.04999999999995</v>
      </c>
      <c r="G1353" s="111">
        <v>554.6</v>
      </c>
      <c r="H1353" s="111">
        <v>560.35</v>
      </c>
      <c r="I1353" s="111">
        <v>178751</v>
      </c>
      <c r="J1353" s="111">
        <v>99233609.75</v>
      </c>
      <c r="K1353" s="113">
        <v>43665</v>
      </c>
      <c r="L1353" s="111">
        <v>10476</v>
      </c>
      <c r="M1353" s="111" t="s">
        <v>1508</v>
      </c>
      <c r="N1353" s="439"/>
    </row>
    <row r="1354" spans="1:14" hidden="1">
      <c r="A1354" s="111" t="s">
        <v>2630</v>
      </c>
      <c r="B1354" s="111" t="s">
        <v>377</v>
      </c>
      <c r="C1354" s="111">
        <v>414.9</v>
      </c>
      <c r="D1354" s="111">
        <v>414.9</v>
      </c>
      <c r="E1354" s="111">
        <v>388.7</v>
      </c>
      <c r="F1354" s="111">
        <v>402.7</v>
      </c>
      <c r="G1354" s="111">
        <v>396.15</v>
      </c>
      <c r="H1354" s="111">
        <v>405.7</v>
      </c>
      <c r="I1354" s="111">
        <v>27240</v>
      </c>
      <c r="J1354" s="111">
        <v>10786000.050000001</v>
      </c>
      <c r="K1354" s="113">
        <v>43665</v>
      </c>
      <c r="L1354" s="111">
        <v>1642</v>
      </c>
      <c r="M1354" s="111" t="s">
        <v>2631</v>
      </c>
      <c r="N1354" s="439"/>
    </row>
    <row r="1355" spans="1:14">
      <c r="A1355" s="111" t="s">
        <v>1509</v>
      </c>
      <c r="B1355" s="111" t="s">
        <v>377</v>
      </c>
      <c r="C1355" s="111">
        <v>1170</v>
      </c>
      <c r="D1355" s="111">
        <v>1175</v>
      </c>
      <c r="E1355" s="111">
        <v>1151.9000000000001</v>
      </c>
      <c r="F1355" s="111">
        <v>1166.45</v>
      </c>
      <c r="G1355" s="111">
        <v>1165</v>
      </c>
      <c r="H1355" s="111">
        <v>1170.05</v>
      </c>
      <c r="I1355" s="111">
        <v>2016</v>
      </c>
      <c r="J1355" s="111">
        <v>2348913.5499999998</v>
      </c>
      <c r="K1355" s="113">
        <v>43665</v>
      </c>
      <c r="L1355" s="111">
        <v>597</v>
      </c>
      <c r="M1355" s="111" t="s">
        <v>2718</v>
      </c>
      <c r="N1355" s="439"/>
    </row>
    <row r="1356" spans="1:14" hidden="1">
      <c r="A1356" s="111" t="s">
        <v>1510</v>
      </c>
      <c r="B1356" s="111" t="s">
        <v>377</v>
      </c>
      <c r="C1356" s="111">
        <v>416.6</v>
      </c>
      <c r="D1356" s="111">
        <v>427.05</v>
      </c>
      <c r="E1356" s="111">
        <v>416.6</v>
      </c>
      <c r="F1356" s="111">
        <v>421.75</v>
      </c>
      <c r="G1356" s="111">
        <v>424.95</v>
      </c>
      <c r="H1356" s="111">
        <v>425.15</v>
      </c>
      <c r="I1356" s="111">
        <v>7931</v>
      </c>
      <c r="J1356" s="111">
        <v>3346438.55</v>
      </c>
      <c r="K1356" s="113">
        <v>43665</v>
      </c>
      <c r="L1356" s="111">
        <v>701</v>
      </c>
      <c r="M1356" s="111" t="s">
        <v>1511</v>
      </c>
      <c r="N1356" s="439"/>
    </row>
    <row r="1357" spans="1:14">
      <c r="A1357" s="111" t="s">
        <v>2982</v>
      </c>
      <c r="B1357" s="111" t="s">
        <v>377</v>
      </c>
      <c r="C1357" s="111">
        <v>14.7</v>
      </c>
      <c r="D1357" s="111">
        <v>14.7</v>
      </c>
      <c r="E1357" s="111">
        <v>13.4</v>
      </c>
      <c r="F1357" s="111">
        <v>13.85</v>
      </c>
      <c r="G1357" s="111">
        <v>14.1</v>
      </c>
      <c r="H1357" s="111">
        <v>14.7</v>
      </c>
      <c r="I1357" s="111">
        <v>3149</v>
      </c>
      <c r="J1357" s="111">
        <v>43476.2</v>
      </c>
      <c r="K1357" s="113">
        <v>43665</v>
      </c>
      <c r="L1357" s="111">
        <v>40</v>
      </c>
      <c r="M1357" s="111" t="s">
        <v>2983</v>
      </c>
      <c r="N1357" s="439"/>
    </row>
    <row r="1358" spans="1:14">
      <c r="A1358" s="111" t="s">
        <v>1513</v>
      </c>
      <c r="B1358" s="111" t="s">
        <v>377</v>
      </c>
      <c r="C1358" s="111">
        <v>351.05</v>
      </c>
      <c r="D1358" s="111">
        <v>351.2</v>
      </c>
      <c r="E1358" s="111">
        <v>340.1</v>
      </c>
      <c r="F1358" s="111">
        <v>342.15</v>
      </c>
      <c r="G1358" s="111">
        <v>342</v>
      </c>
      <c r="H1358" s="111">
        <v>351.1</v>
      </c>
      <c r="I1358" s="111">
        <v>50441</v>
      </c>
      <c r="J1358" s="111">
        <v>17418494.600000001</v>
      </c>
      <c r="K1358" s="113">
        <v>43665</v>
      </c>
      <c r="L1358" s="111">
        <v>4552</v>
      </c>
      <c r="M1358" s="111" t="s">
        <v>1514</v>
      </c>
      <c r="N1358" s="439"/>
    </row>
    <row r="1359" spans="1:14">
      <c r="A1359" s="111" t="s">
        <v>2594</v>
      </c>
      <c r="B1359" s="111" t="s">
        <v>377</v>
      </c>
      <c r="C1359" s="111">
        <v>147.30000000000001</v>
      </c>
      <c r="D1359" s="111">
        <v>153.69999999999999</v>
      </c>
      <c r="E1359" s="111">
        <v>145.15</v>
      </c>
      <c r="F1359" s="111">
        <v>146.4</v>
      </c>
      <c r="G1359" s="111">
        <v>146</v>
      </c>
      <c r="H1359" s="111">
        <v>149</v>
      </c>
      <c r="I1359" s="111">
        <v>38296</v>
      </c>
      <c r="J1359" s="111">
        <v>5658442.0999999996</v>
      </c>
      <c r="K1359" s="113">
        <v>43665</v>
      </c>
      <c r="L1359" s="111">
        <v>962</v>
      </c>
      <c r="M1359" s="111" t="s">
        <v>2595</v>
      </c>
      <c r="N1359" s="439"/>
    </row>
    <row r="1360" spans="1:14">
      <c r="A1360" s="111" t="s">
        <v>1515</v>
      </c>
      <c r="B1360" s="111" t="s">
        <v>377</v>
      </c>
      <c r="C1360" s="111">
        <v>1023</v>
      </c>
      <c r="D1360" s="111">
        <v>1023.95</v>
      </c>
      <c r="E1360" s="111">
        <v>975</v>
      </c>
      <c r="F1360" s="111">
        <v>994.7</v>
      </c>
      <c r="G1360" s="111">
        <v>990</v>
      </c>
      <c r="H1360" s="111">
        <v>1009.55</v>
      </c>
      <c r="I1360" s="111">
        <v>2367</v>
      </c>
      <c r="J1360" s="111">
        <v>2366419.9500000002</v>
      </c>
      <c r="K1360" s="113">
        <v>43665</v>
      </c>
      <c r="L1360" s="111">
        <v>325</v>
      </c>
      <c r="M1360" s="111" t="s">
        <v>1516</v>
      </c>
      <c r="N1360" s="439"/>
    </row>
    <row r="1361" spans="1:14">
      <c r="A1361" s="111" t="s">
        <v>208</v>
      </c>
      <c r="B1361" s="111" t="s">
        <v>377</v>
      </c>
      <c r="C1361" s="111">
        <v>13.05</v>
      </c>
      <c r="D1361" s="111">
        <v>13.1</v>
      </c>
      <c r="E1361" s="111">
        <v>12.6</v>
      </c>
      <c r="F1361" s="111">
        <v>12.7</v>
      </c>
      <c r="G1361" s="111">
        <v>12.7</v>
      </c>
      <c r="H1361" s="111">
        <v>13</v>
      </c>
      <c r="I1361" s="111">
        <v>6622396</v>
      </c>
      <c r="J1361" s="111">
        <v>84573916.299999997</v>
      </c>
      <c r="K1361" s="113">
        <v>43665</v>
      </c>
      <c r="L1361" s="111">
        <v>6352</v>
      </c>
      <c r="M1361" s="111" t="s">
        <v>1517</v>
      </c>
      <c r="N1361" s="439"/>
    </row>
    <row r="1362" spans="1:14">
      <c r="A1362" s="111" t="s">
        <v>1840</v>
      </c>
      <c r="B1362" s="111" t="s">
        <v>377</v>
      </c>
      <c r="C1362" s="111">
        <v>262.2</v>
      </c>
      <c r="D1362" s="111">
        <v>267</v>
      </c>
      <c r="E1362" s="111">
        <v>247.25</v>
      </c>
      <c r="F1362" s="111">
        <v>250.3</v>
      </c>
      <c r="G1362" s="111">
        <v>250</v>
      </c>
      <c r="H1362" s="111">
        <v>266.5</v>
      </c>
      <c r="I1362" s="111">
        <v>113750</v>
      </c>
      <c r="J1362" s="111">
        <v>28471191.550000001</v>
      </c>
      <c r="K1362" s="113">
        <v>43665</v>
      </c>
      <c r="L1362" s="111">
        <v>475</v>
      </c>
      <c r="M1362" s="111" t="s">
        <v>1841</v>
      </c>
      <c r="N1362" s="439"/>
    </row>
    <row r="1363" spans="1:14">
      <c r="A1363" s="111" t="s">
        <v>1518</v>
      </c>
      <c r="B1363" s="111" t="s">
        <v>377</v>
      </c>
      <c r="C1363" s="111">
        <v>154.5</v>
      </c>
      <c r="D1363" s="111">
        <v>157.5</v>
      </c>
      <c r="E1363" s="111">
        <v>149.55000000000001</v>
      </c>
      <c r="F1363" s="111">
        <v>151.19999999999999</v>
      </c>
      <c r="G1363" s="111">
        <v>150.5</v>
      </c>
      <c r="H1363" s="111">
        <v>154.85</v>
      </c>
      <c r="I1363" s="111">
        <v>2710105</v>
      </c>
      <c r="J1363" s="111">
        <v>416287876.55000001</v>
      </c>
      <c r="K1363" s="113">
        <v>43665</v>
      </c>
      <c r="L1363" s="111">
        <v>28154</v>
      </c>
      <c r="M1363" s="111" t="s">
        <v>1519</v>
      </c>
      <c r="N1363" s="439"/>
    </row>
    <row r="1364" spans="1:14">
      <c r="A1364" s="111" t="s">
        <v>3138</v>
      </c>
      <c r="B1364" s="111" t="s">
        <v>3049</v>
      </c>
      <c r="C1364" s="111">
        <v>1.05</v>
      </c>
      <c r="D1364" s="111">
        <v>1.05</v>
      </c>
      <c r="E1364" s="111">
        <v>0.95</v>
      </c>
      <c r="F1364" s="111">
        <v>1</v>
      </c>
      <c r="G1364" s="111">
        <v>1</v>
      </c>
      <c r="H1364" s="111">
        <v>1</v>
      </c>
      <c r="I1364" s="111">
        <v>1907</v>
      </c>
      <c r="J1364" s="111">
        <v>1864.8</v>
      </c>
      <c r="K1364" s="113">
        <v>43665</v>
      </c>
      <c r="L1364" s="111">
        <v>13</v>
      </c>
      <c r="M1364" s="111" t="s">
        <v>3139</v>
      </c>
      <c r="N1364" s="439"/>
    </row>
    <row r="1365" spans="1:14">
      <c r="A1365" s="111" t="s">
        <v>2740</v>
      </c>
      <c r="B1365" s="111" t="s">
        <v>377</v>
      </c>
      <c r="C1365" s="111">
        <v>80.45</v>
      </c>
      <c r="D1365" s="111">
        <v>81.400000000000006</v>
      </c>
      <c r="E1365" s="111">
        <v>75.099999999999994</v>
      </c>
      <c r="F1365" s="111">
        <v>75.95</v>
      </c>
      <c r="G1365" s="111">
        <v>75.8</v>
      </c>
      <c r="H1365" s="111">
        <v>80.400000000000006</v>
      </c>
      <c r="I1365" s="111">
        <v>23419</v>
      </c>
      <c r="J1365" s="111">
        <v>1835252.45</v>
      </c>
      <c r="K1365" s="113">
        <v>43665</v>
      </c>
      <c r="L1365" s="111">
        <v>421</v>
      </c>
      <c r="M1365" s="111" t="s">
        <v>2741</v>
      </c>
      <c r="N1365" s="439"/>
    </row>
    <row r="1366" spans="1:14">
      <c r="A1366" s="111" t="s">
        <v>3198</v>
      </c>
      <c r="B1366" s="111" t="s">
        <v>377</v>
      </c>
      <c r="C1366" s="111">
        <v>87.35</v>
      </c>
      <c r="D1366" s="111">
        <v>87.9</v>
      </c>
      <c r="E1366" s="111">
        <v>81.05</v>
      </c>
      <c r="F1366" s="111">
        <v>82.4</v>
      </c>
      <c r="G1366" s="111">
        <v>83.4</v>
      </c>
      <c r="H1366" s="111">
        <v>86.15</v>
      </c>
      <c r="I1366" s="111">
        <v>118946</v>
      </c>
      <c r="J1366" s="111">
        <v>9915125.75</v>
      </c>
      <c r="K1366" s="113">
        <v>43665</v>
      </c>
      <c r="L1366" s="111">
        <v>1226</v>
      </c>
      <c r="M1366" s="111" t="s">
        <v>3199</v>
      </c>
      <c r="N1366" s="439"/>
    </row>
    <row r="1367" spans="1:14">
      <c r="A1367" s="111" t="s">
        <v>3409</v>
      </c>
      <c r="B1367" s="111" t="s">
        <v>3049</v>
      </c>
      <c r="C1367" s="111">
        <v>0.5</v>
      </c>
      <c r="D1367" s="111">
        <v>0.5</v>
      </c>
      <c r="E1367" s="111">
        <v>0.5</v>
      </c>
      <c r="F1367" s="111">
        <v>0.5</v>
      </c>
      <c r="G1367" s="111">
        <v>0.5</v>
      </c>
      <c r="H1367" s="111">
        <v>0.55000000000000004</v>
      </c>
      <c r="I1367" s="111">
        <v>2500</v>
      </c>
      <c r="J1367" s="111">
        <v>1250</v>
      </c>
      <c r="K1367" s="113">
        <v>43665</v>
      </c>
      <c r="L1367" s="111">
        <v>4</v>
      </c>
      <c r="M1367" s="111" t="s">
        <v>3410</v>
      </c>
      <c r="N1367" s="439"/>
    </row>
    <row r="1368" spans="1:14">
      <c r="A1368" s="111" t="s">
        <v>2719</v>
      </c>
      <c r="B1368" s="111" t="s">
        <v>377</v>
      </c>
      <c r="C1368" s="111">
        <v>20.6</v>
      </c>
      <c r="D1368" s="111">
        <v>20.85</v>
      </c>
      <c r="E1368" s="111">
        <v>20.100000000000001</v>
      </c>
      <c r="F1368" s="111">
        <v>20.350000000000001</v>
      </c>
      <c r="G1368" s="111">
        <v>20.2</v>
      </c>
      <c r="H1368" s="111">
        <v>20.6</v>
      </c>
      <c r="I1368" s="111">
        <v>36296</v>
      </c>
      <c r="J1368" s="111">
        <v>738718.5</v>
      </c>
      <c r="K1368" s="113">
        <v>43665</v>
      </c>
      <c r="L1368" s="111">
        <v>173</v>
      </c>
      <c r="M1368" s="111" t="s">
        <v>2720</v>
      </c>
      <c r="N1368" s="439"/>
    </row>
    <row r="1369" spans="1:14">
      <c r="A1369" s="111" t="s">
        <v>2984</v>
      </c>
      <c r="B1369" s="111" t="s">
        <v>3049</v>
      </c>
      <c r="C1369" s="111">
        <v>7.45</v>
      </c>
      <c r="D1369" s="111">
        <v>7.45</v>
      </c>
      <c r="E1369" s="111">
        <v>7.45</v>
      </c>
      <c r="F1369" s="111">
        <v>7.45</v>
      </c>
      <c r="G1369" s="111">
        <v>7.45</v>
      </c>
      <c r="H1369" s="111">
        <v>7.8</v>
      </c>
      <c r="I1369" s="111">
        <v>2203</v>
      </c>
      <c r="J1369" s="111">
        <v>16412.349999999999</v>
      </c>
      <c r="K1369" s="113">
        <v>43665</v>
      </c>
      <c r="L1369" s="111">
        <v>17</v>
      </c>
      <c r="M1369" s="111" t="s">
        <v>2985</v>
      </c>
      <c r="N1369" s="439"/>
    </row>
    <row r="1370" spans="1:14">
      <c r="A1370" s="111" t="s">
        <v>2986</v>
      </c>
      <c r="B1370" s="111" t="s">
        <v>377</v>
      </c>
      <c r="C1370" s="111">
        <v>38.700000000000003</v>
      </c>
      <c r="D1370" s="111">
        <v>38.700000000000003</v>
      </c>
      <c r="E1370" s="111">
        <v>37.1</v>
      </c>
      <c r="F1370" s="111">
        <v>37.200000000000003</v>
      </c>
      <c r="G1370" s="111">
        <v>37.35</v>
      </c>
      <c r="H1370" s="111">
        <v>38.15</v>
      </c>
      <c r="I1370" s="111">
        <v>20936</v>
      </c>
      <c r="J1370" s="111">
        <v>789956.05</v>
      </c>
      <c r="K1370" s="113">
        <v>43665</v>
      </c>
      <c r="L1370" s="111">
        <v>266</v>
      </c>
      <c r="M1370" s="111" t="s">
        <v>2987</v>
      </c>
      <c r="N1370" s="439"/>
    </row>
    <row r="1371" spans="1:14">
      <c r="A1371" s="111" t="s">
        <v>2988</v>
      </c>
      <c r="B1371" s="111" t="s">
        <v>377</v>
      </c>
      <c r="C1371" s="111">
        <v>15.8</v>
      </c>
      <c r="D1371" s="111">
        <v>16.75</v>
      </c>
      <c r="E1371" s="111">
        <v>15.65</v>
      </c>
      <c r="F1371" s="111">
        <v>15.75</v>
      </c>
      <c r="G1371" s="111">
        <v>15.8</v>
      </c>
      <c r="H1371" s="111">
        <v>16.2</v>
      </c>
      <c r="I1371" s="111">
        <v>18363</v>
      </c>
      <c r="J1371" s="111">
        <v>295381.75</v>
      </c>
      <c r="K1371" s="113">
        <v>43665</v>
      </c>
      <c r="L1371" s="111">
        <v>263</v>
      </c>
      <c r="M1371" s="111" t="s">
        <v>2989</v>
      </c>
      <c r="N1371" s="439"/>
    </row>
    <row r="1372" spans="1:14">
      <c r="A1372" s="111" t="s">
        <v>2116</v>
      </c>
      <c r="B1372" s="111" t="s">
        <v>377</v>
      </c>
      <c r="C1372" s="111">
        <v>5.95</v>
      </c>
      <c r="D1372" s="111">
        <v>6.05</v>
      </c>
      <c r="E1372" s="111">
        <v>5.7</v>
      </c>
      <c r="F1372" s="111">
        <v>5.7</v>
      </c>
      <c r="G1372" s="111">
        <v>5.7</v>
      </c>
      <c r="H1372" s="111">
        <v>6</v>
      </c>
      <c r="I1372" s="111">
        <v>963480</v>
      </c>
      <c r="J1372" s="111">
        <v>5554576.9500000002</v>
      </c>
      <c r="K1372" s="113">
        <v>43665</v>
      </c>
      <c r="L1372" s="111">
        <v>1581</v>
      </c>
      <c r="M1372" s="111" t="s">
        <v>2117</v>
      </c>
      <c r="N1372" s="439"/>
    </row>
    <row r="1373" spans="1:14">
      <c r="A1373" s="111" t="s">
        <v>3140</v>
      </c>
      <c r="B1373" s="111" t="s">
        <v>3049</v>
      </c>
      <c r="C1373" s="111">
        <v>0.25</v>
      </c>
      <c r="D1373" s="111">
        <v>0.25</v>
      </c>
      <c r="E1373" s="111">
        <v>0.2</v>
      </c>
      <c r="F1373" s="111">
        <v>0.2</v>
      </c>
      <c r="G1373" s="111">
        <v>0.2</v>
      </c>
      <c r="H1373" s="111">
        <v>0.2</v>
      </c>
      <c r="I1373" s="111">
        <v>24240</v>
      </c>
      <c r="J1373" s="111">
        <v>5562.5</v>
      </c>
      <c r="K1373" s="113">
        <v>43665</v>
      </c>
      <c r="L1373" s="111">
        <v>13</v>
      </c>
      <c r="M1373" s="111" t="s">
        <v>3141</v>
      </c>
      <c r="N1373" s="439"/>
    </row>
    <row r="1374" spans="1:14">
      <c r="A1374" s="111" t="s">
        <v>2118</v>
      </c>
      <c r="B1374" s="111" t="s">
        <v>377</v>
      </c>
      <c r="C1374" s="111">
        <v>167.8</v>
      </c>
      <c r="D1374" s="111">
        <v>169.4</v>
      </c>
      <c r="E1374" s="111">
        <v>165</v>
      </c>
      <c r="F1374" s="111">
        <v>166.65</v>
      </c>
      <c r="G1374" s="111">
        <v>165.2</v>
      </c>
      <c r="H1374" s="111">
        <v>167.6</v>
      </c>
      <c r="I1374" s="111">
        <v>4581</v>
      </c>
      <c r="J1374" s="111">
        <v>762587.85</v>
      </c>
      <c r="K1374" s="113">
        <v>43665</v>
      </c>
      <c r="L1374" s="111">
        <v>170</v>
      </c>
      <c r="M1374" s="111" t="s">
        <v>2119</v>
      </c>
      <c r="N1374" s="439"/>
    </row>
    <row r="1375" spans="1:14" hidden="1">
      <c r="A1375" s="111" t="s">
        <v>1520</v>
      </c>
      <c r="B1375" s="111" t="s">
        <v>377</v>
      </c>
      <c r="C1375" s="111">
        <v>16.5</v>
      </c>
      <c r="D1375" s="111">
        <v>16.600000000000001</v>
      </c>
      <c r="E1375" s="111">
        <v>15.7</v>
      </c>
      <c r="F1375" s="111">
        <v>15.75</v>
      </c>
      <c r="G1375" s="111">
        <v>15.75</v>
      </c>
      <c r="H1375" s="111">
        <v>16.2</v>
      </c>
      <c r="I1375" s="111">
        <v>250384</v>
      </c>
      <c r="J1375" s="111">
        <v>4003615.25</v>
      </c>
      <c r="K1375" s="113">
        <v>43665</v>
      </c>
      <c r="L1375" s="111">
        <v>905</v>
      </c>
      <c r="M1375" s="111" t="s">
        <v>1521</v>
      </c>
      <c r="N1375" s="439"/>
    </row>
    <row r="1376" spans="1:14" hidden="1">
      <c r="A1376" s="111" t="s">
        <v>225</v>
      </c>
      <c r="B1376" s="111" t="s">
        <v>377</v>
      </c>
      <c r="C1376" s="111">
        <v>2670</v>
      </c>
      <c r="D1376" s="111">
        <v>2701</v>
      </c>
      <c r="E1376" s="111">
        <v>2640.25</v>
      </c>
      <c r="F1376" s="111">
        <v>2673.4</v>
      </c>
      <c r="G1376" s="111">
        <v>2664</v>
      </c>
      <c r="H1376" s="111">
        <v>2643.9</v>
      </c>
      <c r="I1376" s="111">
        <v>389319</v>
      </c>
      <c r="J1376" s="111">
        <v>1041755194.35</v>
      </c>
      <c r="K1376" s="113">
        <v>43665</v>
      </c>
      <c r="L1376" s="111">
        <v>23170</v>
      </c>
      <c r="M1376" s="111" t="s">
        <v>1522</v>
      </c>
      <c r="N1376" s="439"/>
    </row>
    <row r="1377" spans="1:14" hidden="1">
      <c r="A1377" s="111" t="s">
        <v>1523</v>
      </c>
      <c r="B1377" s="111" t="s">
        <v>377</v>
      </c>
      <c r="C1377" s="111">
        <v>101</v>
      </c>
      <c r="D1377" s="111">
        <v>104.4</v>
      </c>
      <c r="E1377" s="111">
        <v>96</v>
      </c>
      <c r="F1377" s="111">
        <v>97.3</v>
      </c>
      <c r="G1377" s="111">
        <v>97.25</v>
      </c>
      <c r="H1377" s="111">
        <v>100.8</v>
      </c>
      <c r="I1377" s="111">
        <v>6652</v>
      </c>
      <c r="J1377" s="111">
        <v>666780.5</v>
      </c>
      <c r="K1377" s="113">
        <v>43665</v>
      </c>
      <c r="L1377" s="111">
        <v>177</v>
      </c>
      <c r="M1377" s="111" t="s">
        <v>1524</v>
      </c>
      <c r="N1377" s="439"/>
    </row>
    <row r="1378" spans="1:14" hidden="1">
      <c r="A1378" s="111" t="s">
        <v>1525</v>
      </c>
      <c r="B1378" s="111" t="s">
        <v>377</v>
      </c>
      <c r="C1378" s="111">
        <v>176</v>
      </c>
      <c r="D1378" s="111">
        <v>179</v>
      </c>
      <c r="E1378" s="111">
        <v>168.6</v>
      </c>
      <c r="F1378" s="111">
        <v>170.15</v>
      </c>
      <c r="G1378" s="111">
        <v>170</v>
      </c>
      <c r="H1378" s="111">
        <v>176</v>
      </c>
      <c r="I1378" s="111">
        <v>57352</v>
      </c>
      <c r="J1378" s="111">
        <v>9911964.8000000007</v>
      </c>
      <c r="K1378" s="113">
        <v>43665</v>
      </c>
      <c r="L1378" s="111">
        <v>1627</v>
      </c>
      <c r="M1378" s="111" t="s">
        <v>1526</v>
      </c>
      <c r="N1378" s="439"/>
    </row>
    <row r="1379" spans="1:14">
      <c r="A1379" s="111" t="s">
        <v>138</v>
      </c>
      <c r="B1379" s="111" t="s">
        <v>377</v>
      </c>
      <c r="C1379" s="111">
        <v>1058.4000000000001</v>
      </c>
      <c r="D1379" s="111">
        <v>1071</v>
      </c>
      <c r="E1379" s="111">
        <v>1040</v>
      </c>
      <c r="F1379" s="111">
        <v>1061.5999999999999</v>
      </c>
      <c r="G1379" s="111">
        <v>1065</v>
      </c>
      <c r="H1379" s="111">
        <v>1051</v>
      </c>
      <c r="I1379" s="111">
        <v>2591247</v>
      </c>
      <c r="J1379" s="111">
        <v>2725347772.9000001</v>
      </c>
      <c r="K1379" s="113">
        <v>43665</v>
      </c>
      <c r="L1379" s="111">
        <v>57064</v>
      </c>
      <c r="M1379" s="111" t="s">
        <v>1527</v>
      </c>
      <c r="N1379" s="439"/>
    </row>
    <row r="1380" spans="1:14">
      <c r="A1380" s="111" t="s">
        <v>336</v>
      </c>
      <c r="B1380" s="111" t="s">
        <v>377</v>
      </c>
      <c r="C1380" s="111">
        <v>779.4</v>
      </c>
      <c r="D1380" s="111">
        <v>789.6</v>
      </c>
      <c r="E1380" s="111">
        <v>767</v>
      </c>
      <c r="F1380" s="111">
        <v>783.35</v>
      </c>
      <c r="G1380" s="111">
        <v>789.6</v>
      </c>
      <c r="H1380" s="111">
        <v>782.3</v>
      </c>
      <c r="I1380" s="111">
        <v>15985</v>
      </c>
      <c r="J1380" s="111">
        <v>12480092.449999999</v>
      </c>
      <c r="K1380" s="113">
        <v>43665</v>
      </c>
      <c r="L1380" s="111">
        <v>647</v>
      </c>
      <c r="M1380" s="111" t="s">
        <v>1528</v>
      </c>
      <c r="N1380" s="439"/>
    </row>
    <row r="1381" spans="1:14">
      <c r="A1381" s="111" t="s">
        <v>3142</v>
      </c>
      <c r="B1381" s="111" t="s">
        <v>377</v>
      </c>
      <c r="C1381" s="111">
        <v>0.8</v>
      </c>
      <c r="D1381" s="111">
        <v>0.8</v>
      </c>
      <c r="E1381" s="111">
        <v>0.75</v>
      </c>
      <c r="F1381" s="111">
        <v>0.75</v>
      </c>
      <c r="G1381" s="111">
        <v>0.75</v>
      </c>
      <c r="H1381" s="111">
        <v>0.8</v>
      </c>
      <c r="I1381" s="111">
        <v>175366</v>
      </c>
      <c r="J1381" s="111">
        <v>131699.54999999999</v>
      </c>
      <c r="K1381" s="113">
        <v>43665</v>
      </c>
      <c r="L1381" s="111">
        <v>57</v>
      </c>
      <c r="M1381" s="111" t="s">
        <v>3143</v>
      </c>
      <c r="N1381" s="439"/>
    </row>
    <row r="1382" spans="1:14">
      <c r="A1382" s="111" t="s">
        <v>139</v>
      </c>
      <c r="B1382" s="111" t="s">
        <v>377</v>
      </c>
      <c r="C1382" s="111">
        <v>362.3</v>
      </c>
      <c r="D1382" s="111">
        <v>366.55</v>
      </c>
      <c r="E1382" s="111">
        <v>346.7</v>
      </c>
      <c r="F1382" s="111">
        <v>347.95</v>
      </c>
      <c r="G1382" s="111">
        <v>349</v>
      </c>
      <c r="H1382" s="111">
        <v>362.5</v>
      </c>
      <c r="I1382" s="111">
        <v>1107710</v>
      </c>
      <c r="J1382" s="111">
        <v>393433610.30000001</v>
      </c>
      <c r="K1382" s="113">
        <v>43665</v>
      </c>
      <c r="L1382" s="111">
        <v>17568</v>
      </c>
      <c r="M1382" s="111" t="s">
        <v>2721</v>
      </c>
      <c r="N1382" s="439"/>
    </row>
    <row r="1383" spans="1:14">
      <c r="A1383" s="111" t="s">
        <v>2048</v>
      </c>
      <c r="B1383" s="111" t="s">
        <v>377</v>
      </c>
      <c r="C1383" s="111">
        <v>114.9</v>
      </c>
      <c r="D1383" s="111">
        <v>115</v>
      </c>
      <c r="E1383" s="111">
        <v>109.5</v>
      </c>
      <c r="F1383" s="111">
        <v>110.15</v>
      </c>
      <c r="G1383" s="111">
        <v>109.5</v>
      </c>
      <c r="H1383" s="111">
        <v>112.1</v>
      </c>
      <c r="I1383" s="111">
        <v>16503</v>
      </c>
      <c r="J1383" s="111">
        <v>1848022.7</v>
      </c>
      <c r="K1383" s="113">
        <v>43665</v>
      </c>
      <c r="L1383" s="111">
        <v>489</v>
      </c>
      <c r="M1383" s="111" t="s">
        <v>2049</v>
      </c>
      <c r="N1383" s="439"/>
    </row>
    <row r="1384" spans="1:14">
      <c r="A1384" s="111" t="s">
        <v>1529</v>
      </c>
      <c r="B1384" s="111" t="s">
        <v>377</v>
      </c>
      <c r="C1384" s="111">
        <v>94.05</v>
      </c>
      <c r="D1384" s="111">
        <v>95.2</v>
      </c>
      <c r="E1384" s="111">
        <v>91.7</v>
      </c>
      <c r="F1384" s="111">
        <v>92.8</v>
      </c>
      <c r="G1384" s="111">
        <v>93</v>
      </c>
      <c r="H1384" s="111">
        <v>93.85</v>
      </c>
      <c r="I1384" s="111">
        <v>28209</v>
      </c>
      <c r="J1384" s="111">
        <v>2611732.7999999998</v>
      </c>
      <c r="K1384" s="113">
        <v>43665</v>
      </c>
      <c r="L1384" s="111">
        <v>557</v>
      </c>
      <c r="M1384" s="111" t="s">
        <v>1530</v>
      </c>
      <c r="N1384" s="439"/>
    </row>
    <row r="1385" spans="1:14">
      <c r="A1385" s="111" t="s">
        <v>2990</v>
      </c>
      <c r="B1385" s="111" t="s">
        <v>377</v>
      </c>
      <c r="C1385" s="111">
        <v>106.5</v>
      </c>
      <c r="D1385" s="111">
        <v>106.9</v>
      </c>
      <c r="E1385" s="111">
        <v>102.6</v>
      </c>
      <c r="F1385" s="111">
        <v>103.2</v>
      </c>
      <c r="G1385" s="111">
        <v>103</v>
      </c>
      <c r="H1385" s="111">
        <v>105.9</v>
      </c>
      <c r="I1385" s="111">
        <v>51638</v>
      </c>
      <c r="J1385" s="111">
        <v>5367921.5999999996</v>
      </c>
      <c r="K1385" s="113">
        <v>43665</v>
      </c>
      <c r="L1385" s="111">
        <v>949</v>
      </c>
      <c r="M1385" s="111" t="s">
        <v>2991</v>
      </c>
      <c r="N1385" s="439"/>
    </row>
    <row r="1386" spans="1:14">
      <c r="A1386" s="111" t="s">
        <v>3444</v>
      </c>
      <c r="B1386" s="111" t="s">
        <v>377</v>
      </c>
      <c r="C1386" s="111">
        <v>36.799999999999997</v>
      </c>
      <c r="D1386" s="111">
        <v>38</v>
      </c>
      <c r="E1386" s="111">
        <v>32.549999999999997</v>
      </c>
      <c r="F1386" s="111">
        <v>33</v>
      </c>
      <c r="G1386" s="111">
        <v>32.9</v>
      </c>
      <c r="H1386" s="111">
        <v>36.15</v>
      </c>
      <c r="I1386" s="111">
        <v>114104</v>
      </c>
      <c r="J1386" s="111">
        <v>3796535.8</v>
      </c>
      <c r="K1386" s="113">
        <v>43665</v>
      </c>
      <c r="L1386" s="111">
        <v>405</v>
      </c>
      <c r="M1386" s="111" t="s">
        <v>3445</v>
      </c>
      <c r="N1386" s="439"/>
    </row>
    <row r="1387" spans="1:14">
      <c r="A1387" s="111" t="s">
        <v>2062</v>
      </c>
      <c r="B1387" s="111" t="s">
        <v>377</v>
      </c>
      <c r="C1387" s="111">
        <v>11.3</v>
      </c>
      <c r="D1387" s="111">
        <v>11.3</v>
      </c>
      <c r="E1387" s="111">
        <v>9.1999999999999993</v>
      </c>
      <c r="F1387" s="111">
        <v>9.9499999999999993</v>
      </c>
      <c r="G1387" s="111">
        <v>9.9499999999999993</v>
      </c>
      <c r="H1387" s="111">
        <v>11.4</v>
      </c>
      <c r="I1387" s="111">
        <v>66921</v>
      </c>
      <c r="J1387" s="111">
        <v>665121.25</v>
      </c>
      <c r="K1387" s="113">
        <v>43665</v>
      </c>
      <c r="L1387" s="111">
        <v>250</v>
      </c>
      <c r="M1387" s="111" t="s">
        <v>2063</v>
      </c>
      <c r="N1387" s="439"/>
    </row>
    <row r="1388" spans="1:14">
      <c r="A1388" s="111" t="s">
        <v>2722</v>
      </c>
      <c r="B1388" s="111" t="s">
        <v>377</v>
      </c>
      <c r="C1388" s="111">
        <v>73</v>
      </c>
      <c r="D1388" s="111">
        <v>75</v>
      </c>
      <c r="E1388" s="111">
        <v>70.7</v>
      </c>
      <c r="F1388" s="111">
        <v>71.45</v>
      </c>
      <c r="G1388" s="111">
        <v>73.400000000000006</v>
      </c>
      <c r="H1388" s="111">
        <v>72.75</v>
      </c>
      <c r="I1388" s="111">
        <v>5474</v>
      </c>
      <c r="J1388" s="111">
        <v>394767.05</v>
      </c>
      <c r="K1388" s="113">
        <v>43665</v>
      </c>
      <c r="L1388" s="111">
        <v>174</v>
      </c>
      <c r="M1388" s="111" t="s">
        <v>2723</v>
      </c>
      <c r="N1388" s="439"/>
    </row>
    <row r="1389" spans="1:14">
      <c r="A1389" s="111" t="s">
        <v>2724</v>
      </c>
      <c r="B1389" s="111" t="s">
        <v>377</v>
      </c>
      <c r="C1389" s="111">
        <v>202.95</v>
      </c>
      <c r="D1389" s="111">
        <v>215.6</v>
      </c>
      <c r="E1389" s="111">
        <v>198</v>
      </c>
      <c r="F1389" s="111">
        <v>199.5</v>
      </c>
      <c r="G1389" s="111">
        <v>202</v>
      </c>
      <c r="H1389" s="111">
        <v>203.5</v>
      </c>
      <c r="I1389" s="111">
        <v>6031</v>
      </c>
      <c r="J1389" s="111">
        <v>1216123.8500000001</v>
      </c>
      <c r="K1389" s="113">
        <v>43665</v>
      </c>
      <c r="L1389" s="111">
        <v>888</v>
      </c>
      <c r="M1389" s="111" t="s">
        <v>2725</v>
      </c>
      <c r="N1389" s="439"/>
    </row>
    <row r="1390" spans="1:14">
      <c r="A1390" s="111" t="s">
        <v>361</v>
      </c>
      <c r="B1390" s="111" t="s">
        <v>377</v>
      </c>
      <c r="C1390" s="111">
        <v>165.9</v>
      </c>
      <c r="D1390" s="111">
        <v>172.3</v>
      </c>
      <c r="E1390" s="111">
        <v>160</v>
      </c>
      <c r="F1390" s="111">
        <v>165.6</v>
      </c>
      <c r="G1390" s="111">
        <v>166.15</v>
      </c>
      <c r="H1390" s="111">
        <v>163.6</v>
      </c>
      <c r="I1390" s="111">
        <v>3567525</v>
      </c>
      <c r="J1390" s="111">
        <v>595340179.20000005</v>
      </c>
      <c r="K1390" s="113">
        <v>43665</v>
      </c>
      <c r="L1390" s="111">
        <v>35618</v>
      </c>
      <c r="M1390" s="111" t="s">
        <v>2992</v>
      </c>
      <c r="N1390" s="439"/>
    </row>
    <row r="1391" spans="1:14">
      <c r="A1391" s="111" t="s">
        <v>3144</v>
      </c>
      <c r="B1391" s="111" t="s">
        <v>377</v>
      </c>
      <c r="C1391" s="111">
        <v>5.9</v>
      </c>
      <c r="D1391" s="111">
        <v>6.05</v>
      </c>
      <c r="E1391" s="111">
        <v>5.85</v>
      </c>
      <c r="F1391" s="111">
        <v>6</v>
      </c>
      <c r="G1391" s="111">
        <v>5.95</v>
      </c>
      <c r="H1391" s="111">
        <v>5.95</v>
      </c>
      <c r="I1391" s="111">
        <v>542004</v>
      </c>
      <c r="J1391" s="111">
        <v>3218788.35</v>
      </c>
      <c r="K1391" s="113">
        <v>43665</v>
      </c>
      <c r="L1391" s="111">
        <v>304</v>
      </c>
      <c r="M1391" s="111" t="s">
        <v>3145</v>
      </c>
      <c r="N1391" s="439"/>
    </row>
    <row r="1392" spans="1:14">
      <c r="A1392" s="111" t="s">
        <v>1531</v>
      </c>
      <c r="B1392" s="111" t="s">
        <v>377</v>
      </c>
      <c r="C1392" s="111">
        <v>224.7</v>
      </c>
      <c r="D1392" s="111">
        <v>225.05</v>
      </c>
      <c r="E1392" s="111">
        <v>213.95</v>
      </c>
      <c r="F1392" s="111">
        <v>220.2</v>
      </c>
      <c r="G1392" s="111">
        <v>220.45</v>
      </c>
      <c r="H1392" s="111">
        <v>225.75</v>
      </c>
      <c r="I1392" s="111">
        <v>19901</v>
      </c>
      <c r="J1392" s="111">
        <v>4393918.05</v>
      </c>
      <c r="K1392" s="113">
        <v>43665</v>
      </c>
      <c r="L1392" s="111">
        <v>600</v>
      </c>
      <c r="M1392" s="111" t="s">
        <v>2993</v>
      </c>
      <c r="N1392" s="439"/>
    </row>
    <row r="1393" spans="1:14">
      <c r="A1393" s="111" t="s">
        <v>1532</v>
      </c>
      <c r="B1393" s="111" t="s">
        <v>377</v>
      </c>
      <c r="C1393" s="111">
        <v>331</v>
      </c>
      <c r="D1393" s="111">
        <v>339</v>
      </c>
      <c r="E1393" s="111">
        <v>322.55</v>
      </c>
      <c r="F1393" s="111">
        <v>325.45</v>
      </c>
      <c r="G1393" s="111">
        <v>326.89999999999998</v>
      </c>
      <c r="H1393" s="111">
        <v>330.5</v>
      </c>
      <c r="I1393" s="111">
        <v>125676</v>
      </c>
      <c r="J1393" s="111">
        <v>41243360.200000003</v>
      </c>
      <c r="K1393" s="113">
        <v>43665</v>
      </c>
      <c r="L1393" s="111">
        <v>5415</v>
      </c>
      <c r="M1393" s="111" t="s">
        <v>2994</v>
      </c>
      <c r="N1393" s="439"/>
    </row>
    <row r="1394" spans="1:14" hidden="1">
      <c r="A1394" s="111" t="s">
        <v>3183</v>
      </c>
      <c r="B1394" s="111" t="s">
        <v>3049</v>
      </c>
      <c r="C1394" s="111">
        <v>0.2</v>
      </c>
      <c r="D1394" s="111">
        <v>0.2</v>
      </c>
      <c r="E1394" s="111">
        <v>0.15</v>
      </c>
      <c r="F1394" s="111">
        <v>0.15</v>
      </c>
      <c r="G1394" s="111">
        <v>0.15</v>
      </c>
      <c r="H1394" s="111">
        <v>0.15</v>
      </c>
      <c r="I1394" s="111">
        <v>379855</v>
      </c>
      <c r="J1394" s="111">
        <v>74293.350000000006</v>
      </c>
      <c r="K1394" s="113">
        <v>43665</v>
      </c>
      <c r="L1394" s="111">
        <v>26</v>
      </c>
      <c r="M1394" s="111" t="s">
        <v>3184</v>
      </c>
      <c r="N1394" s="439"/>
    </row>
    <row r="1395" spans="1:14">
      <c r="A1395" s="111" t="s">
        <v>1533</v>
      </c>
      <c r="B1395" s="111" t="s">
        <v>377</v>
      </c>
      <c r="C1395" s="111">
        <v>2.75</v>
      </c>
      <c r="D1395" s="111">
        <v>2.75</v>
      </c>
      <c r="E1395" s="111">
        <v>2.6</v>
      </c>
      <c r="F1395" s="111">
        <v>2.6</v>
      </c>
      <c r="G1395" s="111">
        <v>2.6</v>
      </c>
      <c r="H1395" s="111">
        <v>2.6</v>
      </c>
      <c r="I1395" s="111">
        <v>78170</v>
      </c>
      <c r="J1395" s="111">
        <v>205122.9</v>
      </c>
      <c r="K1395" s="113">
        <v>43665</v>
      </c>
      <c r="L1395" s="111">
        <v>106</v>
      </c>
      <c r="M1395" s="111" t="s">
        <v>1534</v>
      </c>
      <c r="N1395" s="439"/>
    </row>
    <row r="1396" spans="1:14">
      <c r="A1396" s="111" t="s">
        <v>2726</v>
      </c>
      <c r="B1396" s="111" t="s">
        <v>377</v>
      </c>
      <c r="C1396" s="111">
        <v>459.15</v>
      </c>
      <c r="D1396" s="111">
        <v>475.05</v>
      </c>
      <c r="E1396" s="111">
        <v>456.95</v>
      </c>
      <c r="F1396" s="111">
        <v>458.15</v>
      </c>
      <c r="G1396" s="111">
        <v>458</v>
      </c>
      <c r="H1396" s="111">
        <v>468.55</v>
      </c>
      <c r="I1396" s="111">
        <v>3230</v>
      </c>
      <c r="J1396" s="111">
        <v>1481299.25</v>
      </c>
      <c r="K1396" s="113">
        <v>43665</v>
      </c>
      <c r="L1396" s="111">
        <v>264</v>
      </c>
      <c r="M1396" s="111" t="s">
        <v>2727</v>
      </c>
      <c r="N1396" s="439"/>
    </row>
    <row r="1397" spans="1:14">
      <c r="A1397" s="111" t="s">
        <v>1535</v>
      </c>
      <c r="B1397" s="111" t="s">
        <v>377</v>
      </c>
      <c r="C1397" s="111">
        <v>2275</v>
      </c>
      <c r="D1397" s="111">
        <v>2320</v>
      </c>
      <c r="E1397" s="111">
        <v>2215.0500000000002</v>
      </c>
      <c r="F1397" s="111">
        <v>2261.6</v>
      </c>
      <c r="G1397" s="111">
        <v>2267</v>
      </c>
      <c r="H1397" s="111">
        <v>2252.35</v>
      </c>
      <c r="I1397" s="111">
        <v>575</v>
      </c>
      <c r="J1397" s="111">
        <v>1290160.5</v>
      </c>
      <c r="K1397" s="113">
        <v>43665</v>
      </c>
      <c r="L1397" s="111">
        <v>209</v>
      </c>
      <c r="M1397" s="111" t="s">
        <v>1536</v>
      </c>
      <c r="N1397" s="439"/>
    </row>
    <row r="1398" spans="1:14">
      <c r="A1398" s="111" t="s">
        <v>1537</v>
      </c>
      <c r="B1398" s="111" t="s">
        <v>377</v>
      </c>
      <c r="C1398" s="111">
        <v>1.65</v>
      </c>
      <c r="D1398" s="111">
        <v>1.7</v>
      </c>
      <c r="E1398" s="111">
        <v>1.65</v>
      </c>
      <c r="F1398" s="111">
        <v>1.65</v>
      </c>
      <c r="G1398" s="111">
        <v>1.7</v>
      </c>
      <c r="H1398" s="111">
        <v>1.7</v>
      </c>
      <c r="I1398" s="111">
        <v>123258</v>
      </c>
      <c r="J1398" s="111">
        <v>206511.05</v>
      </c>
      <c r="K1398" s="113">
        <v>43665</v>
      </c>
      <c r="L1398" s="111">
        <v>70</v>
      </c>
      <c r="M1398" s="111" t="s">
        <v>1538</v>
      </c>
      <c r="N1398" s="439"/>
    </row>
    <row r="1399" spans="1:14">
      <c r="A1399" s="111" t="s">
        <v>2995</v>
      </c>
      <c r="B1399" s="111" t="s">
        <v>377</v>
      </c>
      <c r="C1399" s="111">
        <v>1588.45</v>
      </c>
      <c r="D1399" s="111">
        <v>1588.45</v>
      </c>
      <c r="E1399" s="111">
        <v>1532</v>
      </c>
      <c r="F1399" s="111">
        <v>1564.55</v>
      </c>
      <c r="G1399" s="111">
        <v>1536</v>
      </c>
      <c r="H1399" s="111">
        <v>1562.45</v>
      </c>
      <c r="I1399" s="111">
        <v>40515</v>
      </c>
      <c r="J1399" s="111">
        <v>63401146.950000003</v>
      </c>
      <c r="K1399" s="113">
        <v>43665</v>
      </c>
      <c r="L1399" s="111">
        <v>1549</v>
      </c>
      <c r="M1399" s="111" t="s">
        <v>2996</v>
      </c>
      <c r="N1399" s="439"/>
    </row>
    <row r="1400" spans="1:14">
      <c r="A1400" s="111" t="s">
        <v>2596</v>
      </c>
      <c r="B1400" s="111" t="s">
        <v>377</v>
      </c>
      <c r="C1400" s="111">
        <v>83.5</v>
      </c>
      <c r="D1400" s="111">
        <v>84.95</v>
      </c>
      <c r="E1400" s="111">
        <v>83</v>
      </c>
      <c r="F1400" s="111">
        <v>83.55</v>
      </c>
      <c r="G1400" s="111">
        <v>84</v>
      </c>
      <c r="H1400" s="111">
        <v>84.35</v>
      </c>
      <c r="I1400" s="111">
        <v>9551</v>
      </c>
      <c r="J1400" s="111">
        <v>802725.4</v>
      </c>
      <c r="K1400" s="113">
        <v>43665</v>
      </c>
      <c r="L1400" s="111">
        <v>144</v>
      </c>
      <c r="M1400" s="111" t="s">
        <v>2597</v>
      </c>
      <c r="N1400" s="439"/>
    </row>
    <row r="1401" spans="1:14" hidden="1">
      <c r="A1401" s="111" t="s">
        <v>2181</v>
      </c>
      <c r="B1401" s="111" t="s">
        <v>377</v>
      </c>
      <c r="C1401" s="111">
        <v>290.14999999999998</v>
      </c>
      <c r="D1401" s="111">
        <v>295</v>
      </c>
      <c r="E1401" s="111">
        <v>283</v>
      </c>
      <c r="F1401" s="111">
        <v>287.05</v>
      </c>
      <c r="G1401" s="111">
        <v>286.10000000000002</v>
      </c>
      <c r="H1401" s="111">
        <v>295.10000000000002</v>
      </c>
      <c r="I1401" s="111">
        <v>1041</v>
      </c>
      <c r="J1401" s="111">
        <v>299383.8</v>
      </c>
      <c r="K1401" s="113">
        <v>43665</v>
      </c>
      <c r="L1401" s="111">
        <v>147</v>
      </c>
      <c r="M1401" s="111" t="s">
        <v>2182</v>
      </c>
      <c r="N1401" s="439"/>
    </row>
    <row r="1402" spans="1:14" hidden="1">
      <c r="A1402" s="111" t="s">
        <v>1539</v>
      </c>
      <c r="B1402" s="111" t="s">
        <v>377</v>
      </c>
      <c r="C1402" s="111">
        <v>451</v>
      </c>
      <c r="D1402" s="111">
        <v>453</v>
      </c>
      <c r="E1402" s="111">
        <v>440.35</v>
      </c>
      <c r="F1402" s="111">
        <v>449.95</v>
      </c>
      <c r="G1402" s="111">
        <v>450.3</v>
      </c>
      <c r="H1402" s="111">
        <v>450.45</v>
      </c>
      <c r="I1402" s="111">
        <v>96547</v>
      </c>
      <c r="J1402" s="111">
        <v>43314292.850000001</v>
      </c>
      <c r="K1402" s="113">
        <v>43665</v>
      </c>
      <c r="L1402" s="111">
        <v>5092</v>
      </c>
      <c r="M1402" s="111" t="s">
        <v>2997</v>
      </c>
      <c r="N1402" s="439"/>
    </row>
    <row r="1403" spans="1:14">
      <c r="A1403" s="111" t="s">
        <v>1540</v>
      </c>
      <c r="B1403" s="111" t="s">
        <v>377</v>
      </c>
      <c r="C1403" s="111">
        <v>33.6</v>
      </c>
      <c r="D1403" s="111">
        <v>34</v>
      </c>
      <c r="E1403" s="111">
        <v>32.5</v>
      </c>
      <c r="F1403" s="111">
        <v>32.6</v>
      </c>
      <c r="G1403" s="111">
        <v>32.549999999999997</v>
      </c>
      <c r="H1403" s="111">
        <v>33.950000000000003</v>
      </c>
      <c r="I1403" s="111">
        <v>55489</v>
      </c>
      <c r="J1403" s="111">
        <v>1844371.3</v>
      </c>
      <c r="K1403" s="113">
        <v>43665</v>
      </c>
      <c r="L1403" s="111">
        <v>622</v>
      </c>
      <c r="M1403" s="111" t="s">
        <v>1541</v>
      </c>
      <c r="N1403" s="439"/>
    </row>
    <row r="1404" spans="1:14">
      <c r="A1404" s="111" t="s">
        <v>140</v>
      </c>
      <c r="B1404" s="111" t="s">
        <v>377</v>
      </c>
      <c r="C1404" s="111">
        <v>427</v>
      </c>
      <c r="D1404" s="111">
        <v>429.4</v>
      </c>
      <c r="E1404" s="111">
        <v>416.05</v>
      </c>
      <c r="F1404" s="111">
        <v>421.35</v>
      </c>
      <c r="G1404" s="111">
        <v>421.15</v>
      </c>
      <c r="H1404" s="111">
        <v>426.2</v>
      </c>
      <c r="I1404" s="111">
        <v>5104476</v>
      </c>
      <c r="J1404" s="111">
        <v>2152645630.1500001</v>
      </c>
      <c r="K1404" s="113">
        <v>43665</v>
      </c>
      <c r="L1404" s="111">
        <v>75455</v>
      </c>
      <c r="M1404" s="111" t="s">
        <v>1542</v>
      </c>
      <c r="N1404" s="439"/>
    </row>
    <row r="1405" spans="1:14">
      <c r="A1405" s="111" t="s">
        <v>1543</v>
      </c>
      <c r="B1405" s="111" t="s">
        <v>377</v>
      </c>
      <c r="C1405" s="111">
        <v>452</v>
      </c>
      <c r="D1405" s="111">
        <v>454.8</v>
      </c>
      <c r="E1405" s="111">
        <v>439.55</v>
      </c>
      <c r="F1405" s="111">
        <v>440.65</v>
      </c>
      <c r="G1405" s="111">
        <v>440.25</v>
      </c>
      <c r="H1405" s="111">
        <v>449.3</v>
      </c>
      <c r="I1405" s="111">
        <v>195214</v>
      </c>
      <c r="J1405" s="111">
        <v>86116317.099999994</v>
      </c>
      <c r="K1405" s="113">
        <v>43665</v>
      </c>
      <c r="L1405" s="111">
        <v>3158</v>
      </c>
      <c r="M1405" s="111" t="s">
        <v>2066</v>
      </c>
      <c r="N1405" s="439"/>
    </row>
    <row r="1406" spans="1:14">
      <c r="A1406" s="111" t="s">
        <v>141</v>
      </c>
      <c r="B1406" s="111" t="s">
        <v>377</v>
      </c>
      <c r="C1406" s="111">
        <v>468</v>
      </c>
      <c r="D1406" s="111">
        <v>472.95</v>
      </c>
      <c r="E1406" s="111">
        <v>458.4</v>
      </c>
      <c r="F1406" s="111">
        <v>460.35</v>
      </c>
      <c r="G1406" s="111">
        <v>460.1</v>
      </c>
      <c r="H1406" s="111">
        <v>465.7</v>
      </c>
      <c r="I1406" s="111">
        <v>1356555</v>
      </c>
      <c r="J1406" s="111">
        <v>630306563.95000005</v>
      </c>
      <c r="K1406" s="113">
        <v>43665</v>
      </c>
      <c r="L1406" s="111">
        <v>19047</v>
      </c>
      <c r="M1406" s="111" t="s">
        <v>1544</v>
      </c>
      <c r="N1406" s="439"/>
    </row>
    <row r="1407" spans="1:14" hidden="1">
      <c r="A1407" s="111" t="s">
        <v>1545</v>
      </c>
      <c r="B1407" s="111" t="s">
        <v>377</v>
      </c>
      <c r="C1407" s="111">
        <v>81</v>
      </c>
      <c r="D1407" s="111">
        <v>82</v>
      </c>
      <c r="E1407" s="111">
        <v>74.150000000000006</v>
      </c>
      <c r="F1407" s="111">
        <v>75.849999999999994</v>
      </c>
      <c r="G1407" s="111">
        <v>76</v>
      </c>
      <c r="H1407" s="111">
        <v>80.45</v>
      </c>
      <c r="I1407" s="111">
        <v>12299</v>
      </c>
      <c r="J1407" s="111">
        <v>949006.8</v>
      </c>
      <c r="K1407" s="113">
        <v>43665</v>
      </c>
      <c r="L1407" s="111">
        <v>256</v>
      </c>
      <c r="M1407" s="111" t="s">
        <v>1546</v>
      </c>
      <c r="N1407" s="439"/>
    </row>
    <row r="1408" spans="1:14">
      <c r="A1408" s="111" t="s">
        <v>2598</v>
      </c>
      <c r="B1408" s="111" t="s">
        <v>377</v>
      </c>
      <c r="C1408" s="111">
        <v>5.05</v>
      </c>
      <c r="D1408" s="111">
        <v>5.05</v>
      </c>
      <c r="E1408" s="111">
        <v>4.6500000000000004</v>
      </c>
      <c r="F1408" s="111">
        <v>4.75</v>
      </c>
      <c r="G1408" s="111">
        <v>4.7</v>
      </c>
      <c r="H1408" s="111">
        <v>4.8499999999999996</v>
      </c>
      <c r="I1408" s="111">
        <v>7889</v>
      </c>
      <c r="J1408" s="111">
        <v>37166.15</v>
      </c>
      <c r="K1408" s="113">
        <v>43665</v>
      </c>
      <c r="L1408" s="111">
        <v>39</v>
      </c>
      <c r="M1408" s="111" t="s">
        <v>2599</v>
      </c>
      <c r="N1408" s="439"/>
    </row>
    <row r="1409" spans="1:14">
      <c r="A1409" s="111" t="s">
        <v>1547</v>
      </c>
      <c r="B1409" s="111" t="s">
        <v>377</v>
      </c>
      <c r="C1409" s="111">
        <v>201.8</v>
      </c>
      <c r="D1409" s="111">
        <v>202.15</v>
      </c>
      <c r="E1409" s="111">
        <v>199</v>
      </c>
      <c r="F1409" s="111">
        <v>200.9</v>
      </c>
      <c r="G1409" s="111">
        <v>200.6</v>
      </c>
      <c r="H1409" s="111">
        <v>204</v>
      </c>
      <c r="I1409" s="111">
        <v>3832</v>
      </c>
      <c r="J1409" s="111">
        <v>768083.75</v>
      </c>
      <c r="K1409" s="113">
        <v>43665</v>
      </c>
      <c r="L1409" s="111">
        <v>85</v>
      </c>
      <c r="M1409" s="111" t="s">
        <v>1548</v>
      </c>
      <c r="N1409" s="439"/>
    </row>
    <row r="1410" spans="1:14" hidden="1">
      <c r="A1410" s="111" t="s">
        <v>1549</v>
      </c>
      <c r="B1410" s="111" t="s">
        <v>377</v>
      </c>
      <c r="C1410" s="111">
        <v>203.7</v>
      </c>
      <c r="D1410" s="111">
        <v>203.7</v>
      </c>
      <c r="E1410" s="111">
        <v>198</v>
      </c>
      <c r="F1410" s="111">
        <v>198.75</v>
      </c>
      <c r="G1410" s="111">
        <v>198.25</v>
      </c>
      <c r="H1410" s="111">
        <v>199.95</v>
      </c>
      <c r="I1410" s="111">
        <v>12731</v>
      </c>
      <c r="J1410" s="111">
        <v>2535305.0499999998</v>
      </c>
      <c r="K1410" s="113">
        <v>43665</v>
      </c>
      <c r="L1410" s="111">
        <v>506</v>
      </c>
      <c r="M1410" s="111" t="s">
        <v>1550</v>
      </c>
      <c r="N1410" s="439"/>
    </row>
    <row r="1411" spans="1:14">
      <c r="A1411" s="111" t="s">
        <v>1551</v>
      </c>
      <c r="B1411" s="111" t="s">
        <v>377</v>
      </c>
      <c r="C1411" s="111">
        <v>1093.55</v>
      </c>
      <c r="D1411" s="111">
        <v>1098.3499999999999</v>
      </c>
      <c r="E1411" s="111">
        <v>1077</v>
      </c>
      <c r="F1411" s="111">
        <v>1079.9000000000001</v>
      </c>
      <c r="G1411" s="111">
        <v>1080</v>
      </c>
      <c r="H1411" s="111">
        <v>1099.2</v>
      </c>
      <c r="I1411" s="111">
        <v>61277</v>
      </c>
      <c r="J1411" s="111">
        <v>66302734</v>
      </c>
      <c r="K1411" s="113">
        <v>43665</v>
      </c>
      <c r="L1411" s="111">
        <v>3967</v>
      </c>
      <c r="M1411" s="111" t="s">
        <v>1552</v>
      </c>
      <c r="N1411" s="439"/>
    </row>
    <row r="1412" spans="1:14">
      <c r="A1412" s="111" t="s">
        <v>2183</v>
      </c>
      <c r="B1412" s="111" t="s">
        <v>377</v>
      </c>
      <c r="C1412" s="111">
        <v>27.35</v>
      </c>
      <c r="D1412" s="111">
        <v>27.35</v>
      </c>
      <c r="E1412" s="111">
        <v>27.35</v>
      </c>
      <c r="F1412" s="111">
        <v>27.35</v>
      </c>
      <c r="G1412" s="111">
        <v>27.35</v>
      </c>
      <c r="H1412" s="111">
        <v>26.05</v>
      </c>
      <c r="I1412" s="111">
        <v>16227</v>
      </c>
      <c r="J1412" s="111">
        <v>443808.45</v>
      </c>
      <c r="K1412" s="113">
        <v>43665</v>
      </c>
      <c r="L1412" s="111">
        <v>45</v>
      </c>
      <c r="M1412" s="111" t="s">
        <v>2184</v>
      </c>
      <c r="N1412" s="439"/>
    </row>
    <row r="1413" spans="1:14">
      <c r="A1413" s="111" t="s">
        <v>2410</v>
      </c>
      <c r="B1413" s="111" t="s">
        <v>377</v>
      </c>
      <c r="C1413" s="111">
        <v>6.65</v>
      </c>
      <c r="D1413" s="111">
        <v>6.75</v>
      </c>
      <c r="E1413" s="111">
        <v>6.4</v>
      </c>
      <c r="F1413" s="111">
        <v>6.55</v>
      </c>
      <c r="G1413" s="111">
        <v>6.45</v>
      </c>
      <c r="H1413" s="111">
        <v>6.65</v>
      </c>
      <c r="I1413" s="111">
        <v>13541</v>
      </c>
      <c r="J1413" s="111">
        <v>89554.85</v>
      </c>
      <c r="K1413" s="113">
        <v>43665</v>
      </c>
      <c r="L1413" s="111">
        <v>76</v>
      </c>
      <c r="M1413" s="111" t="s">
        <v>2411</v>
      </c>
      <c r="N1413" s="439"/>
    </row>
    <row r="1414" spans="1:14">
      <c r="A1414" s="111" t="s">
        <v>2412</v>
      </c>
      <c r="B1414" s="111" t="s">
        <v>377</v>
      </c>
      <c r="C1414" s="111">
        <v>4</v>
      </c>
      <c r="D1414" s="111">
        <v>4.5</v>
      </c>
      <c r="E1414" s="111">
        <v>4</v>
      </c>
      <c r="F1414" s="111">
        <v>4.4000000000000004</v>
      </c>
      <c r="G1414" s="111">
        <v>4.5</v>
      </c>
      <c r="H1414" s="111">
        <v>4.05</v>
      </c>
      <c r="I1414" s="111">
        <v>65377</v>
      </c>
      <c r="J1414" s="111">
        <v>271547.15000000002</v>
      </c>
      <c r="K1414" s="113">
        <v>43665</v>
      </c>
      <c r="L1414" s="111">
        <v>82</v>
      </c>
      <c r="M1414" s="111" t="s">
        <v>2413</v>
      </c>
      <c r="N1414" s="439"/>
    </row>
    <row r="1415" spans="1:14">
      <c r="A1415" s="111" t="s">
        <v>1553</v>
      </c>
      <c r="B1415" s="111" t="s">
        <v>377</v>
      </c>
      <c r="C1415" s="111">
        <v>22</v>
      </c>
      <c r="D1415" s="111">
        <v>23.35</v>
      </c>
      <c r="E1415" s="111">
        <v>20.55</v>
      </c>
      <c r="F1415" s="111">
        <v>21.65</v>
      </c>
      <c r="G1415" s="111">
        <v>22</v>
      </c>
      <c r="H1415" s="111">
        <v>22.7</v>
      </c>
      <c r="I1415" s="111">
        <v>3908</v>
      </c>
      <c r="J1415" s="111">
        <v>84673.45</v>
      </c>
      <c r="K1415" s="113">
        <v>43665</v>
      </c>
      <c r="L1415" s="111">
        <v>114</v>
      </c>
      <c r="M1415" s="111" t="s">
        <v>1554</v>
      </c>
      <c r="N1415" s="439"/>
    </row>
    <row r="1416" spans="1:14">
      <c r="A1416" s="111" t="s">
        <v>1555</v>
      </c>
      <c r="B1416" s="111" t="s">
        <v>377</v>
      </c>
      <c r="C1416" s="111">
        <v>212.1</v>
      </c>
      <c r="D1416" s="111">
        <v>212.8</v>
      </c>
      <c r="E1416" s="111">
        <v>206</v>
      </c>
      <c r="F1416" s="111">
        <v>206.55</v>
      </c>
      <c r="G1416" s="111">
        <v>206</v>
      </c>
      <c r="H1416" s="111">
        <v>211.1</v>
      </c>
      <c r="I1416" s="111">
        <v>26459</v>
      </c>
      <c r="J1416" s="111">
        <v>5499581.1500000004</v>
      </c>
      <c r="K1416" s="113">
        <v>43665</v>
      </c>
      <c r="L1416" s="111">
        <v>1165</v>
      </c>
      <c r="M1416" s="111" t="s">
        <v>1556</v>
      </c>
      <c r="N1416" s="439"/>
    </row>
    <row r="1417" spans="1:14">
      <c r="A1417" s="111" t="s">
        <v>1557</v>
      </c>
      <c r="B1417" s="111" t="s">
        <v>377</v>
      </c>
      <c r="C1417" s="111">
        <v>27.9</v>
      </c>
      <c r="D1417" s="111">
        <v>28.5</v>
      </c>
      <c r="E1417" s="111">
        <v>27.8</v>
      </c>
      <c r="F1417" s="111">
        <v>28.25</v>
      </c>
      <c r="G1417" s="111">
        <v>28.2</v>
      </c>
      <c r="H1417" s="111">
        <v>28.1</v>
      </c>
      <c r="I1417" s="111">
        <v>46831</v>
      </c>
      <c r="J1417" s="111">
        <v>1322548.6000000001</v>
      </c>
      <c r="K1417" s="113">
        <v>43665</v>
      </c>
      <c r="L1417" s="111">
        <v>56</v>
      </c>
      <c r="M1417" s="111" t="s">
        <v>2147</v>
      </c>
      <c r="N1417" s="439"/>
    </row>
    <row r="1418" spans="1:14">
      <c r="A1418" s="111" t="s">
        <v>365</v>
      </c>
      <c r="B1418" s="111" t="s">
        <v>377</v>
      </c>
      <c r="C1418" s="111">
        <v>246.55</v>
      </c>
      <c r="D1418" s="111">
        <v>246.55</v>
      </c>
      <c r="E1418" s="111">
        <v>240.3</v>
      </c>
      <c r="F1418" s="111">
        <v>243.2</v>
      </c>
      <c r="G1418" s="111">
        <v>245</v>
      </c>
      <c r="H1418" s="111">
        <v>246.55</v>
      </c>
      <c r="I1418" s="111">
        <v>88528</v>
      </c>
      <c r="J1418" s="111">
        <v>21580496</v>
      </c>
      <c r="K1418" s="113">
        <v>43665</v>
      </c>
      <c r="L1418" s="111">
        <v>1947</v>
      </c>
      <c r="M1418" s="111" t="s">
        <v>1558</v>
      </c>
      <c r="N1418" s="439"/>
    </row>
    <row r="1419" spans="1:14">
      <c r="A1419" s="111" t="s">
        <v>1559</v>
      </c>
      <c r="B1419" s="111" t="s">
        <v>377</v>
      </c>
      <c r="C1419" s="111">
        <v>4.3</v>
      </c>
      <c r="D1419" s="111">
        <v>4.5</v>
      </c>
      <c r="E1419" s="111">
        <v>4.25</v>
      </c>
      <c r="F1419" s="111">
        <v>4.4000000000000004</v>
      </c>
      <c r="G1419" s="111">
        <v>4.4000000000000004</v>
      </c>
      <c r="H1419" s="111">
        <v>4.3</v>
      </c>
      <c r="I1419" s="111">
        <v>9558756</v>
      </c>
      <c r="J1419" s="111">
        <v>41713880.549999997</v>
      </c>
      <c r="K1419" s="113">
        <v>43665</v>
      </c>
      <c r="L1419" s="111">
        <v>7019</v>
      </c>
      <c r="M1419" s="111" t="s">
        <v>1560</v>
      </c>
      <c r="N1419" s="439"/>
    </row>
    <row r="1420" spans="1:14">
      <c r="A1420" s="111" t="s">
        <v>1561</v>
      </c>
      <c r="B1420" s="111" t="s">
        <v>377</v>
      </c>
      <c r="C1420" s="111">
        <v>103.05</v>
      </c>
      <c r="D1420" s="111">
        <v>105</v>
      </c>
      <c r="E1420" s="111">
        <v>103.05</v>
      </c>
      <c r="F1420" s="111">
        <v>104.45</v>
      </c>
      <c r="G1420" s="111">
        <v>105</v>
      </c>
      <c r="H1420" s="111">
        <v>104</v>
      </c>
      <c r="I1420" s="111">
        <v>71200</v>
      </c>
      <c r="J1420" s="111">
        <v>7409004.5499999998</v>
      </c>
      <c r="K1420" s="113">
        <v>43665</v>
      </c>
      <c r="L1420" s="111">
        <v>896</v>
      </c>
      <c r="M1420" s="111" t="s">
        <v>1562</v>
      </c>
      <c r="N1420" s="439"/>
    </row>
    <row r="1421" spans="1:14">
      <c r="A1421" s="111" t="s">
        <v>1563</v>
      </c>
      <c r="B1421" s="111" t="s">
        <v>377</v>
      </c>
      <c r="C1421" s="111">
        <v>1249.9000000000001</v>
      </c>
      <c r="D1421" s="111">
        <v>1251.1500000000001</v>
      </c>
      <c r="E1421" s="111">
        <v>1160.05</v>
      </c>
      <c r="F1421" s="111">
        <v>1170.8</v>
      </c>
      <c r="G1421" s="111">
        <v>1160.05</v>
      </c>
      <c r="H1421" s="111">
        <v>1231.5999999999999</v>
      </c>
      <c r="I1421" s="111">
        <v>6119</v>
      </c>
      <c r="J1421" s="111">
        <v>7275601.0999999996</v>
      </c>
      <c r="K1421" s="113">
        <v>43665</v>
      </c>
      <c r="L1421" s="111">
        <v>938</v>
      </c>
      <c r="M1421" s="111" t="s">
        <v>1564</v>
      </c>
      <c r="N1421" s="439"/>
    </row>
    <row r="1422" spans="1:14">
      <c r="A1422" s="111" t="s">
        <v>1565</v>
      </c>
      <c r="B1422" s="111" t="s">
        <v>377</v>
      </c>
      <c r="C1422" s="111">
        <v>229.95</v>
      </c>
      <c r="D1422" s="111">
        <v>229.95</v>
      </c>
      <c r="E1422" s="111">
        <v>211.4</v>
      </c>
      <c r="F1422" s="111">
        <v>213.4</v>
      </c>
      <c r="G1422" s="111">
        <v>212.1</v>
      </c>
      <c r="H1422" s="111">
        <v>221.4</v>
      </c>
      <c r="I1422" s="111">
        <v>9765</v>
      </c>
      <c r="J1422" s="111">
        <v>2121622.9</v>
      </c>
      <c r="K1422" s="113">
        <v>43665</v>
      </c>
      <c r="L1422" s="111">
        <v>400</v>
      </c>
      <c r="M1422" s="111" t="s">
        <v>1566</v>
      </c>
      <c r="N1422" s="439"/>
    </row>
    <row r="1423" spans="1:14">
      <c r="A1423" s="111" t="s">
        <v>1567</v>
      </c>
      <c r="B1423" s="111" t="s">
        <v>377</v>
      </c>
      <c r="C1423" s="111">
        <v>1227</v>
      </c>
      <c r="D1423" s="111">
        <v>1238.5</v>
      </c>
      <c r="E1423" s="111">
        <v>1220</v>
      </c>
      <c r="F1423" s="111">
        <v>1225.0999999999999</v>
      </c>
      <c r="G1423" s="111">
        <v>1220</v>
      </c>
      <c r="H1423" s="111">
        <v>1230.0999999999999</v>
      </c>
      <c r="I1423" s="111">
        <v>13299</v>
      </c>
      <c r="J1423" s="111">
        <v>16307528.550000001</v>
      </c>
      <c r="K1423" s="113">
        <v>43665</v>
      </c>
      <c r="L1423" s="111">
        <v>2145</v>
      </c>
      <c r="M1423" s="111" t="s">
        <v>1568</v>
      </c>
      <c r="N1423" s="439"/>
    </row>
    <row r="1424" spans="1:14">
      <c r="A1424" s="111" t="s">
        <v>1569</v>
      </c>
      <c r="B1424" s="111" t="s">
        <v>3049</v>
      </c>
      <c r="C1424" s="111">
        <v>1.25</v>
      </c>
      <c r="D1424" s="111">
        <v>1.35</v>
      </c>
      <c r="E1424" s="111">
        <v>1.25</v>
      </c>
      <c r="F1424" s="111">
        <v>1.3</v>
      </c>
      <c r="G1424" s="111">
        <v>1.3</v>
      </c>
      <c r="H1424" s="111">
        <v>1.3</v>
      </c>
      <c r="I1424" s="111">
        <v>15124</v>
      </c>
      <c r="J1424" s="111">
        <v>19155.2</v>
      </c>
      <c r="K1424" s="113">
        <v>43665</v>
      </c>
      <c r="L1424" s="111">
        <v>26</v>
      </c>
      <c r="M1424" s="111" t="s">
        <v>1570</v>
      </c>
      <c r="N1424" s="439"/>
    </row>
    <row r="1425" spans="1:14">
      <c r="A1425" s="111" t="s">
        <v>142</v>
      </c>
      <c r="B1425" s="111" t="s">
        <v>377</v>
      </c>
      <c r="C1425" s="111">
        <v>38.75</v>
      </c>
      <c r="D1425" s="111">
        <v>38.950000000000003</v>
      </c>
      <c r="E1425" s="111">
        <v>37.4</v>
      </c>
      <c r="F1425" s="111">
        <v>37.6</v>
      </c>
      <c r="G1425" s="111">
        <v>37.5</v>
      </c>
      <c r="H1425" s="111">
        <v>38.700000000000003</v>
      </c>
      <c r="I1425" s="111">
        <v>817920</v>
      </c>
      <c r="J1425" s="111">
        <v>31065884.699999999</v>
      </c>
      <c r="K1425" s="113">
        <v>43665</v>
      </c>
      <c r="L1425" s="111">
        <v>2610</v>
      </c>
      <c r="M1425" s="111" t="s">
        <v>1571</v>
      </c>
      <c r="N1425" s="439"/>
    </row>
    <row r="1426" spans="1:14">
      <c r="A1426" s="111" t="s">
        <v>1572</v>
      </c>
      <c r="B1426" s="111" t="s">
        <v>377</v>
      </c>
      <c r="C1426" s="111">
        <v>323</v>
      </c>
      <c r="D1426" s="111">
        <v>324.64999999999998</v>
      </c>
      <c r="E1426" s="111">
        <v>314</v>
      </c>
      <c r="F1426" s="111">
        <v>319.25</v>
      </c>
      <c r="G1426" s="111">
        <v>319</v>
      </c>
      <c r="H1426" s="111">
        <v>322.10000000000002</v>
      </c>
      <c r="I1426" s="111">
        <v>106212</v>
      </c>
      <c r="J1426" s="111">
        <v>33876564.549999997</v>
      </c>
      <c r="K1426" s="113">
        <v>43665</v>
      </c>
      <c r="L1426" s="111">
        <v>4876</v>
      </c>
      <c r="M1426" s="111" t="s">
        <v>1573</v>
      </c>
      <c r="N1426" s="439"/>
    </row>
    <row r="1427" spans="1:14">
      <c r="A1427" s="111" t="s">
        <v>3046</v>
      </c>
      <c r="B1427" s="111" t="s">
        <v>377</v>
      </c>
      <c r="C1427" s="111">
        <v>52</v>
      </c>
      <c r="D1427" s="111">
        <v>53.95</v>
      </c>
      <c r="E1427" s="111">
        <v>51</v>
      </c>
      <c r="F1427" s="111">
        <v>51</v>
      </c>
      <c r="G1427" s="111">
        <v>51</v>
      </c>
      <c r="H1427" s="111">
        <v>51.6</v>
      </c>
      <c r="I1427" s="111">
        <v>682</v>
      </c>
      <c r="J1427" s="111">
        <v>35078.300000000003</v>
      </c>
      <c r="K1427" s="113">
        <v>43665</v>
      </c>
      <c r="L1427" s="111">
        <v>21</v>
      </c>
      <c r="M1427" s="111" t="s">
        <v>3047</v>
      </c>
      <c r="N1427" s="439"/>
    </row>
    <row r="1428" spans="1:14">
      <c r="A1428" s="111" t="s">
        <v>1574</v>
      </c>
      <c r="B1428" s="111" t="s">
        <v>377</v>
      </c>
      <c r="C1428" s="111">
        <v>190.2</v>
      </c>
      <c r="D1428" s="111">
        <v>193</v>
      </c>
      <c r="E1428" s="111">
        <v>184</v>
      </c>
      <c r="F1428" s="111">
        <v>187.5</v>
      </c>
      <c r="G1428" s="111">
        <v>187</v>
      </c>
      <c r="H1428" s="111">
        <v>189.05</v>
      </c>
      <c r="I1428" s="111">
        <v>21432</v>
      </c>
      <c r="J1428" s="111">
        <v>3998120.6</v>
      </c>
      <c r="K1428" s="113">
        <v>43665</v>
      </c>
      <c r="L1428" s="111">
        <v>741</v>
      </c>
      <c r="M1428" s="111" t="s">
        <v>1575</v>
      </c>
      <c r="N1428" s="439"/>
    </row>
    <row r="1429" spans="1:14">
      <c r="A1429" s="111" t="s">
        <v>1576</v>
      </c>
      <c r="B1429" s="111" t="s">
        <v>377</v>
      </c>
      <c r="C1429" s="111">
        <v>118.6</v>
      </c>
      <c r="D1429" s="111">
        <v>121.7</v>
      </c>
      <c r="E1429" s="111">
        <v>112.75</v>
      </c>
      <c r="F1429" s="111">
        <v>113.8</v>
      </c>
      <c r="G1429" s="111">
        <v>114.2</v>
      </c>
      <c r="H1429" s="111">
        <v>118.3</v>
      </c>
      <c r="I1429" s="111">
        <v>80735</v>
      </c>
      <c r="J1429" s="111">
        <v>9323952.5500000007</v>
      </c>
      <c r="K1429" s="113">
        <v>43665</v>
      </c>
      <c r="L1429" s="111">
        <v>1329</v>
      </c>
      <c r="M1429" s="111" t="s">
        <v>1577</v>
      </c>
      <c r="N1429" s="439"/>
    </row>
    <row r="1430" spans="1:14">
      <c r="A1430" s="111" t="s">
        <v>1578</v>
      </c>
      <c r="B1430" s="111" t="s">
        <v>377</v>
      </c>
      <c r="C1430" s="111">
        <v>139.94999999999999</v>
      </c>
      <c r="D1430" s="111">
        <v>140</v>
      </c>
      <c r="E1430" s="111">
        <v>130.30000000000001</v>
      </c>
      <c r="F1430" s="111">
        <v>132</v>
      </c>
      <c r="G1430" s="111">
        <v>130.69999999999999</v>
      </c>
      <c r="H1430" s="111">
        <v>137.30000000000001</v>
      </c>
      <c r="I1430" s="111">
        <v>7411</v>
      </c>
      <c r="J1430" s="111">
        <v>990196.35</v>
      </c>
      <c r="K1430" s="113">
        <v>43665</v>
      </c>
      <c r="L1430" s="111">
        <v>293</v>
      </c>
      <c r="M1430" s="111" t="s">
        <v>1579</v>
      </c>
      <c r="N1430" s="439"/>
    </row>
    <row r="1431" spans="1:14">
      <c r="A1431" s="111" t="s">
        <v>2465</v>
      </c>
      <c r="B1431" s="111" t="s">
        <v>377</v>
      </c>
      <c r="C1431" s="111">
        <v>35.9</v>
      </c>
      <c r="D1431" s="111">
        <v>37.700000000000003</v>
      </c>
      <c r="E1431" s="111">
        <v>31.4</v>
      </c>
      <c r="F1431" s="111">
        <v>31.4</v>
      </c>
      <c r="G1431" s="111">
        <v>31.4</v>
      </c>
      <c r="H1431" s="111">
        <v>39.200000000000003</v>
      </c>
      <c r="I1431" s="111">
        <v>743793</v>
      </c>
      <c r="J1431" s="111">
        <v>24619305.399999999</v>
      </c>
      <c r="K1431" s="113">
        <v>43665</v>
      </c>
      <c r="L1431" s="111">
        <v>3213</v>
      </c>
      <c r="M1431" s="111" t="s">
        <v>2466</v>
      </c>
      <c r="N1431" s="439"/>
    </row>
    <row r="1432" spans="1:14">
      <c r="A1432" s="111" t="s">
        <v>2636</v>
      </c>
      <c r="B1432" s="111" t="s">
        <v>377</v>
      </c>
      <c r="C1432" s="111">
        <v>58.25</v>
      </c>
      <c r="D1432" s="111">
        <v>64</v>
      </c>
      <c r="E1432" s="111">
        <v>58.25</v>
      </c>
      <c r="F1432" s="111">
        <v>58.25</v>
      </c>
      <c r="G1432" s="111">
        <v>58.25</v>
      </c>
      <c r="H1432" s="111">
        <v>72.8</v>
      </c>
      <c r="I1432" s="111">
        <v>848645</v>
      </c>
      <c r="J1432" s="111">
        <v>49763941.950000003</v>
      </c>
      <c r="K1432" s="113">
        <v>43665</v>
      </c>
      <c r="L1432" s="111">
        <v>1081</v>
      </c>
      <c r="M1432" s="111" t="s">
        <v>2639</v>
      </c>
      <c r="N1432" s="439"/>
    </row>
    <row r="1433" spans="1:14">
      <c r="A1433" s="111" t="s">
        <v>2600</v>
      </c>
      <c r="B1433" s="111" t="s">
        <v>377</v>
      </c>
      <c r="C1433" s="111">
        <v>67.5</v>
      </c>
      <c r="D1433" s="111">
        <v>68.3</v>
      </c>
      <c r="E1433" s="111">
        <v>64.3</v>
      </c>
      <c r="F1433" s="111">
        <v>64.3</v>
      </c>
      <c r="G1433" s="111">
        <v>64.3</v>
      </c>
      <c r="H1433" s="111">
        <v>67.650000000000006</v>
      </c>
      <c r="I1433" s="111">
        <v>266096</v>
      </c>
      <c r="J1433" s="111">
        <v>17386459.350000001</v>
      </c>
      <c r="K1433" s="113">
        <v>43665</v>
      </c>
      <c r="L1433" s="111">
        <v>1376</v>
      </c>
      <c r="M1433" s="111" t="s">
        <v>2601</v>
      </c>
      <c r="N1433" s="439"/>
    </row>
    <row r="1434" spans="1:14">
      <c r="A1434" s="111" t="s">
        <v>3658</v>
      </c>
      <c r="B1434" s="111" t="s">
        <v>3049</v>
      </c>
      <c r="C1434" s="111">
        <v>2.1</v>
      </c>
      <c r="D1434" s="111">
        <v>2.1</v>
      </c>
      <c r="E1434" s="111">
        <v>2.1</v>
      </c>
      <c r="F1434" s="111">
        <v>2.1</v>
      </c>
      <c r="G1434" s="111">
        <v>2.1</v>
      </c>
      <c r="H1434" s="111">
        <v>2.2000000000000002</v>
      </c>
      <c r="I1434" s="111">
        <v>510</v>
      </c>
      <c r="J1434" s="111">
        <v>1071</v>
      </c>
      <c r="K1434" s="113">
        <v>43665</v>
      </c>
      <c r="L1434" s="111">
        <v>4</v>
      </c>
      <c r="M1434" s="111" t="s">
        <v>3659</v>
      </c>
      <c r="N1434" s="439"/>
    </row>
    <row r="1435" spans="1:14">
      <c r="A1435" s="111" t="s">
        <v>3146</v>
      </c>
      <c r="B1435" s="111" t="s">
        <v>3049</v>
      </c>
      <c r="C1435" s="111">
        <v>0.8</v>
      </c>
      <c r="D1435" s="111">
        <v>0.8</v>
      </c>
      <c r="E1435" s="111">
        <v>0.75</v>
      </c>
      <c r="F1435" s="111">
        <v>0.75</v>
      </c>
      <c r="G1435" s="111">
        <v>0.75</v>
      </c>
      <c r="H1435" s="111">
        <v>0.8</v>
      </c>
      <c r="I1435" s="111">
        <v>120</v>
      </c>
      <c r="J1435" s="111">
        <v>91</v>
      </c>
      <c r="K1435" s="113">
        <v>43665</v>
      </c>
      <c r="L1435" s="111">
        <v>4</v>
      </c>
      <c r="M1435" s="111" t="s">
        <v>3147</v>
      </c>
      <c r="N1435" s="439"/>
    </row>
    <row r="1436" spans="1:14">
      <c r="A1436" s="111" t="s">
        <v>3888</v>
      </c>
      <c r="B1436" s="111" t="s">
        <v>377</v>
      </c>
      <c r="C1436" s="111">
        <v>6.1</v>
      </c>
      <c r="D1436" s="111">
        <v>6.1</v>
      </c>
      <c r="E1436" s="111">
        <v>6.1</v>
      </c>
      <c r="F1436" s="111">
        <v>6.1</v>
      </c>
      <c r="G1436" s="111">
        <v>6.1</v>
      </c>
      <c r="H1436" s="111">
        <v>6.4</v>
      </c>
      <c r="I1436" s="111">
        <v>5</v>
      </c>
      <c r="J1436" s="111">
        <v>30.5</v>
      </c>
      <c r="K1436" s="113">
        <v>43665</v>
      </c>
      <c r="L1436" s="111">
        <v>1</v>
      </c>
      <c r="M1436" s="111" t="s">
        <v>3889</v>
      </c>
      <c r="N1436" s="439"/>
    </row>
    <row r="1437" spans="1:14">
      <c r="A1437" s="111" t="s">
        <v>2027</v>
      </c>
      <c r="B1437" s="111" t="s">
        <v>377</v>
      </c>
      <c r="C1437" s="111">
        <v>27.95</v>
      </c>
      <c r="D1437" s="111">
        <v>28.45</v>
      </c>
      <c r="E1437" s="111">
        <v>27.3</v>
      </c>
      <c r="F1437" s="111">
        <v>27.3</v>
      </c>
      <c r="G1437" s="111">
        <v>27.3</v>
      </c>
      <c r="H1437" s="111">
        <v>27.35</v>
      </c>
      <c r="I1437" s="111">
        <v>2824</v>
      </c>
      <c r="J1437" s="111">
        <v>77817.850000000006</v>
      </c>
      <c r="K1437" s="113">
        <v>43665</v>
      </c>
      <c r="L1437" s="111">
        <v>47</v>
      </c>
      <c r="M1437" s="111" t="s">
        <v>2028</v>
      </c>
      <c r="N1437" s="439"/>
    </row>
    <row r="1438" spans="1:14">
      <c r="A1438" s="111" t="s">
        <v>1973</v>
      </c>
      <c r="B1438" s="111" t="s">
        <v>377</v>
      </c>
      <c r="C1438" s="111">
        <v>8690</v>
      </c>
      <c r="D1438" s="111">
        <v>8740.0499999999993</v>
      </c>
      <c r="E1438" s="111">
        <v>8474.9</v>
      </c>
      <c r="F1438" s="111">
        <v>8502.9</v>
      </c>
      <c r="G1438" s="111">
        <v>8525.25</v>
      </c>
      <c r="H1438" s="111">
        <v>8585.0499999999993</v>
      </c>
      <c r="I1438" s="111">
        <v>261</v>
      </c>
      <c r="J1438" s="111">
        <v>2233516.5499999998</v>
      </c>
      <c r="K1438" s="113">
        <v>43665</v>
      </c>
      <c r="L1438" s="111">
        <v>131</v>
      </c>
      <c r="M1438" s="111" t="s">
        <v>1974</v>
      </c>
      <c r="N1438" s="439"/>
    </row>
    <row r="1439" spans="1:14">
      <c r="A1439" s="111" t="s">
        <v>143</v>
      </c>
      <c r="B1439" s="111" t="s">
        <v>377</v>
      </c>
      <c r="C1439" s="111">
        <v>607.54999999999995</v>
      </c>
      <c r="D1439" s="111">
        <v>609</v>
      </c>
      <c r="E1439" s="111">
        <v>590</v>
      </c>
      <c r="F1439" s="111">
        <v>592.65</v>
      </c>
      <c r="G1439" s="111">
        <v>594</v>
      </c>
      <c r="H1439" s="111">
        <v>602.70000000000005</v>
      </c>
      <c r="I1439" s="111">
        <v>388501</v>
      </c>
      <c r="J1439" s="111">
        <v>232240719.19999999</v>
      </c>
      <c r="K1439" s="113">
        <v>43665</v>
      </c>
      <c r="L1439" s="111">
        <v>15408</v>
      </c>
      <c r="M1439" s="111" t="s">
        <v>1580</v>
      </c>
      <c r="N1439" s="439"/>
    </row>
    <row r="1440" spans="1:14">
      <c r="A1440" s="111" t="s">
        <v>1581</v>
      </c>
      <c r="B1440" s="111" t="s">
        <v>377</v>
      </c>
      <c r="C1440" s="111">
        <v>77.2</v>
      </c>
      <c r="D1440" s="111">
        <v>77.45</v>
      </c>
      <c r="E1440" s="111">
        <v>75.5</v>
      </c>
      <c r="F1440" s="111">
        <v>76.400000000000006</v>
      </c>
      <c r="G1440" s="111">
        <v>76.7</v>
      </c>
      <c r="H1440" s="111">
        <v>77.150000000000006</v>
      </c>
      <c r="I1440" s="111">
        <v>153503</v>
      </c>
      <c r="J1440" s="111">
        <v>11714165.65</v>
      </c>
      <c r="K1440" s="113">
        <v>43665</v>
      </c>
      <c r="L1440" s="111">
        <v>1798</v>
      </c>
      <c r="M1440" s="111" t="s">
        <v>1582</v>
      </c>
      <c r="N1440" s="439"/>
    </row>
    <row r="1441" spans="1:14">
      <c r="A1441" s="111" t="s">
        <v>144</v>
      </c>
      <c r="B1441" s="111" t="s">
        <v>377</v>
      </c>
      <c r="C1441" s="111">
        <v>475.1</v>
      </c>
      <c r="D1441" s="111">
        <v>484.85</v>
      </c>
      <c r="E1441" s="111">
        <v>464.05</v>
      </c>
      <c r="F1441" s="111">
        <v>472.15</v>
      </c>
      <c r="G1441" s="111">
        <v>476.4</v>
      </c>
      <c r="H1441" s="111">
        <v>476.8</v>
      </c>
      <c r="I1441" s="111">
        <v>99813</v>
      </c>
      <c r="J1441" s="111">
        <v>47505366.75</v>
      </c>
      <c r="K1441" s="113">
        <v>43665</v>
      </c>
      <c r="L1441" s="111">
        <v>6458</v>
      </c>
      <c r="M1441" s="111" t="s">
        <v>1583</v>
      </c>
      <c r="N1441" s="439"/>
    </row>
    <row r="1442" spans="1:14" hidden="1">
      <c r="A1442" s="111" t="s">
        <v>344</v>
      </c>
      <c r="B1442" s="111" t="s">
        <v>377</v>
      </c>
      <c r="C1442" s="111">
        <v>733</v>
      </c>
      <c r="D1442" s="111">
        <v>750</v>
      </c>
      <c r="E1442" s="111">
        <v>696.2</v>
      </c>
      <c r="F1442" s="111">
        <v>701.45</v>
      </c>
      <c r="G1442" s="111">
        <v>700.85</v>
      </c>
      <c r="H1442" s="111">
        <v>732.05</v>
      </c>
      <c r="I1442" s="111">
        <v>2501071</v>
      </c>
      <c r="J1442" s="111">
        <v>1800537465</v>
      </c>
      <c r="K1442" s="113">
        <v>43665</v>
      </c>
      <c r="L1442" s="111">
        <v>82115</v>
      </c>
      <c r="M1442" s="111" t="s">
        <v>1584</v>
      </c>
      <c r="N1442" s="439"/>
    </row>
    <row r="1443" spans="1:14">
      <c r="A1443" s="111" t="s">
        <v>145</v>
      </c>
      <c r="B1443" s="111" t="s">
        <v>377</v>
      </c>
      <c r="C1443" s="111">
        <v>256</v>
      </c>
      <c r="D1443" s="111">
        <v>256.35000000000002</v>
      </c>
      <c r="E1443" s="111">
        <v>245.6</v>
      </c>
      <c r="F1443" s="111">
        <v>248.85</v>
      </c>
      <c r="G1443" s="111">
        <v>248.95</v>
      </c>
      <c r="H1443" s="111">
        <v>255.1</v>
      </c>
      <c r="I1443" s="111">
        <v>2750857</v>
      </c>
      <c r="J1443" s="111">
        <v>683964129.25</v>
      </c>
      <c r="K1443" s="113">
        <v>43665</v>
      </c>
      <c r="L1443" s="111">
        <v>33298</v>
      </c>
      <c r="M1443" s="111" t="s">
        <v>1585</v>
      </c>
      <c r="N1443" s="439"/>
    </row>
    <row r="1444" spans="1:14">
      <c r="A1444" s="111" t="s">
        <v>1586</v>
      </c>
      <c r="B1444" s="111" t="s">
        <v>377</v>
      </c>
      <c r="C1444" s="111">
        <v>856.7</v>
      </c>
      <c r="D1444" s="111">
        <v>865</v>
      </c>
      <c r="E1444" s="111">
        <v>830</v>
      </c>
      <c r="F1444" s="111">
        <v>838.2</v>
      </c>
      <c r="G1444" s="111">
        <v>843.6</v>
      </c>
      <c r="H1444" s="111">
        <v>861.95</v>
      </c>
      <c r="I1444" s="111">
        <v>12811</v>
      </c>
      <c r="J1444" s="111">
        <v>10765127.15</v>
      </c>
      <c r="K1444" s="113">
        <v>43665</v>
      </c>
      <c r="L1444" s="111">
        <v>937</v>
      </c>
      <c r="M1444" s="111" t="s">
        <v>1587</v>
      </c>
      <c r="N1444" s="439"/>
    </row>
    <row r="1445" spans="1:14">
      <c r="A1445" s="111" t="s">
        <v>1588</v>
      </c>
      <c r="B1445" s="111" t="s">
        <v>377</v>
      </c>
      <c r="C1445" s="111">
        <v>550.9</v>
      </c>
      <c r="D1445" s="111">
        <v>556.4</v>
      </c>
      <c r="E1445" s="111">
        <v>547</v>
      </c>
      <c r="F1445" s="111">
        <v>555.29999999999995</v>
      </c>
      <c r="G1445" s="111">
        <v>555</v>
      </c>
      <c r="H1445" s="111">
        <v>556.45000000000005</v>
      </c>
      <c r="I1445" s="111">
        <v>22669</v>
      </c>
      <c r="J1445" s="111">
        <v>12579166.199999999</v>
      </c>
      <c r="K1445" s="113">
        <v>43665</v>
      </c>
      <c r="L1445" s="111">
        <v>1983</v>
      </c>
      <c r="M1445" s="111" t="s">
        <v>1589</v>
      </c>
      <c r="N1445" s="439"/>
    </row>
    <row r="1446" spans="1:14">
      <c r="A1446" s="111" t="s">
        <v>146</v>
      </c>
      <c r="B1446" s="111" t="s">
        <v>377</v>
      </c>
      <c r="C1446" s="111">
        <v>161.44999999999999</v>
      </c>
      <c r="D1446" s="111">
        <v>162.4</v>
      </c>
      <c r="E1446" s="111">
        <v>153.85</v>
      </c>
      <c r="F1446" s="111">
        <v>154.85</v>
      </c>
      <c r="G1446" s="111">
        <v>155.19999999999999</v>
      </c>
      <c r="H1446" s="111">
        <v>160.75</v>
      </c>
      <c r="I1446" s="111">
        <v>18954216</v>
      </c>
      <c r="J1446" s="111">
        <v>2974687238.8000002</v>
      </c>
      <c r="K1446" s="113">
        <v>43665</v>
      </c>
      <c r="L1446" s="111">
        <v>105612</v>
      </c>
      <c r="M1446" s="111" t="s">
        <v>1590</v>
      </c>
      <c r="N1446" s="439"/>
    </row>
    <row r="1447" spans="1:14">
      <c r="A1447" s="111" t="s">
        <v>147</v>
      </c>
      <c r="B1447" s="111" t="s">
        <v>377</v>
      </c>
      <c r="C1447" s="111">
        <v>77.2</v>
      </c>
      <c r="D1447" s="111">
        <v>77.599999999999994</v>
      </c>
      <c r="E1447" s="111">
        <v>73.349999999999994</v>
      </c>
      <c r="F1447" s="111">
        <v>73.7</v>
      </c>
      <c r="G1447" s="111">
        <v>73.400000000000006</v>
      </c>
      <c r="H1447" s="111">
        <v>76.900000000000006</v>
      </c>
      <c r="I1447" s="111">
        <v>3057508</v>
      </c>
      <c r="J1447" s="111">
        <v>228311705.09999999</v>
      </c>
      <c r="K1447" s="113">
        <v>43665</v>
      </c>
      <c r="L1447" s="111">
        <v>16717</v>
      </c>
      <c r="M1447" s="111" t="s">
        <v>1591</v>
      </c>
      <c r="N1447" s="439"/>
    </row>
    <row r="1448" spans="1:14">
      <c r="A1448" s="111" t="s">
        <v>148</v>
      </c>
      <c r="B1448" s="111" t="s">
        <v>377</v>
      </c>
      <c r="C1448" s="111">
        <v>66.349999999999994</v>
      </c>
      <c r="D1448" s="111">
        <v>67.3</v>
      </c>
      <c r="E1448" s="111">
        <v>65.2</v>
      </c>
      <c r="F1448" s="111">
        <v>66.55</v>
      </c>
      <c r="G1448" s="111">
        <v>66.650000000000006</v>
      </c>
      <c r="H1448" s="111">
        <v>66.349999999999994</v>
      </c>
      <c r="I1448" s="111">
        <v>6236877</v>
      </c>
      <c r="J1448" s="111">
        <v>413310288.44999999</v>
      </c>
      <c r="K1448" s="113">
        <v>43665</v>
      </c>
      <c r="L1448" s="111">
        <v>17308</v>
      </c>
      <c r="M1448" s="111" t="s">
        <v>1592</v>
      </c>
      <c r="N1448" s="439"/>
    </row>
    <row r="1449" spans="1:14">
      <c r="A1449" s="111" t="s">
        <v>1593</v>
      </c>
      <c r="B1449" s="111" t="s">
        <v>377</v>
      </c>
      <c r="C1449" s="111">
        <v>503.05</v>
      </c>
      <c r="D1449" s="111">
        <v>508.5</v>
      </c>
      <c r="E1449" s="111">
        <v>495.25</v>
      </c>
      <c r="F1449" s="111">
        <v>497.55</v>
      </c>
      <c r="G1449" s="111">
        <v>497.95</v>
      </c>
      <c r="H1449" s="111">
        <v>501.15</v>
      </c>
      <c r="I1449" s="111">
        <v>49254</v>
      </c>
      <c r="J1449" s="111">
        <v>24644130.399999999</v>
      </c>
      <c r="K1449" s="113">
        <v>43665</v>
      </c>
      <c r="L1449" s="111">
        <v>2019</v>
      </c>
      <c r="M1449" s="111" t="s">
        <v>1594</v>
      </c>
      <c r="N1449" s="439"/>
    </row>
    <row r="1450" spans="1:14">
      <c r="A1450" s="111" t="s">
        <v>149</v>
      </c>
      <c r="B1450" s="111" t="s">
        <v>377</v>
      </c>
      <c r="C1450" s="111">
        <v>470</v>
      </c>
      <c r="D1450" s="111">
        <v>473</v>
      </c>
      <c r="E1450" s="111">
        <v>453.25</v>
      </c>
      <c r="F1450" s="111">
        <v>458.05</v>
      </c>
      <c r="G1450" s="111">
        <v>459</v>
      </c>
      <c r="H1450" s="111">
        <v>466.6</v>
      </c>
      <c r="I1450" s="111">
        <v>7284885</v>
      </c>
      <c r="J1450" s="111">
        <v>3366202226.9000001</v>
      </c>
      <c r="K1450" s="113">
        <v>43665</v>
      </c>
      <c r="L1450" s="111">
        <v>90120</v>
      </c>
      <c r="M1450" s="111" t="s">
        <v>1595</v>
      </c>
      <c r="N1450" s="439"/>
    </row>
    <row r="1451" spans="1:14">
      <c r="A1451" s="111" t="s">
        <v>3043</v>
      </c>
      <c r="B1451" s="111" t="s">
        <v>377</v>
      </c>
      <c r="C1451" s="111">
        <v>28.75</v>
      </c>
      <c r="D1451" s="111">
        <v>28.75</v>
      </c>
      <c r="E1451" s="111">
        <v>27.7</v>
      </c>
      <c r="F1451" s="111">
        <v>28.3</v>
      </c>
      <c r="G1451" s="111">
        <v>28.5</v>
      </c>
      <c r="H1451" s="111">
        <v>28.45</v>
      </c>
      <c r="I1451" s="111">
        <v>858203</v>
      </c>
      <c r="J1451" s="111">
        <v>24122995.100000001</v>
      </c>
      <c r="K1451" s="113">
        <v>43665</v>
      </c>
      <c r="L1451" s="111">
        <v>1386</v>
      </c>
      <c r="M1451" s="111" t="s">
        <v>558</v>
      </c>
      <c r="N1451" s="439"/>
    </row>
    <row r="1452" spans="1:14">
      <c r="A1452" s="111" t="s">
        <v>1596</v>
      </c>
      <c r="B1452" s="111" t="s">
        <v>377</v>
      </c>
      <c r="C1452" s="111">
        <v>41.6</v>
      </c>
      <c r="D1452" s="111">
        <v>42</v>
      </c>
      <c r="E1452" s="111">
        <v>39.299999999999997</v>
      </c>
      <c r="F1452" s="111">
        <v>39.75</v>
      </c>
      <c r="G1452" s="111">
        <v>39.950000000000003</v>
      </c>
      <c r="H1452" s="111">
        <v>41.3</v>
      </c>
      <c r="I1452" s="111">
        <v>40833</v>
      </c>
      <c r="J1452" s="111">
        <v>1644609.2</v>
      </c>
      <c r="K1452" s="113">
        <v>43665</v>
      </c>
      <c r="L1452" s="111">
        <v>484</v>
      </c>
      <c r="M1452" s="111" t="s">
        <v>1597</v>
      </c>
      <c r="N1452" s="439"/>
    </row>
    <row r="1453" spans="1:14">
      <c r="A1453" s="111" t="s">
        <v>319</v>
      </c>
      <c r="B1453" s="111" t="s">
        <v>377</v>
      </c>
      <c r="C1453" s="111">
        <v>295</v>
      </c>
      <c r="D1453" s="111">
        <v>295</v>
      </c>
      <c r="E1453" s="111">
        <v>285.14999999999998</v>
      </c>
      <c r="F1453" s="111">
        <v>289.60000000000002</v>
      </c>
      <c r="G1453" s="111">
        <v>290.75</v>
      </c>
      <c r="H1453" s="111">
        <v>290.05</v>
      </c>
      <c r="I1453" s="111">
        <v>8614</v>
      </c>
      <c r="J1453" s="111">
        <v>2492091.7000000002</v>
      </c>
      <c r="K1453" s="113">
        <v>43665</v>
      </c>
      <c r="L1453" s="111">
        <v>429</v>
      </c>
      <c r="M1453" s="111" t="s">
        <v>1852</v>
      </c>
      <c r="N1453" s="439"/>
    </row>
    <row r="1454" spans="1:14">
      <c r="A1454" s="111" t="s">
        <v>3454</v>
      </c>
      <c r="B1454" s="111" t="s">
        <v>377</v>
      </c>
      <c r="C1454" s="111">
        <v>342</v>
      </c>
      <c r="D1454" s="111">
        <v>371.5</v>
      </c>
      <c r="E1454" s="111">
        <v>342</v>
      </c>
      <c r="F1454" s="111">
        <v>350</v>
      </c>
      <c r="G1454" s="111">
        <v>350</v>
      </c>
      <c r="H1454" s="111">
        <v>349.8</v>
      </c>
      <c r="I1454" s="111">
        <v>197</v>
      </c>
      <c r="J1454" s="111">
        <v>70681.149999999994</v>
      </c>
      <c r="K1454" s="113">
        <v>43665</v>
      </c>
      <c r="L1454" s="111">
        <v>11</v>
      </c>
      <c r="M1454" s="111" t="s">
        <v>3455</v>
      </c>
      <c r="N1454" s="439"/>
    </row>
    <row r="1455" spans="1:14">
      <c r="A1455" s="111" t="s">
        <v>1935</v>
      </c>
      <c r="B1455" s="111" t="s">
        <v>377</v>
      </c>
      <c r="C1455" s="111">
        <v>619</v>
      </c>
      <c r="D1455" s="111">
        <v>625</v>
      </c>
      <c r="E1455" s="111">
        <v>605</v>
      </c>
      <c r="F1455" s="111">
        <v>611.1</v>
      </c>
      <c r="G1455" s="111">
        <v>610</v>
      </c>
      <c r="H1455" s="111">
        <v>611.45000000000005</v>
      </c>
      <c r="I1455" s="111">
        <v>13705</v>
      </c>
      <c r="J1455" s="111">
        <v>8396014.25</v>
      </c>
      <c r="K1455" s="113">
        <v>43665</v>
      </c>
      <c r="L1455" s="111">
        <v>944</v>
      </c>
      <c r="M1455" s="111" t="s">
        <v>1936</v>
      </c>
      <c r="N1455" s="439"/>
    </row>
    <row r="1456" spans="1:14">
      <c r="A1456" s="111" t="s">
        <v>1598</v>
      </c>
      <c r="B1456" s="111" t="s">
        <v>377</v>
      </c>
      <c r="C1456" s="111">
        <v>11.55</v>
      </c>
      <c r="D1456" s="111">
        <v>11.7</v>
      </c>
      <c r="E1456" s="111">
        <v>11.2</v>
      </c>
      <c r="F1456" s="111">
        <v>11.25</v>
      </c>
      <c r="G1456" s="111">
        <v>11.2</v>
      </c>
      <c r="H1456" s="111">
        <v>11.75</v>
      </c>
      <c r="I1456" s="111">
        <v>3598</v>
      </c>
      <c r="J1456" s="111">
        <v>40519.65</v>
      </c>
      <c r="K1456" s="113">
        <v>43665</v>
      </c>
      <c r="L1456" s="111">
        <v>60</v>
      </c>
      <c r="M1456" s="111" t="s">
        <v>1599</v>
      </c>
      <c r="N1456" s="439"/>
    </row>
    <row r="1457" spans="1:14">
      <c r="A1457" s="111" t="s">
        <v>2657</v>
      </c>
      <c r="B1457" s="111" t="s">
        <v>377</v>
      </c>
      <c r="C1457" s="111">
        <v>773</v>
      </c>
      <c r="D1457" s="111">
        <v>785</v>
      </c>
      <c r="E1457" s="111">
        <v>771.1</v>
      </c>
      <c r="F1457" s="111">
        <v>774.75</v>
      </c>
      <c r="G1457" s="111">
        <v>772</v>
      </c>
      <c r="H1457" s="111">
        <v>787.95</v>
      </c>
      <c r="I1457" s="111">
        <v>901</v>
      </c>
      <c r="J1457" s="111">
        <v>698487.8</v>
      </c>
      <c r="K1457" s="113">
        <v>43665</v>
      </c>
      <c r="L1457" s="111">
        <v>189</v>
      </c>
      <c r="M1457" s="111" t="s">
        <v>2658</v>
      </c>
      <c r="N1457" s="439"/>
    </row>
    <row r="1458" spans="1:14" hidden="1">
      <c r="A1458" s="111" t="s">
        <v>2169</v>
      </c>
      <c r="B1458" s="111" t="s">
        <v>377</v>
      </c>
      <c r="C1458" s="111">
        <v>322</v>
      </c>
      <c r="D1458" s="111">
        <v>322</v>
      </c>
      <c r="E1458" s="111">
        <v>304</v>
      </c>
      <c r="F1458" s="111">
        <v>312.75</v>
      </c>
      <c r="G1458" s="111">
        <v>312.10000000000002</v>
      </c>
      <c r="H1458" s="111">
        <v>321</v>
      </c>
      <c r="I1458" s="111">
        <v>1139</v>
      </c>
      <c r="J1458" s="111">
        <v>359350.75</v>
      </c>
      <c r="K1458" s="113">
        <v>43665</v>
      </c>
      <c r="L1458" s="111">
        <v>203</v>
      </c>
      <c r="M1458" s="111" t="s">
        <v>2170</v>
      </c>
      <c r="N1458" s="439"/>
    </row>
    <row r="1459" spans="1:14">
      <c r="A1459" s="111" t="s">
        <v>150</v>
      </c>
      <c r="B1459" s="111" t="s">
        <v>377</v>
      </c>
      <c r="C1459" s="111">
        <v>2077</v>
      </c>
      <c r="D1459" s="111">
        <v>2097</v>
      </c>
      <c r="E1459" s="111">
        <v>2062.5</v>
      </c>
      <c r="F1459" s="111">
        <v>2076.9499999999998</v>
      </c>
      <c r="G1459" s="111">
        <v>2079.9</v>
      </c>
      <c r="H1459" s="111">
        <v>2065.9499999999998</v>
      </c>
      <c r="I1459" s="111">
        <v>1953177</v>
      </c>
      <c r="J1459" s="111">
        <v>4064152463.0999999</v>
      </c>
      <c r="K1459" s="113">
        <v>43665</v>
      </c>
      <c r="L1459" s="111">
        <v>108418</v>
      </c>
      <c r="M1459" s="111" t="s">
        <v>1600</v>
      </c>
      <c r="N1459" s="439"/>
    </row>
    <row r="1460" spans="1:14">
      <c r="A1460" s="111" t="s">
        <v>1601</v>
      </c>
      <c r="B1460" s="111" t="s">
        <v>377</v>
      </c>
      <c r="C1460" s="111">
        <v>162</v>
      </c>
      <c r="D1460" s="111">
        <v>162</v>
      </c>
      <c r="E1460" s="111">
        <v>152.5</v>
      </c>
      <c r="F1460" s="111">
        <v>152.65</v>
      </c>
      <c r="G1460" s="111">
        <v>152.85</v>
      </c>
      <c r="H1460" s="111">
        <v>158.6</v>
      </c>
      <c r="I1460" s="111">
        <v>10398</v>
      </c>
      <c r="J1460" s="111">
        <v>1601199.2</v>
      </c>
      <c r="K1460" s="113">
        <v>43665</v>
      </c>
      <c r="L1460" s="111">
        <v>251</v>
      </c>
      <c r="M1460" s="111" t="s">
        <v>1602</v>
      </c>
      <c r="N1460" s="439"/>
    </row>
    <row r="1461" spans="1:14">
      <c r="A1461" s="111" t="s">
        <v>1603</v>
      </c>
      <c r="B1461" s="111" t="s">
        <v>377</v>
      </c>
      <c r="C1461" s="111">
        <v>2997</v>
      </c>
      <c r="D1461" s="111">
        <v>2999.8</v>
      </c>
      <c r="E1461" s="111">
        <v>2931</v>
      </c>
      <c r="F1461" s="111">
        <v>2945.9</v>
      </c>
      <c r="G1461" s="111">
        <v>2932</v>
      </c>
      <c r="H1461" s="111">
        <v>2997.75</v>
      </c>
      <c r="I1461" s="111">
        <v>4231</v>
      </c>
      <c r="J1461" s="111">
        <v>12556143.6</v>
      </c>
      <c r="K1461" s="113">
        <v>43665</v>
      </c>
      <c r="L1461" s="111">
        <v>939</v>
      </c>
      <c r="M1461" s="111" t="s">
        <v>1604</v>
      </c>
      <c r="N1461" s="439"/>
    </row>
    <row r="1462" spans="1:14">
      <c r="A1462" s="111" t="s">
        <v>3808</v>
      </c>
      <c r="B1462" s="111" t="s">
        <v>377</v>
      </c>
      <c r="C1462" s="111">
        <v>3.05</v>
      </c>
      <c r="D1462" s="111">
        <v>3.2</v>
      </c>
      <c r="E1462" s="111">
        <v>3.05</v>
      </c>
      <c r="F1462" s="111">
        <v>3.1</v>
      </c>
      <c r="G1462" s="111">
        <v>3.1</v>
      </c>
      <c r="H1462" s="111">
        <v>3.2</v>
      </c>
      <c r="I1462" s="111">
        <v>1399</v>
      </c>
      <c r="J1462" s="111">
        <v>4439.3999999999996</v>
      </c>
      <c r="K1462" s="113">
        <v>43665</v>
      </c>
      <c r="L1462" s="111">
        <v>8</v>
      </c>
      <c r="M1462" s="111" t="s">
        <v>3809</v>
      </c>
      <c r="N1462" s="439"/>
    </row>
    <row r="1463" spans="1:14">
      <c r="A1463" s="111" t="s">
        <v>151</v>
      </c>
      <c r="B1463" s="111" t="s">
        <v>377</v>
      </c>
      <c r="C1463" s="111">
        <v>687.2</v>
      </c>
      <c r="D1463" s="111">
        <v>691.5</v>
      </c>
      <c r="E1463" s="111">
        <v>664.4</v>
      </c>
      <c r="F1463" s="111">
        <v>675.05</v>
      </c>
      <c r="G1463" s="111">
        <v>675</v>
      </c>
      <c r="H1463" s="111">
        <v>687.2</v>
      </c>
      <c r="I1463" s="111">
        <v>2005513</v>
      </c>
      <c r="J1463" s="111">
        <v>1353302283.9000001</v>
      </c>
      <c r="K1463" s="113">
        <v>43665</v>
      </c>
      <c r="L1463" s="111">
        <v>65173</v>
      </c>
      <c r="M1463" s="111" t="s">
        <v>1605</v>
      </c>
      <c r="N1463" s="439"/>
    </row>
    <row r="1464" spans="1:14" hidden="1">
      <c r="A1464" s="111" t="s">
        <v>3148</v>
      </c>
      <c r="B1464" s="111" t="s">
        <v>377</v>
      </c>
      <c r="C1464" s="111">
        <v>263.39999999999998</v>
      </c>
      <c r="D1464" s="111">
        <v>268.35000000000002</v>
      </c>
      <c r="E1464" s="111">
        <v>259.55</v>
      </c>
      <c r="F1464" s="111">
        <v>259.8</v>
      </c>
      <c r="G1464" s="111">
        <v>259.55</v>
      </c>
      <c r="H1464" s="111">
        <v>268.75</v>
      </c>
      <c r="I1464" s="111">
        <v>10044</v>
      </c>
      <c r="J1464" s="111">
        <v>2613956.85</v>
      </c>
      <c r="K1464" s="113">
        <v>43665</v>
      </c>
      <c r="L1464" s="111">
        <v>1407</v>
      </c>
      <c r="M1464" s="111" t="s">
        <v>3149</v>
      </c>
      <c r="N1464" s="439"/>
    </row>
    <row r="1465" spans="1:14">
      <c r="A1465" s="111" t="s">
        <v>2414</v>
      </c>
      <c r="B1465" s="111" t="s">
        <v>377</v>
      </c>
      <c r="C1465" s="111">
        <v>17.100000000000001</v>
      </c>
      <c r="D1465" s="111">
        <v>17.100000000000001</v>
      </c>
      <c r="E1465" s="111">
        <v>17.05</v>
      </c>
      <c r="F1465" s="111">
        <v>17.05</v>
      </c>
      <c r="G1465" s="111">
        <v>17.05</v>
      </c>
      <c r="H1465" s="111">
        <v>17.899999999999999</v>
      </c>
      <c r="I1465" s="111">
        <v>2521</v>
      </c>
      <c r="J1465" s="111">
        <v>43021.35</v>
      </c>
      <c r="K1465" s="113">
        <v>43665</v>
      </c>
      <c r="L1465" s="111">
        <v>31</v>
      </c>
      <c r="M1465" s="111" t="s">
        <v>2415</v>
      </c>
      <c r="N1465" s="439"/>
    </row>
    <row r="1466" spans="1:14">
      <c r="A1466" s="111" t="s">
        <v>2040</v>
      </c>
      <c r="B1466" s="111" t="s">
        <v>377</v>
      </c>
      <c r="C1466" s="111">
        <v>132</v>
      </c>
      <c r="D1466" s="111">
        <v>137.75</v>
      </c>
      <c r="E1466" s="111">
        <v>132</v>
      </c>
      <c r="F1466" s="111">
        <v>134.80000000000001</v>
      </c>
      <c r="G1466" s="111">
        <v>134.6</v>
      </c>
      <c r="H1466" s="111">
        <v>133.35</v>
      </c>
      <c r="I1466" s="111">
        <v>57285</v>
      </c>
      <c r="J1466" s="111">
        <v>7728830.1500000004</v>
      </c>
      <c r="K1466" s="113">
        <v>43665</v>
      </c>
      <c r="L1466" s="111">
        <v>3880</v>
      </c>
      <c r="M1466" s="111" t="s">
        <v>2041</v>
      </c>
      <c r="N1466" s="439"/>
    </row>
    <row r="1467" spans="1:14">
      <c r="A1467" s="111" t="s">
        <v>2602</v>
      </c>
      <c r="B1467" s="111" t="s">
        <v>377</v>
      </c>
      <c r="C1467" s="111">
        <v>33</v>
      </c>
      <c r="D1467" s="111">
        <v>33</v>
      </c>
      <c r="E1467" s="111">
        <v>29.3</v>
      </c>
      <c r="F1467" s="111">
        <v>29.65</v>
      </c>
      <c r="G1467" s="111">
        <v>29.5</v>
      </c>
      <c r="H1467" s="111">
        <v>31.55</v>
      </c>
      <c r="I1467" s="111">
        <v>9404</v>
      </c>
      <c r="J1467" s="111">
        <v>281705.40000000002</v>
      </c>
      <c r="K1467" s="113">
        <v>43665</v>
      </c>
      <c r="L1467" s="111">
        <v>152</v>
      </c>
      <c r="M1467" s="111" t="s">
        <v>2603</v>
      </c>
      <c r="N1467" s="439"/>
    </row>
    <row r="1468" spans="1:14">
      <c r="A1468" s="111" t="s">
        <v>1606</v>
      </c>
      <c r="B1468" s="111" t="s">
        <v>377</v>
      </c>
      <c r="C1468" s="111">
        <v>39.049999999999997</v>
      </c>
      <c r="D1468" s="111">
        <v>41.8</v>
      </c>
      <c r="E1468" s="111">
        <v>39</v>
      </c>
      <c r="F1468" s="111">
        <v>40</v>
      </c>
      <c r="G1468" s="111">
        <v>40.799999999999997</v>
      </c>
      <c r="H1468" s="111">
        <v>39</v>
      </c>
      <c r="I1468" s="111">
        <v>88803</v>
      </c>
      <c r="J1468" s="111">
        <v>3589441.1</v>
      </c>
      <c r="K1468" s="113">
        <v>43665</v>
      </c>
      <c r="L1468" s="111">
        <v>216</v>
      </c>
      <c r="M1468" s="111" t="s">
        <v>1607</v>
      </c>
      <c r="N1468" s="439"/>
    </row>
    <row r="1469" spans="1:14">
      <c r="A1469" s="111" t="s">
        <v>2416</v>
      </c>
      <c r="B1469" s="111" t="s">
        <v>377</v>
      </c>
      <c r="C1469" s="111">
        <v>17</v>
      </c>
      <c r="D1469" s="111">
        <v>17</v>
      </c>
      <c r="E1469" s="111">
        <v>15.2</v>
      </c>
      <c r="F1469" s="111">
        <v>15.8</v>
      </c>
      <c r="G1469" s="111">
        <v>16.25</v>
      </c>
      <c r="H1469" s="111">
        <v>16.95</v>
      </c>
      <c r="I1469" s="111">
        <v>39793</v>
      </c>
      <c r="J1469" s="111">
        <v>645903.55000000005</v>
      </c>
      <c r="K1469" s="113">
        <v>43665</v>
      </c>
      <c r="L1469" s="111">
        <v>286</v>
      </c>
      <c r="M1469" s="111" t="s">
        <v>2417</v>
      </c>
      <c r="N1469" s="439"/>
    </row>
    <row r="1470" spans="1:14">
      <c r="A1470" s="111" t="s">
        <v>1608</v>
      </c>
      <c r="B1470" s="111" t="s">
        <v>377</v>
      </c>
      <c r="C1470" s="111">
        <v>55.75</v>
      </c>
      <c r="D1470" s="111">
        <v>56</v>
      </c>
      <c r="E1470" s="111">
        <v>53</v>
      </c>
      <c r="F1470" s="111">
        <v>53.95</v>
      </c>
      <c r="G1470" s="111">
        <v>53.65</v>
      </c>
      <c r="H1470" s="111">
        <v>55.75</v>
      </c>
      <c r="I1470" s="111">
        <v>170996</v>
      </c>
      <c r="J1470" s="111">
        <v>9233066.5500000007</v>
      </c>
      <c r="K1470" s="113">
        <v>43665</v>
      </c>
      <c r="L1470" s="111">
        <v>3887</v>
      </c>
      <c r="M1470" s="111" t="s">
        <v>1609</v>
      </c>
      <c r="N1470" s="439"/>
    </row>
    <row r="1471" spans="1:14">
      <c r="A1471" s="111" t="s">
        <v>1610</v>
      </c>
      <c r="B1471" s="111" t="s">
        <v>377</v>
      </c>
      <c r="C1471" s="111">
        <v>66.8</v>
      </c>
      <c r="D1471" s="111">
        <v>66.8</v>
      </c>
      <c r="E1471" s="111">
        <v>63.9</v>
      </c>
      <c r="F1471" s="111">
        <v>64.900000000000006</v>
      </c>
      <c r="G1471" s="111">
        <v>65.400000000000006</v>
      </c>
      <c r="H1471" s="111">
        <v>66</v>
      </c>
      <c r="I1471" s="111">
        <v>210383</v>
      </c>
      <c r="J1471" s="111">
        <v>13669316.199999999</v>
      </c>
      <c r="K1471" s="113">
        <v>43665</v>
      </c>
      <c r="L1471" s="111">
        <v>854</v>
      </c>
      <c r="M1471" s="111" t="s">
        <v>1611</v>
      </c>
      <c r="N1471" s="439"/>
    </row>
    <row r="1472" spans="1:14" hidden="1">
      <c r="A1472" s="111" t="s">
        <v>3269</v>
      </c>
      <c r="B1472" s="111" t="s">
        <v>377</v>
      </c>
      <c r="C1472" s="111">
        <v>5.0999999999999996</v>
      </c>
      <c r="D1472" s="111">
        <v>5.35</v>
      </c>
      <c r="E1472" s="111">
        <v>5.05</v>
      </c>
      <c r="F1472" s="111">
        <v>5.05</v>
      </c>
      <c r="G1472" s="111">
        <v>5.05</v>
      </c>
      <c r="H1472" s="111">
        <v>5.3</v>
      </c>
      <c r="I1472" s="111">
        <v>3877</v>
      </c>
      <c r="J1472" s="111">
        <v>19650.25</v>
      </c>
      <c r="K1472" s="113">
        <v>43665</v>
      </c>
      <c r="L1472" s="111">
        <v>16</v>
      </c>
      <c r="M1472" s="111" t="s">
        <v>3270</v>
      </c>
      <c r="N1472" s="439"/>
    </row>
    <row r="1473" spans="1:14" hidden="1">
      <c r="A1473" s="111" t="s">
        <v>1612</v>
      </c>
      <c r="B1473" s="111" t="s">
        <v>377</v>
      </c>
      <c r="C1473" s="111">
        <v>5</v>
      </c>
      <c r="D1473" s="111">
        <v>5.05</v>
      </c>
      <c r="E1473" s="111">
        <v>4.6500000000000004</v>
      </c>
      <c r="F1473" s="111">
        <v>4.6500000000000004</v>
      </c>
      <c r="G1473" s="111">
        <v>4.6500000000000004</v>
      </c>
      <c r="H1473" s="111">
        <v>4.8499999999999996</v>
      </c>
      <c r="I1473" s="111">
        <v>7401</v>
      </c>
      <c r="J1473" s="111">
        <v>36615.050000000003</v>
      </c>
      <c r="K1473" s="113">
        <v>43665</v>
      </c>
      <c r="L1473" s="111">
        <v>19</v>
      </c>
      <c r="M1473" s="111" t="s">
        <v>1613</v>
      </c>
      <c r="N1473" s="439"/>
    </row>
    <row r="1474" spans="1:14">
      <c r="A1474" s="111" t="s">
        <v>2185</v>
      </c>
      <c r="B1474" s="111" t="s">
        <v>377</v>
      </c>
      <c r="C1474" s="111">
        <v>329.95</v>
      </c>
      <c r="D1474" s="111">
        <v>330</v>
      </c>
      <c r="E1474" s="111">
        <v>310</v>
      </c>
      <c r="F1474" s="111">
        <v>312.95</v>
      </c>
      <c r="G1474" s="111">
        <v>314</v>
      </c>
      <c r="H1474" s="111">
        <v>324.3</v>
      </c>
      <c r="I1474" s="111">
        <v>594</v>
      </c>
      <c r="J1474" s="111">
        <v>187601.25</v>
      </c>
      <c r="K1474" s="113">
        <v>43665</v>
      </c>
      <c r="L1474" s="111">
        <v>134</v>
      </c>
      <c r="M1474" s="111" t="s">
        <v>2186</v>
      </c>
      <c r="N1474" s="439"/>
    </row>
    <row r="1475" spans="1:14">
      <c r="A1475" s="111" t="s">
        <v>2654</v>
      </c>
      <c r="B1475" s="111" t="s">
        <v>377</v>
      </c>
      <c r="C1475" s="111">
        <v>134</v>
      </c>
      <c r="D1475" s="111">
        <v>138</v>
      </c>
      <c r="E1475" s="111">
        <v>121</v>
      </c>
      <c r="F1475" s="111">
        <v>134.69999999999999</v>
      </c>
      <c r="G1475" s="111">
        <v>135</v>
      </c>
      <c r="H1475" s="111">
        <v>135</v>
      </c>
      <c r="I1475" s="111">
        <v>14153</v>
      </c>
      <c r="J1475" s="111">
        <v>1884858.45</v>
      </c>
      <c r="K1475" s="113">
        <v>43665</v>
      </c>
      <c r="L1475" s="111">
        <v>192</v>
      </c>
      <c r="M1475" s="111" t="s">
        <v>2068</v>
      </c>
      <c r="N1475" s="439"/>
    </row>
    <row r="1476" spans="1:14">
      <c r="A1476" s="111" t="s">
        <v>3369</v>
      </c>
      <c r="B1476" s="111" t="s">
        <v>377</v>
      </c>
      <c r="C1476" s="111">
        <v>260</v>
      </c>
      <c r="D1476" s="111">
        <v>263.89999999999998</v>
      </c>
      <c r="E1476" s="111">
        <v>240.1</v>
      </c>
      <c r="F1476" s="111">
        <v>242.15</v>
      </c>
      <c r="G1476" s="111">
        <v>242.95</v>
      </c>
      <c r="H1476" s="111">
        <v>264.25</v>
      </c>
      <c r="I1476" s="111">
        <v>32089</v>
      </c>
      <c r="J1476" s="111">
        <v>7913901.9000000004</v>
      </c>
      <c r="K1476" s="113">
        <v>43665</v>
      </c>
      <c r="L1476" s="111">
        <v>1666</v>
      </c>
      <c r="M1476" s="111" t="s">
        <v>3370</v>
      </c>
      <c r="N1476" s="439"/>
    </row>
    <row r="1477" spans="1:14">
      <c r="A1477" s="111" t="s">
        <v>210</v>
      </c>
      <c r="B1477" s="111" t="s">
        <v>377</v>
      </c>
      <c r="C1477" s="111">
        <v>1105.3</v>
      </c>
      <c r="D1477" s="111">
        <v>1122.8499999999999</v>
      </c>
      <c r="E1477" s="111">
        <v>1080</v>
      </c>
      <c r="F1477" s="111">
        <v>1100.1500000000001</v>
      </c>
      <c r="G1477" s="111">
        <v>1102.05</v>
      </c>
      <c r="H1477" s="111">
        <v>1090.4000000000001</v>
      </c>
      <c r="I1477" s="111">
        <v>170022</v>
      </c>
      <c r="J1477" s="111">
        <v>187024690.65000001</v>
      </c>
      <c r="K1477" s="113">
        <v>43665</v>
      </c>
      <c r="L1477" s="111">
        <v>6539</v>
      </c>
      <c r="M1477" s="111" t="s">
        <v>1614</v>
      </c>
      <c r="N1477" s="439"/>
    </row>
    <row r="1478" spans="1:14">
      <c r="A1478" s="111" t="s">
        <v>1615</v>
      </c>
      <c r="B1478" s="111" t="s">
        <v>377</v>
      </c>
      <c r="C1478" s="111">
        <v>188.45</v>
      </c>
      <c r="D1478" s="111">
        <v>188.45</v>
      </c>
      <c r="E1478" s="111">
        <v>181.3</v>
      </c>
      <c r="F1478" s="111">
        <v>185.6</v>
      </c>
      <c r="G1478" s="111">
        <v>184.6</v>
      </c>
      <c r="H1478" s="111">
        <v>189.25</v>
      </c>
      <c r="I1478" s="111">
        <v>142514</v>
      </c>
      <c r="J1478" s="111">
        <v>26310951.350000001</v>
      </c>
      <c r="K1478" s="113">
        <v>43665</v>
      </c>
      <c r="L1478" s="111">
        <v>4393</v>
      </c>
      <c r="M1478" s="111" t="s">
        <v>1616</v>
      </c>
      <c r="N1478" s="439"/>
    </row>
    <row r="1479" spans="1:14">
      <c r="A1479" s="111" t="s">
        <v>1617</v>
      </c>
      <c r="B1479" s="111" t="s">
        <v>377</v>
      </c>
      <c r="C1479" s="111">
        <v>460.05</v>
      </c>
      <c r="D1479" s="111">
        <v>463.95</v>
      </c>
      <c r="E1479" s="111">
        <v>440</v>
      </c>
      <c r="F1479" s="111">
        <v>442.4</v>
      </c>
      <c r="G1479" s="111">
        <v>440</v>
      </c>
      <c r="H1479" s="111">
        <v>460.15</v>
      </c>
      <c r="I1479" s="111">
        <v>10185</v>
      </c>
      <c r="J1479" s="111">
        <v>4564215.2</v>
      </c>
      <c r="K1479" s="113">
        <v>43665</v>
      </c>
      <c r="L1479" s="111">
        <v>748</v>
      </c>
      <c r="M1479" s="111" t="s">
        <v>1618</v>
      </c>
      <c r="N1479" s="439"/>
    </row>
    <row r="1480" spans="1:14">
      <c r="A1480" s="111" t="s">
        <v>2418</v>
      </c>
      <c r="B1480" s="111" t="s">
        <v>377</v>
      </c>
      <c r="C1480" s="111">
        <v>13.15</v>
      </c>
      <c r="D1480" s="111">
        <v>13.75</v>
      </c>
      <c r="E1480" s="111">
        <v>12.7</v>
      </c>
      <c r="F1480" s="111">
        <v>13.5</v>
      </c>
      <c r="G1480" s="111">
        <v>13.65</v>
      </c>
      <c r="H1480" s="111">
        <v>13.15</v>
      </c>
      <c r="I1480" s="111">
        <v>71281</v>
      </c>
      <c r="J1480" s="111">
        <v>955570.45</v>
      </c>
      <c r="K1480" s="113">
        <v>43665</v>
      </c>
      <c r="L1480" s="111">
        <v>172</v>
      </c>
      <c r="M1480" s="111" t="s">
        <v>2419</v>
      </c>
      <c r="N1480" s="439"/>
    </row>
    <row r="1481" spans="1:14" hidden="1">
      <c r="A1481" s="111" t="s">
        <v>1619</v>
      </c>
      <c r="B1481" s="111" t="s">
        <v>377</v>
      </c>
      <c r="C1481" s="111">
        <v>4835.05</v>
      </c>
      <c r="D1481" s="111">
        <v>4869.5</v>
      </c>
      <c r="E1481" s="111">
        <v>4835.05</v>
      </c>
      <c r="F1481" s="111">
        <v>4836.6000000000004</v>
      </c>
      <c r="G1481" s="111">
        <v>4835.5</v>
      </c>
      <c r="H1481" s="111">
        <v>4843.3</v>
      </c>
      <c r="I1481" s="111">
        <v>451</v>
      </c>
      <c r="J1481" s="111">
        <v>2181287.0499999998</v>
      </c>
      <c r="K1481" s="113">
        <v>43665</v>
      </c>
      <c r="L1481" s="111">
        <v>86</v>
      </c>
      <c r="M1481" s="111" t="s">
        <v>1620</v>
      </c>
      <c r="N1481" s="439"/>
    </row>
    <row r="1482" spans="1:14">
      <c r="A1482" s="111" t="s">
        <v>1621</v>
      </c>
      <c r="B1482" s="111" t="s">
        <v>377</v>
      </c>
      <c r="C1482" s="111">
        <v>383</v>
      </c>
      <c r="D1482" s="111">
        <v>383.45</v>
      </c>
      <c r="E1482" s="111">
        <v>311</v>
      </c>
      <c r="F1482" s="111">
        <v>351.5</v>
      </c>
      <c r="G1482" s="111">
        <v>353</v>
      </c>
      <c r="H1482" s="111">
        <v>386.55</v>
      </c>
      <c r="I1482" s="111">
        <v>38648</v>
      </c>
      <c r="J1482" s="111">
        <v>13336801.800000001</v>
      </c>
      <c r="K1482" s="113">
        <v>43665</v>
      </c>
      <c r="L1482" s="111">
        <v>3176</v>
      </c>
      <c r="M1482" s="111" t="s">
        <v>1622</v>
      </c>
      <c r="N1482" s="439"/>
    </row>
    <row r="1483" spans="1:14">
      <c r="A1483" s="111" t="s">
        <v>2232</v>
      </c>
      <c r="B1483" s="111" t="s">
        <v>377</v>
      </c>
      <c r="C1483" s="111">
        <v>415.6</v>
      </c>
      <c r="D1483" s="111">
        <v>421.9</v>
      </c>
      <c r="E1483" s="111">
        <v>389.2</v>
      </c>
      <c r="F1483" s="111">
        <v>392.3</v>
      </c>
      <c r="G1483" s="111">
        <v>390</v>
      </c>
      <c r="H1483" s="111">
        <v>415.6</v>
      </c>
      <c r="I1483" s="111">
        <v>64920</v>
      </c>
      <c r="J1483" s="111">
        <v>25966454.199999999</v>
      </c>
      <c r="K1483" s="113">
        <v>43665</v>
      </c>
      <c r="L1483" s="111">
        <v>2013</v>
      </c>
      <c r="M1483" s="111" t="s">
        <v>2233</v>
      </c>
      <c r="N1483" s="439"/>
    </row>
    <row r="1484" spans="1:14">
      <c r="A1484" s="111" t="s">
        <v>2634</v>
      </c>
      <c r="B1484" s="111" t="s">
        <v>377</v>
      </c>
      <c r="C1484" s="111">
        <v>11.1</v>
      </c>
      <c r="D1484" s="111">
        <v>11.6</v>
      </c>
      <c r="E1484" s="111">
        <v>10.7</v>
      </c>
      <c r="F1484" s="111">
        <v>11.55</v>
      </c>
      <c r="G1484" s="111">
        <v>11.3</v>
      </c>
      <c r="H1484" s="111">
        <v>11.5</v>
      </c>
      <c r="I1484" s="111">
        <v>8515</v>
      </c>
      <c r="J1484" s="111">
        <v>95709.6</v>
      </c>
      <c r="K1484" s="113">
        <v>43665</v>
      </c>
      <c r="L1484" s="111">
        <v>82</v>
      </c>
      <c r="M1484" s="111" t="s">
        <v>2635</v>
      </c>
      <c r="N1484" s="439"/>
    </row>
    <row r="1485" spans="1:14">
      <c r="A1485" s="111" t="s">
        <v>1623</v>
      </c>
      <c r="B1485" s="111" t="s">
        <v>377</v>
      </c>
      <c r="C1485" s="111">
        <v>229.85</v>
      </c>
      <c r="D1485" s="111">
        <v>230.5</v>
      </c>
      <c r="E1485" s="111">
        <v>214</v>
      </c>
      <c r="F1485" s="111">
        <v>224.65</v>
      </c>
      <c r="G1485" s="111">
        <v>225</v>
      </c>
      <c r="H1485" s="111">
        <v>219.45</v>
      </c>
      <c r="I1485" s="111">
        <v>4185</v>
      </c>
      <c r="J1485" s="111">
        <v>921568</v>
      </c>
      <c r="K1485" s="113">
        <v>43665</v>
      </c>
      <c r="L1485" s="111">
        <v>191</v>
      </c>
      <c r="M1485" s="111" t="s">
        <v>1624</v>
      </c>
      <c r="N1485" s="439"/>
    </row>
    <row r="1486" spans="1:14">
      <c r="A1486" s="111" t="s">
        <v>3397</v>
      </c>
      <c r="B1486" s="111" t="s">
        <v>377</v>
      </c>
      <c r="C1486" s="111">
        <v>33.799999999999997</v>
      </c>
      <c r="D1486" s="111">
        <v>34.4</v>
      </c>
      <c r="E1486" s="111">
        <v>32.450000000000003</v>
      </c>
      <c r="F1486" s="111">
        <v>34.4</v>
      </c>
      <c r="G1486" s="111">
        <v>34.4</v>
      </c>
      <c r="H1486" s="111">
        <v>33.85</v>
      </c>
      <c r="I1486" s="111">
        <v>203</v>
      </c>
      <c r="J1486" s="111">
        <v>6796.5</v>
      </c>
      <c r="K1486" s="113">
        <v>43665</v>
      </c>
      <c r="L1486" s="111">
        <v>8</v>
      </c>
      <c r="M1486" s="111" t="s">
        <v>3398</v>
      </c>
      <c r="N1486" s="439"/>
    </row>
    <row r="1487" spans="1:14">
      <c r="A1487" s="111" t="s">
        <v>1625</v>
      </c>
      <c r="B1487" s="111" t="s">
        <v>377</v>
      </c>
      <c r="C1487" s="111">
        <v>81.55</v>
      </c>
      <c r="D1487" s="111">
        <v>82.65</v>
      </c>
      <c r="E1487" s="111">
        <v>77</v>
      </c>
      <c r="F1487" s="111">
        <v>79</v>
      </c>
      <c r="G1487" s="111">
        <v>79</v>
      </c>
      <c r="H1487" s="111">
        <v>81.55</v>
      </c>
      <c r="I1487" s="111">
        <v>132901</v>
      </c>
      <c r="J1487" s="111">
        <v>10475613.15</v>
      </c>
      <c r="K1487" s="113">
        <v>43665</v>
      </c>
      <c r="L1487" s="111">
        <v>2577</v>
      </c>
      <c r="M1487" s="111" t="s">
        <v>1626</v>
      </c>
      <c r="N1487" s="439"/>
    </row>
    <row r="1488" spans="1:14">
      <c r="A1488" s="111" t="s">
        <v>1627</v>
      </c>
      <c r="B1488" s="111" t="s">
        <v>377</v>
      </c>
      <c r="C1488" s="111">
        <v>715.2</v>
      </c>
      <c r="D1488" s="111">
        <v>721.7</v>
      </c>
      <c r="E1488" s="111">
        <v>691</v>
      </c>
      <c r="F1488" s="111">
        <v>698.7</v>
      </c>
      <c r="G1488" s="111">
        <v>699.95</v>
      </c>
      <c r="H1488" s="111">
        <v>717.8</v>
      </c>
      <c r="I1488" s="111">
        <v>23103</v>
      </c>
      <c r="J1488" s="111">
        <v>16208475.050000001</v>
      </c>
      <c r="K1488" s="113">
        <v>43665</v>
      </c>
      <c r="L1488" s="111">
        <v>1333</v>
      </c>
      <c r="M1488" s="111" t="s">
        <v>1628</v>
      </c>
      <c r="N1488" s="439"/>
    </row>
    <row r="1489" spans="1:14">
      <c r="A1489" s="111" t="s">
        <v>1629</v>
      </c>
      <c r="B1489" s="111" t="s">
        <v>377</v>
      </c>
      <c r="C1489" s="111">
        <v>125.95</v>
      </c>
      <c r="D1489" s="111">
        <v>126.4</v>
      </c>
      <c r="E1489" s="111">
        <v>122.05</v>
      </c>
      <c r="F1489" s="111">
        <v>122.25</v>
      </c>
      <c r="G1489" s="111">
        <v>122.1</v>
      </c>
      <c r="H1489" s="111">
        <v>125.3</v>
      </c>
      <c r="I1489" s="111">
        <v>129622</v>
      </c>
      <c r="J1489" s="111">
        <v>15984719.300000001</v>
      </c>
      <c r="K1489" s="113">
        <v>43665</v>
      </c>
      <c r="L1489" s="111">
        <v>2182</v>
      </c>
      <c r="M1489" s="111" t="s">
        <v>1630</v>
      </c>
      <c r="N1489" s="439"/>
    </row>
    <row r="1490" spans="1:14">
      <c r="A1490" s="111" t="s">
        <v>2420</v>
      </c>
      <c r="B1490" s="111" t="s">
        <v>377</v>
      </c>
      <c r="C1490" s="111">
        <v>58.4</v>
      </c>
      <c r="D1490" s="111">
        <v>58.4</v>
      </c>
      <c r="E1490" s="111">
        <v>56.05</v>
      </c>
      <c r="F1490" s="111">
        <v>56.65</v>
      </c>
      <c r="G1490" s="111">
        <v>56.5</v>
      </c>
      <c r="H1490" s="111">
        <v>56.85</v>
      </c>
      <c r="I1490" s="111">
        <v>4277</v>
      </c>
      <c r="J1490" s="111">
        <v>242882.75</v>
      </c>
      <c r="K1490" s="113">
        <v>43665</v>
      </c>
      <c r="L1490" s="111">
        <v>35</v>
      </c>
      <c r="M1490" s="111" t="s">
        <v>2421</v>
      </c>
      <c r="N1490" s="439"/>
    </row>
    <row r="1491" spans="1:14">
      <c r="A1491" s="111" t="s">
        <v>1631</v>
      </c>
      <c r="B1491" s="111" t="s">
        <v>377</v>
      </c>
      <c r="C1491" s="111">
        <v>72.099999999999994</v>
      </c>
      <c r="D1491" s="111">
        <v>72.25</v>
      </c>
      <c r="E1491" s="111">
        <v>69.3</v>
      </c>
      <c r="F1491" s="111">
        <v>69.75</v>
      </c>
      <c r="G1491" s="111">
        <v>69.75</v>
      </c>
      <c r="H1491" s="111">
        <v>71.75</v>
      </c>
      <c r="I1491" s="111">
        <v>161493</v>
      </c>
      <c r="J1491" s="111">
        <v>11282882.6</v>
      </c>
      <c r="K1491" s="113">
        <v>43665</v>
      </c>
      <c r="L1491" s="111">
        <v>1753</v>
      </c>
      <c r="M1491" s="111" t="s">
        <v>2667</v>
      </c>
      <c r="N1491" s="439"/>
    </row>
    <row r="1492" spans="1:14">
      <c r="A1492" s="111" t="s">
        <v>152</v>
      </c>
      <c r="B1492" s="111" t="s">
        <v>377</v>
      </c>
      <c r="C1492" s="111">
        <v>1090</v>
      </c>
      <c r="D1492" s="111">
        <v>1103</v>
      </c>
      <c r="E1492" s="111">
        <v>1077.95</v>
      </c>
      <c r="F1492" s="111">
        <v>1091.05</v>
      </c>
      <c r="G1492" s="111">
        <v>1090.9000000000001</v>
      </c>
      <c r="H1492" s="111">
        <v>1080</v>
      </c>
      <c r="I1492" s="111">
        <v>3302082</v>
      </c>
      <c r="J1492" s="111">
        <v>3602292859.9499998</v>
      </c>
      <c r="K1492" s="113">
        <v>43665</v>
      </c>
      <c r="L1492" s="111">
        <v>91723</v>
      </c>
      <c r="M1492" s="111" t="s">
        <v>1632</v>
      </c>
      <c r="N1492" s="439"/>
    </row>
    <row r="1493" spans="1:14">
      <c r="A1493" s="111" t="s">
        <v>1932</v>
      </c>
      <c r="B1493" s="111" t="s">
        <v>377</v>
      </c>
      <c r="C1493" s="111">
        <v>10.6</v>
      </c>
      <c r="D1493" s="111">
        <v>10.6</v>
      </c>
      <c r="E1493" s="111">
        <v>10</v>
      </c>
      <c r="F1493" s="111">
        <v>10.3</v>
      </c>
      <c r="G1493" s="111">
        <v>10.35</v>
      </c>
      <c r="H1493" s="111">
        <v>10.9</v>
      </c>
      <c r="I1493" s="111">
        <v>48269</v>
      </c>
      <c r="J1493" s="111">
        <v>498410.6</v>
      </c>
      <c r="K1493" s="113">
        <v>43665</v>
      </c>
      <c r="L1493" s="111">
        <v>224</v>
      </c>
      <c r="M1493" s="111" t="s">
        <v>1933</v>
      </c>
      <c r="N1493" s="439"/>
    </row>
    <row r="1494" spans="1:14">
      <c r="A1494" s="111" t="s">
        <v>1633</v>
      </c>
      <c r="B1494" s="111" t="s">
        <v>377</v>
      </c>
      <c r="C1494" s="111">
        <v>33.950000000000003</v>
      </c>
      <c r="D1494" s="111">
        <v>33.950000000000003</v>
      </c>
      <c r="E1494" s="111">
        <v>32.200000000000003</v>
      </c>
      <c r="F1494" s="111">
        <v>32.549999999999997</v>
      </c>
      <c r="G1494" s="111">
        <v>33</v>
      </c>
      <c r="H1494" s="111">
        <v>33.450000000000003</v>
      </c>
      <c r="I1494" s="111">
        <v>58986</v>
      </c>
      <c r="J1494" s="111">
        <v>1926523.85</v>
      </c>
      <c r="K1494" s="113">
        <v>43665</v>
      </c>
      <c r="L1494" s="111">
        <v>2602</v>
      </c>
      <c r="M1494" s="111" t="s">
        <v>1634</v>
      </c>
      <c r="N1494" s="439"/>
    </row>
    <row r="1495" spans="1:14" hidden="1">
      <c r="A1495" s="111" t="s">
        <v>1635</v>
      </c>
      <c r="B1495" s="111" t="s">
        <v>377</v>
      </c>
      <c r="C1495" s="111">
        <v>174.35</v>
      </c>
      <c r="D1495" s="111">
        <v>175.9</v>
      </c>
      <c r="E1495" s="111">
        <v>170.25</v>
      </c>
      <c r="F1495" s="111">
        <v>172.05</v>
      </c>
      <c r="G1495" s="111">
        <v>174.7</v>
      </c>
      <c r="H1495" s="111">
        <v>174.35</v>
      </c>
      <c r="I1495" s="111">
        <v>63891</v>
      </c>
      <c r="J1495" s="111">
        <v>11165002.449999999</v>
      </c>
      <c r="K1495" s="113">
        <v>43665</v>
      </c>
      <c r="L1495" s="111">
        <v>7714</v>
      </c>
      <c r="M1495" s="111" t="s">
        <v>1636</v>
      </c>
      <c r="N1495" s="439"/>
    </row>
    <row r="1496" spans="1:14" hidden="1">
      <c r="A1496" s="111" t="s">
        <v>3890</v>
      </c>
      <c r="B1496" s="111" t="s">
        <v>3049</v>
      </c>
      <c r="C1496" s="111">
        <v>1.7</v>
      </c>
      <c r="D1496" s="111">
        <v>1.7</v>
      </c>
      <c r="E1496" s="111">
        <v>1.7</v>
      </c>
      <c r="F1496" s="111">
        <v>1.7</v>
      </c>
      <c r="G1496" s="111">
        <v>1.7</v>
      </c>
      <c r="H1496" s="111">
        <v>1.65</v>
      </c>
      <c r="I1496" s="111">
        <v>31</v>
      </c>
      <c r="J1496" s="111">
        <v>52.7</v>
      </c>
      <c r="K1496" s="113">
        <v>43665</v>
      </c>
      <c r="L1496" s="111">
        <v>2</v>
      </c>
      <c r="M1496" s="111" t="s">
        <v>3891</v>
      </c>
      <c r="N1496" s="439"/>
    </row>
    <row r="1497" spans="1:14" hidden="1">
      <c r="A1497" s="111" t="s">
        <v>1637</v>
      </c>
      <c r="B1497" s="111" t="s">
        <v>377</v>
      </c>
      <c r="C1497" s="111">
        <v>50.6</v>
      </c>
      <c r="D1497" s="111">
        <v>52.55</v>
      </c>
      <c r="E1497" s="111">
        <v>49.1</v>
      </c>
      <c r="F1497" s="111">
        <v>49.75</v>
      </c>
      <c r="G1497" s="111">
        <v>50</v>
      </c>
      <c r="H1497" s="111">
        <v>51.75</v>
      </c>
      <c r="I1497" s="111">
        <v>11426</v>
      </c>
      <c r="J1497" s="111">
        <v>569894.5</v>
      </c>
      <c r="K1497" s="113">
        <v>43665</v>
      </c>
      <c r="L1497" s="111">
        <v>67</v>
      </c>
      <c r="M1497" s="111" t="s">
        <v>1638</v>
      </c>
      <c r="N1497" s="439"/>
    </row>
    <row r="1498" spans="1:14" hidden="1">
      <c r="A1498" s="111" t="s">
        <v>211</v>
      </c>
      <c r="B1498" s="111" t="s">
        <v>377</v>
      </c>
      <c r="C1498" s="111">
        <v>1559</v>
      </c>
      <c r="D1498" s="111">
        <v>1567.15</v>
      </c>
      <c r="E1498" s="111">
        <v>1485.1</v>
      </c>
      <c r="F1498" s="111">
        <v>1515.45</v>
      </c>
      <c r="G1498" s="111">
        <v>1509.1</v>
      </c>
      <c r="H1498" s="111">
        <v>1545.2</v>
      </c>
      <c r="I1498" s="111">
        <v>390415</v>
      </c>
      <c r="J1498" s="111">
        <v>597405652.85000002</v>
      </c>
      <c r="K1498" s="113">
        <v>43665</v>
      </c>
      <c r="L1498" s="111">
        <v>15543</v>
      </c>
      <c r="M1498" s="111" t="s">
        <v>1639</v>
      </c>
      <c r="N1498" s="439"/>
    </row>
    <row r="1499" spans="1:14" hidden="1">
      <c r="A1499" s="111" t="s">
        <v>212</v>
      </c>
      <c r="B1499" s="111" t="s">
        <v>377</v>
      </c>
      <c r="C1499" s="111">
        <v>303.8</v>
      </c>
      <c r="D1499" s="111">
        <v>306.95</v>
      </c>
      <c r="E1499" s="111">
        <v>301.2</v>
      </c>
      <c r="F1499" s="111">
        <v>305.3</v>
      </c>
      <c r="G1499" s="111">
        <v>305</v>
      </c>
      <c r="H1499" s="111">
        <v>304.3</v>
      </c>
      <c r="I1499" s="111">
        <v>1116882</v>
      </c>
      <c r="J1499" s="111">
        <v>340163344.64999998</v>
      </c>
      <c r="K1499" s="113">
        <v>43665</v>
      </c>
      <c r="L1499" s="111">
        <v>14566</v>
      </c>
      <c r="M1499" s="111" t="s">
        <v>1640</v>
      </c>
      <c r="N1499" s="439"/>
    </row>
    <row r="1500" spans="1:14" hidden="1">
      <c r="A1500" s="111" t="s">
        <v>1641</v>
      </c>
      <c r="B1500" s="111" t="s">
        <v>377</v>
      </c>
      <c r="C1500" s="111">
        <v>117</v>
      </c>
      <c r="D1500" s="111">
        <v>120.35</v>
      </c>
      <c r="E1500" s="111">
        <v>110.1</v>
      </c>
      <c r="F1500" s="111">
        <v>110.7</v>
      </c>
      <c r="G1500" s="111">
        <v>113.5</v>
      </c>
      <c r="H1500" s="111">
        <v>119.1</v>
      </c>
      <c r="I1500" s="111">
        <v>15131</v>
      </c>
      <c r="J1500" s="111">
        <v>1723980.6</v>
      </c>
      <c r="K1500" s="113">
        <v>43665</v>
      </c>
      <c r="L1500" s="111">
        <v>580</v>
      </c>
      <c r="M1500" s="111" t="s">
        <v>1642</v>
      </c>
      <c r="N1500" s="439"/>
    </row>
    <row r="1501" spans="1:14" hidden="1">
      <c r="A1501" s="111" t="s">
        <v>3150</v>
      </c>
      <c r="B1501" s="111" t="s">
        <v>377</v>
      </c>
      <c r="C1501" s="111">
        <v>5.05</v>
      </c>
      <c r="D1501" s="111">
        <v>5.25</v>
      </c>
      <c r="E1501" s="111">
        <v>4.95</v>
      </c>
      <c r="F1501" s="111">
        <v>5.15</v>
      </c>
      <c r="G1501" s="111">
        <v>5.25</v>
      </c>
      <c r="H1501" s="111">
        <v>5.2</v>
      </c>
      <c r="I1501" s="111">
        <v>60357</v>
      </c>
      <c r="J1501" s="111">
        <v>306633.09999999998</v>
      </c>
      <c r="K1501" s="113">
        <v>43665</v>
      </c>
      <c r="L1501" s="111">
        <v>87</v>
      </c>
      <c r="M1501" s="111" t="s">
        <v>3151</v>
      </c>
      <c r="N1501" s="439"/>
    </row>
    <row r="1502" spans="1:14" hidden="1">
      <c r="A1502" s="111" t="s">
        <v>3169</v>
      </c>
      <c r="B1502" s="111" t="s">
        <v>377</v>
      </c>
      <c r="C1502" s="111">
        <v>16.45</v>
      </c>
      <c r="D1502" s="111">
        <v>16.45</v>
      </c>
      <c r="E1502" s="111">
        <v>14.05</v>
      </c>
      <c r="F1502" s="111">
        <v>15.25</v>
      </c>
      <c r="G1502" s="111">
        <v>16</v>
      </c>
      <c r="H1502" s="111">
        <v>15</v>
      </c>
      <c r="I1502" s="111">
        <v>13012</v>
      </c>
      <c r="J1502" s="111">
        <v>196669.25</v>
      </c>
      <c r="K1502" s="113">
        <v>43665</v>
      </c>
      <c r="L1502" s="111">
        <v>118</v>
      </c>
      <c r="M1502" s="111" t="s">
        <v>3170</v>
      </c>
      <c r="N1502" s="439"/>
    </row>
    <row r="1503" spans="1:14" hidden="1">
      <c r="A1503" s="111" t="s">
        <v>1643</v>
      </c>
      <c r="B1503" s="111" t="s">
        <v>377</v>
      </c>
      <c r="C1503" s="111">
        <v>452</v>
      </c>
      <c r="D1503" s="111">
        <v>452</v>
      </c>
      <c r="E1503" s="111">
        <v>434.55</v>
      </c>
      <c r="F1503" s="111">
        <v>440.15</v>
      </c>
      <c r="G1503" s="111">
        <v>438.05</v>
      </c>
      <c r="H1503" s="111">
        <v>450.05</v>
      </c>
      <c r="I1503" s="111">
        <v>106626</v>
      </c>
      <c r="J1503" s="111">
        <v>47165028.899999999</v>
      </c>
      <c r="K1503" s="113">
        <v>43665</v>
      </c>
      <c r="L1503" s="111">
        <v>7514</v>
      </c>
      <c r="M1503" s="111" t="s">
        <v>1856</v>
      </c>
      <c r="N1503" s="439"/>
    </row>
    <row r="1504" spans="1:14" hidden="1">
      <c r="A1504" s="111" t="s">
        <v>2422</v>
      </c>
      <c r="B1504" s="111" t="s">
        <v>377</v>
      </c>
      <c r="C1504" s="111">
        <v>107</v>
      </c>
      <c r="D1504" s="111">
        <v>107.7</v>
      </c>
      <c r="E1504" s="111">
        <v>100.7</v>
      </c>
      <c r="F1504" s="111">
        <v>101.7</v>
      </c>
      <c r="G1504" s="111">
        <v>102.5</v>
      </c>
      <c r="H1504" s="111">
        <v>105.9</v>
      </c>
      <c r="I1504" s="111">
        <v>32722</v>
      </c>
      <c r="J1504" s="111">
        <v>3361937.55</v>
      </c>
      <c r="K1504" s="113">
        <v>43665</v>
      </c>
      <c r="L1504" s="111">
        <v>773</v>
      </c>
      <c r="M1504" s="111" t="s">
        <v>2423</v>
      </c>
      <c r="N1504" s="439"/>
    </row>
    <row r="1505" spans="1:14" hidden="1">
      <c r="A1505" s="111" t="s">
        <v>1644</v>
      </c>
      <c r="B1505" s="111" t="s">
        <v>377</v>
      </c>
      <c r="C1505" s="111">
        <v>60</v>
      </c>
      <c r="D1505" s="111">
        <v>60</v>
      </c>
      <c r="E1505" s="111">
        <v>52.55</v>
      </c>
      <c r="F1505" s="111">
        <v>54.5</v>
      </c>
      <c r="G1505" s="111">
        <v>54.25</v>
      </c>
      <c r="H1505" s="111">
        <v>60.1</v>
      </c>
      <c r="I1505" s="111">
        <v>1569094</v>
      </c>
      <c r="J1505" s="111">
        <v>86486468.75</v>
      </c>
      <c r="K1505" s="113">
        <v>43665</v>
      </c>
      <c r="L1505" s="111">
        <v>10899</v>
      </c>
      <c r="M1505" s="111" t="s">
        <v>1645</v>
      </c>
      <c r="N1505" s="439"/>
    </row>
    <row r="1506" spans="1:14" hidden="1">
      <c r="A1506" s="111" t="s">
        <v>2120</v>
      </c>
      <c r="B1506" s="111" t="s">
        <v>377</v>
      </c>
      <c r="C1506" s="111">
        <v>55</v>
      </c>
      <c r="D1506" s="111">
        <v>55.05</v>
      </c>
      <c r="E1506" s="111">
        <v>52</v>
      </c>
      <c r="F1506" s="111">
        <v>52.35</v>
      </c>
      <c r="G1506" s="111">
        <v>52.3</v>
      </c>
      <c r="H1506" s="111">
        <v>54.1</v>
      </c>
      <c r="I1506" s="111">
        <v>41990</v>
      </c>
      <c r="J1506" s="111">
        <v>2208069.75</v>
      </c>
      <c r="K1506" s="113">
        <v>43665</v>
      </c>
      <c r="L1506" s="111">
        <v>522</v>
      </c>
      <c r="M1506" s="111" t="s">
        <v>2121</v>
      </c>
      <c r="N1506" s="439"/>
    </row>
    <row r="1507" spans="1:14" hidden="1">
      <c r="A1507" s="111" t="s">
        <v>1646</v>
      </c>
      <c r="B1507" s="111" t="s">
        <v>377</v>
      </c>
      <c r="C1507" s="111">
        <v>10.75</v>
      </c>
      <c r="D1507" s="111">
        <v>10.75</v>
      </c>
      <c r="E1507" s="111">
        <v>9.9</v>
      </c>
      <c r="F1507" s="111">
        <v>9.9499999999999993</v>
      </c>
      <c r="G1507" s="111">
        <v>9.9499999999999993</v>
      </c>
      <c r="H1507" s="111">
        <v>10.45</v>
      </c>
      <c r="I1507" s="111">
        <v>99456</v>
      </c>
      <c r="J1507" s="111">
        <v>1012492.4</v>
      </c>
      <c r="K1507" s="113">
        <v>43665</v>
      </c>
      <c r="L1507" s="111">
        <v>180</v>
      </c>
      <c r="M1507" s="111" t="s">
        <v>2149</v>
      </c>
      <c r="N1507" s="439"/>
    </row>
    <row r="1508" spans="1:14" hidden="1">
      <c r="A1508" s="111" t="s">
        <v>368</v>
      </c>
      <c r="B1508" s="111" t="s">
        <v>377</v>
      </c>
      <c r="C1508" s="111">
        <v>97.6</v>
      </c>
      <c r="D1508" s="111">
        <v>104</v>
      </c>
      <c r="E1508" s="111">
        <v>96.55</v>
      </c>
      <c r="F1508" s="111">
        <v>102.75</v>
      </c>
      <c r="G1508" s="111">
        <v>100.1</v>
      </c>
      <c r="H1508" s="111">
        <v>97.6</v>
      </c>
      <c r="I1508" s="111">
        <v>45685</v>
      </c>
      <c r="J1508" s="111">
        <v>4614415.3</v>
      </c>
      <c r="K1508" s="113">
        <v>43665</v>
      </c>
      <c r="L1508" s="111">
        <v>1123</v>
      </c>
      <c r="M1508" s="111" t="s">
        <v>1647</v>
      </c>
      <c r="N1508" s="439"/>
    </row>
    <row r="1509" spans="1:14" hidden="1">
      <c r="A1509" s="111" t="s">
        <v>1648</v>
      </c>
      <c r="B1509" s="111" t="s">
        <v>377</v>
      </c>
      <c r="C1509" s="111">
        <v>64</v>
      </c>
      <c r="D1509" s="111">
        <v>64.8</v>
      </c>
      <c r="E1509" s="111">
        <v>63</v>
      </c>
      <c r="F1509" s="111">
        <v>63.35</v>
      </c>
      <c r="G1509" s="111">
        <v>64</v>
      </c>
      <c r="H1509" s="111">
        <v>64.45</v>
      </c>
      <c r="I1509" s="111">
        <v>230824</v>
      </c>
      <c r="J1509" s="111">
        <v>14739794.4</v>
      </c>
      <c r="K1509" s="113">
        <v>43665</v>
      </c>
      <c r="L1509" s="111">
        <v>2257</v>
      </c>
      <c r="M1509" s="111" t="s">
        <v>1649</v>
      </c>
      <c r="N1509" s="439"/>
    </row>
    <row r="1510" spans="1:14" hidden="1">
      <c r="A1510" s="111" t="s">
        <v>1650</v>
      </c>
      <c r="B1510" s="111" t="s">
        <v>377</v>
      </c>
      <c r="C1510" s="111">
        <v>549.04999999999995</v>
      </c>
      <c r="D1510" s="111">
        <v>549.04999999999995</v>
      </c>
      <c r="E1510" s="111">
        <v>525</v>
      </c>
      <c r="F1510" s="111">
        <v>529.1</v>
      </c>
      <c r="G1510" s="111">
        <v>528</v>
      </c>
      <c r="H1510" s="111">
        <v>549.65</v>
      </c>
      <c r="I1510" s="111">
        <v>1129</v>
      </c>
      <c r="J1510" s="111">
        <v>602839.65</v>
      </c>
      <c r="K1510" s="113">
        <v>43665</v>
      </c>
      <c r="L1510" s="111">
        <v>269</v>
      </c>
      <c r="M1510" s="111" t="s">
        <v>1651</v>
      </c>
      <c r="N1510" s="439"/>
    </row>
    <row r="1511" spans="1:14" hidden="1">
      <c r="A1511" s="111" t="s">
        <v>1652</v>
      </c>
      <c r="B1511" s="111" t="s">
        <v>377</v>
      </c>
      <c r="C1511" s="111">
        <v>6102.3</v>
      </c>
      <c r="D1511" s="111">
        <v>6148</v>
      </c>
      <c r="E1511" s="111">
        <v>5965.95</v>
      </c>
      <c r="F1511" s="111">
        <v>6082.55</v>
      </c>
      <c r="G1511" s="111">
        <v>6065.1</v>
      </c>
      <c r="H1511" s="111">
        <v>6106.2</v>
      </c>
      <c r="I1511" s="111">
        <v>1731</v>
      </c>
      <c r="J1511" s="111">
        <v>10487995.800000001</v>
      </c>
      <c r="K1511" s="113">
        <v>43665</v>
      </c>
      <c r="L1511" s="111">
        <v>971</v>
      </c>
      <c r="M1511" s="111" t="s">
        <v>1653</v>
      </c>
      <c r="N1511" s="439"/>
    </row>
    <row r="1512" spans="1:14" hidden="1">
      <c r="A1512" s="111" t="s">
        <v>2122</v>
      </c>
      <c r="B1512" s="111" t="s">
        <v>377</v>
      </c>
      <c r="C1512" s="111">
        <v>40.6</v>
      </c>
      <c r="D1512" s="111">
        <v>41.25</v>
      </c>
      <c r="E1512" s="111">
        <v>39.25</v>
      </c>
      <c r="F1512" s="111">
        <v>40.799999999999997</v>
      </c>
      <c r="G1512" s="111">
        <v>41.25</v>
      </c>
      <c r="H1512" s="111">
        <v>41.4</v>
      </c>
      <c r="I1512" s="111">
        <v>4785</v>
      </c>
      <c r="J1512" s="111">
        <v>193470.25</v>
      </c>
      <c r="K1512" s="113">
        <v>43665</v>
      </c>
      <c r="L1512" s="111">
        <v>132</v>
      </c>
      <c r="M1512" s="111" t="s">
        <v>2123</v>
      </c>
      <c r="N1512" s="439"/>
    </row>
    <row r="1513" spans="1:14" hidden="1">
      <c r="A1513" s="111" t="s">
        <v>2424</v>
      </c>
      <c r="B1513" s="111" t="s">
        <v>3049</v>
      </c>
      <c r="C1513" s="111">
        <v>3.5</v>
      </c>
      <c r="D1513" s="111">
        <v>3.5</v>
      </c>
      <c r="E1513" s="111">
        <v>3.25</v>
      </c>
      <c r="F1513" s="111">
        <v>3.25</v>
      </c>
      <c r="G1513" s="111">
        <v>3.25</v>
      </c>
      <c r="H1513" s="111">
        <v>3.4</v>
      </c>
      <c r="I1513" s="111">
        <v>320207</v>
      </c>
      <c r="J1513" s="111">
        <v>1042843.75</v>
      </c>
      <c r="K1513" s="113">
        <v>43665</v>
      </c>
      <c r="L1513" s="111">
        <v>363</v>
      </c>
      <c r="M1513" s="111" t="s">
        <v>2425</v>
      </c>
      <c r="N1513" s="439"/>
    </row>
    <row r="1514" spans="1:14" hidden="1">
      <c r="A1514" s="111" t="s">
        <v>239</v>
      </c>
      <c r="B1514" s="111" t="s">
        <v>377</v>
      </c>
      <c r="C1514" s="111">
        <v>22.85</v>
      </c>
      <c r="D1514" s="111">
        <v>22.95</v>
      </c>
      <c r="E1514" s="111">
        <v>21.55</v>
      </c>
      <c r="F1514" s="111">
        <v>21.8</v>
      </c>
      <c r="G1514" s="111">
        <v>21.75</v>
      </c>
      <c r="H1514" s="111">
        <v>22.75</v>
      </c>
      <c r="I1514" s="111">
        <v>1754191</v>
      </c>
      <c r="J1514" s="111">
        <v>38877484.399999999</v>
      </c>
      <c r="K1514" s="113">
        <v>43665</v>
      </c>
      <c r="L1514" s="111">
        <v>4442</v>
      </c>
      <c r="M1514" s="111" t="s">
        <v>1654</v>
      </c>
      <c r="N1514" s="439"/>
    </row>
    <row r="1515" spans="1:14" hidden="1">
      <c r="A1515" s="111" t="s">
        <v>2604</v>
      </c>
      <c r="B1515" s="111" t="s">
        <v>377</v>
      </c>
      <c r="C1515" s="111">
        <v>150.5</v>
      </c>
      <c r="D1515" s="111">
        <v>153</v>
      </c>
      <c r="E1515" s="111">
        <v>145.05000000000001</v>
      </c>
      <c r="F1515" s="111">
        <v>146.35</v>
      </c>
      <c r="G1515" s="111">
        <v>147</v>
      </c>
      <c r="H1515" s="111">
        <v>151</v>
      </c>
      <c r="I1515" s="111">
        <v>37993</v>
      </c>
      <c r="J1515" s="111">
        <v>5601604.8499999996</v>
      </c>
      <c r="K1515" s="113">
        <v>43665</v>
      </c>
      <c r="L1515" s="111">
        <v>1456</v>
      </c>
      <c r="M1515" s="111" t="s">
        <v>2605</v>
      </c>
      <c r="N1515" s="439"/>
    </row>
    <row r="1516" spans="1:14" hidden="1">
      <c r="A1516" s="111" t="s">
        <v>153</v>
      </c>
      <c r="B1516" s="111" t="s">
        <v>377</v>
      </c>
      <c r="C1516" s="111">
        <v>415.45</v>
      </c>
      <c r="D1516" s="111">
        <v>416.75</v>
      </c>
      <c r="E1516" s="111">
        <v>392</v>
      </c>
      <c r="F1516" s="111">
        <v>396.2</v>
      </c>
      <c r="G1516" s="111">
        <v>398.8</v>
      </c>
      <c r="H1516" s="111">
        <v>414.25</v>
      </c>
      <c r="I1516" s="111">
        <v>1683306</v>
      </c>
      <c r="J1516" s="111">
        <v>676759190.89999998</v>
      </c>
      <c r="K1516" s="113">
        <v>43665</v>
      </c>
      <c r="L1516" s="111">
        <v>28237</v>
      </c>
      <c r="M1516" s="111" t="s">
        <v>1655</v>
      </c>
      <c r="N1516" s="439"/>
    </row>
    <row r="1517" spans="1:14">
      <c r="A1517" s="111" t="s">
        <v>1656</v>
      </c>
      <c r="B1517" s="111" t="s">
        <v>377</v>
      </c>
      <c r="C1517" s="111">
        <v>1849.15</v>
      </c>
      <c r="D1517" s="111">
        <v>1878.5</v>
      </c>
      <c r="E1517" s="111">
        <v>1821.65</v>
      </c>
      <c r="F1517" s="111">
        <v>1832.4</v>
      </c>
      <c r="G1517" s="111">
        <v>1830</v>
      </c>
      <c r="H1517" s="111">
        <v>1849.15</v>
      </c>
      <c r="I1517" s="111">
        <v>1570</v>
      </c>
      <c r="J1517" s="111">
        <v>2885352.25</v>
      </c>
      <c r="K1517" s="113">
        <v>43665</v>
      </c>
      <c r="L1517" s="111">
        <v>391</v>
      </c>
      <c r="M1517" s="111" t="s">
        <v>1657</v>
      </c>
      <c r="N1517" s="439"/>
    </row>
    <row r="1518" spans="1:14">
      <c r="A1518" s="111" t="s">
        <v>1658</v>
      </c>
      <c r="B1518" s="111" t="s">
        <v>377</v>
      </c>
      <c r="C1518" s="111">
        <v>279.2</v>
      </c>
      <c r="D1518" s="111">
        <v>284</v>
      </c>
      <c r="E1518" s="111">
        <v>277.89999999999998</v>
      </c>
      <c r="F1518" s="111">
        <v>283.25</v>
      </c>
      <c r="G1518" s="111">
        <v>283.05</v>
      </c>
      <c r="H1518" s="111">
        <v>281.25</v>
      </c>
      <c r="I1518" s="111">
        <v>20858</v>
      </c>
      <c r="J1518" s="111">
        <v>5879205.5499999998</v>
      </c>
      <c r="K1518" s="113">
        <v>43665</v>
      </c>
      <c r="L1518" s="111">
        <v>1180</v>
      </c>
      <c r="M1518" s="111" t="s">
        <v>1659</v>
      </c>
      <c r="N1518" s="439"/>
    </row>
    <row r="1519" spans="1:14">
      <c r="A1519" s="111" t="s">
        <v>3892</v>
      </c>
      <c r="B1519" s="111" t="s">
        <v>377</v>
      </c>
      <c r="C1519" s="111">
        <v>2.0499999999999998</v>
      </c>
      <c r="D1519" s="111">
        <v>2.25</v>
      </c>
      <c r="E1519" s="111">
        <v>2.0499999999999998</v>
      </c>
      <c r="F1519" s="111">
        <v>2.25</v>
      </c>
      <c r="G1519" s="111">
        <v>2.25</v>
      </c>
      <c r="H1519" s="111">
        <v>2.15</v>
      </c>
      <c r="I1519" s="111">
        <v>220</v>
      </c>
      <c r="J1519" s="111">
        <v>455</v>
      </c>
      <c r="K1519" s="113">
        <v>43665</v>
      </c>
      <c r="L1519" s="111">
        <v>2</v>
      </c>
      <c r="M1519" s="111" t="s">
        <v>3893</v>
      </c>
      <c r="N1519" s="439"/>
    </row>
    <row r="1520" spans="1:14">
      <c r="A1520" s="111" t="s">
        <v>1660</v>
      </c>
      <c r="B1520" s="111" t="s">
        <v>377</v>
      </c>
      <c r="C1520" s="111">
        <v>43.35</v>
      </c>
      <c r="D1520" s="111">
        <v>44</v>
      </c>
      <c r="E1520" s="111">
        <v>41.5</v>
      </c>
      <c r="F1520" s="111">
        <v>41.9</v>
      </c>
      <c r="G1520" s="111">
        <v>42.4</v>
      </c>
      <c r="H1520" s="111">
        <v>43.35</v>
      </c>
      <c r="I1520" s="111">
        <v>293132</v>
      </c>
      <c r="J1520" s="111">
        <v>12433879.800000001</v>
      </c>
      <c r="K1520" s="113">
        <v>43665</v>
      </c>
      <c r="L1520" s="111">
        <v>2365</v>
      </c>
      <c r="M1520" s="111" t="s">
        <v>1661</v>
      </c>
      <c r="N1520" s="439"/>
    </row>
    <row r="1521" spans="1:14">
      <c r="A1521" s="111" t="s">
        <v>154</v>
      </c>
      <c r="B1521" s="111" t="s">
        <v>377</v>
      </c>
      <c r="C1521" s="111">
        <v>1399.5</v>
      </c>
      <c r="D1521" s="111">
        <v>1409</v>
      </c>
      <c r="E1521" s="111">
        <v>1368</v>
      </c>
      <c r="F1521" s="111">
        <v>1372.6</v>
      </c>
      <c r="G1521" s="111">
        <v>1379</v>
      </c>
      <c r="H1521" s="111">
        <v>1398.55</v>
      </c>
      <c r="I1521" s="111">
        <v>242634</v>
      </c>
      <c r="J1521" s="111">
        <v>336377613.5</v>
      </c>
      <c r="K1521" s="113">
        <v>43665</v>
      </c>
      <c r="L1521" s="111">
        <v>12478</v>
      </c>
      <c r="M1521" s="111" t="s">
        <v>1662</v>
      </c>
      <c r="N1521" s="439"/>
    </row>
    <row r="1522" spans="1:14">
      <c r="A1522" s="111" t="s">
        <v>1663</v>
      </c>
      <c r="B1522" s="111" t="s">
        <v>377</v>
      </c>
      <c r="C1522" s="111">
        <v>131.75</v>
      </c>
      <c r="D1522" s="111">
        <v>131.80000000000001</v>
      </c>
      <c r="E1522" s="111">
        <v>124</v>
      </c>
      <c r="F1522" s="111">
        <v>125.4</v>
      </c>
      <c r="G1522" s="111">
        <v>125.5</v>
      </c>
      <c r="H1522" s="111">
        <v>130.9</v>
      </c>
      <c r="I1522" s="111">
        <v>22568</v>
      </c>
      <c r="J1522" s="111">
        <v>2846611.95</v>
      </c>
      <c r="K1522" s="113">
        <v>43665</v>
      </c>
      <c r="L1522" s="111">
        <v>909</v>
      </c>
      <c r="M1522" s="111" t="s">
        <v>1664</v>
      </c>
      <c r="N1522" s="439"/>
    </row>
    <row r="1523" spans="1:14">
      <c r="A1523" s="111" t="s">
        <v>155</v>
      </c>
      <c r="B1523" s="111" t="s">
        <v>377</v>
      </c>
      <c r="C1523" s="111">
        <v>18.149999999999999</v>
      </c>
      <c r="D1523" s="111">
        <v>18.149999999999999</v>
      </c>
      <c r="E1523" s="111">
        <v>17.8</v>
      </c>
      <c r="F1523" s="111">
        <v>17.850000000000001</v>
      </c>
      <c r="G1523" s="111">
        <v>17.95</v>
      </c>
      <c r="H1523" s="111">
        <v>18.05</v>
      </c>
      <c r="I1523" s="111">
        <v>278042</v>
      </c>
      <c r="J1523" s="111">
        <v>4996636.05</v>
      </c>
      <c r="K1523" s="113">
        <v>43665</v>
      </c>
      <c r="L1523" s="111">
        <v>1091</v>
      </c>
      <c r="M1523" s="111" t="s">
        <v>1665</v>
      </c>
      <c r="N1523" s="439"/>
    </row>
    <row r="1524" spans="1:14">
      <c r="A1524" s="111" t="s">
        <v>1666</v>
      </c>
      <c r="B1524" s="111" t="s">
        <v>377</v>
      </c>
      <c r="C1524" s="111">
        <v>220.1</v>
      </c>
      <c r="D1524" s="111">
        <v>224.45</v>
      </c>
      <c r="E1524" s="111">
        <v>218</v>
      </c>
      <c r="F1524" s="111">
        <v>218.5</v>
      </c>
      <c r="G1524" s="111">
        <v>218.95</v>
      </c>
      <c r="H1524" s="111">
        <v>221.45</v>
      </c>
      <c r="I1524" s="111">
        <v>48778</v>
      </c>
      <c r="J1524" s="111">
        <v>10726675.550000001</v>
      </c>
      <c r="K1524" s="113">
        <v>43665</v>
      </c>
      <c r="L1524" s="111">
        <v>1758</v>
      </c>
      <c r="M1524" s="111" t="s">
        <v>1667</v>
      </c>
      <c r="N1524" s="439"/>
    </row>
    <row r="1525" spans="1:14">
      <c r="A1525" s="111" t="s">
        <v>1668</v>
      </c>
      <c r="B1525" s="111" t="s">
        <v>377</v>
      </c>
      <c r="C1525" s="111">
        <v>175.05</v>
      </c>
      <c r="D1525" s="111">
        <v>176.5</v>
      </c>
      <c r="E1525" s="111">
        <v>171</v>
      </c>
      <c r="F1525" s="111">
        <v>172.65</v>
      </c>
      <c r="G1525" s="111">
        <v>172.9</v>
      </c>
      <c r="H1525" s="111">
        <v>176.2</v>
      </c>
      <c r="I1525" s="111">
        <v>16301</v>
      </c>
      <c r="J1525" s="111">
        <v>2820369.35</v>
      </c>
      <c r="K1525" s="113">
        <v>43665</v>
      </c>
      <c r="L1525" s="111">
        <v>917</v>
      </c>
      <c r="M1525" s="111" t="s">
        <v>1669</v>
      </c>
      <c r="N1525" s="439"/>
    </row>
    <row r="1526" spans="1:14">
      <c r="A1526" s="111" t="s">
        <v>3152</v>
      </c>
      <c r="B1526" s="111" t="s">
        <v>377</v>
      </c>
      <c r="C1526" s="111">
        <v>13.95</v>
      </c>
      <c r="D1526" s="111">
        <v>14</v>
      </c>
      <c r="E1526" s="111">
        <v>13.6</v>
      </c>
      <c r="F1526" s="111">
        <v>13.7</v>
      </c>
      <c r="G1526" s="111">
        <v>13.85</v>
      </c>
      <c r="H1526" s="111">
        <v>13.85</v>
      </c>
      <c r="I1526" s="111">
        <v>53074</v>
      </c>
      <c r="J1526" s="111">
        <v>727196.3</v>
      </c>
      <c r="K1526" s="113">
        <v>43665</v>
      </c>
      <c r="L1526" s="111">
        <v>285</v>
      </c>
      <c r="M1526" s="111" t="s">
        <v>3153</v>
      </c>
      <c r="N1526" s="439"/>
    </row>
    <row r="1527" spans="1:14">
      <c r="A1527" s="111" t="s">
        <v>1670</v>
      </c>
      <c r="B1527" s="111" t="s">
        <v>377</v>
      </c>
      <c r="C1527" s="111">
        <v>5.25</v>
      </c>
      <c r="D1527" s="111">
        <v>5.25</v>
      </c>
      <c r="E1527" s="111">
        <v>4.95</v>
      </c>
      <c r="F1527" s="111">
        <v>5.05</v>
      </c>
      <c r="G1527" s="111">
        <v>5.05</v>
      </c>
      <c r="H1527" s="111">
        <v>5.2</v>
      </c>
      <c r="I1527" s="111">
        <v>151518</v>
      </c>
      <c r="J1527" s="111">
        <v>766660.55</v>
      </c>
      <c r="K1527" s="113">
        <v>43665</v>
      </c>
      <c r="L1527" s="111">
        <v>282</v>
      </c>
      <c r="M1527" s="111" t="s">
        <v>1671</v>
      </c>
      <c r="N1527" s="439"/>
    </row>
    <row r="1528" spans="1:14">
      <c r="A1528" s="111" t="s">
        <v>1672</v>
      </c>
      <c r="B1528" s="111" t="s">
        <v>377</v>
      </c>
      <c r="C1528" s="111">
        <v>288</v>
      </c>
      <c r="D1528" s="111">
        <v>288.60000000000002</v>
      </c>
      <c r="E1528" s="111">
        <v>268.14999999999998</v>
      </c>
      <c r="F1528" s="111">
        <v>272.2</v>
      </c>
      <c r="G1528" s="111">
        <v>271.5</v>
      </c>
      <c r="H1528" s="111">
        <v>285.64999999999998</v>
      </c>
      <c r="I1528" s="111">
        <v>1987453</v>
      </c>
      <c r="J1528" s="111">
        <v>548086638.10000002</v>
      </c>
      <c r="K1528" s="113">
        <v>43665</v>
      </c>
      <c r="L1528" s="111">
        <v>21047</v>
      </c>
      <c r="M1528" s="111" t="s">
        <v>1673</v>
      </c>
      <c r="N1528" s="439"/>
    </row>
    <row r="1529" spans="1:14">
      <c r="A1529" s="111" t="s">
        <v>156</v>
      </c>
      <c r="B1529" s="111" t="s">
        <v>377</v>
      </c>
      <c r="C1529" s="111">
        <v>4655</v>
      </c>
      <c r="D1529" s="111">
        <v>4710</v>
      </c>
      <c r="E1529" s="111">
        <v>4490.1499999999996</v>
      </c>
      <c r="F1529" s="111">
        <v>4522.95</v>
      </c>
      <c r="G1529" s="111">
        <v>4540</v>
      </c>
      <c r="H1529" s="111">
        <v>4601.75</v>
      </c>
      <c r="I1529" s="111">
        <v>913097</v>
      </c>
      <c r="J1529" s="111">
        <v>4234022253.0500002</v>
      </c>
      <c r="K1529" s="113">
        <v>43665</v>
      </c>
      <c r="L1529" s="111">
        <v>64771</v>
      </c>
      <c r="M1529" s="111" t="s">
        <v>1674</v>
      </c>
      <c r="N1529" s="439"/>
    </row>
    <row r="1530" spans="1:14">
      <c r="A1530" s="111" t="s">
        <v>1675</v>
      </c>
      <c r="B1530" s="111" t="s">
        <v>377</v>
      </c>
      <c r="C1530" s="111">
        <v>48.05</v>
      </c>
      <c r="D1530" s="111">
        <v>49.5</v>
      </c>
      <c r="E1530" s="111">
        <v>47.05</v>
      </c>
      <c r="F1530" s="111">
        <v>47.3</v>
      </c>
      <c r="G1530" s="111">
        <v>48.25</v>
      </c>
      <c r="H1530" s="111">
        <v>49</v>
      </c>
      <c r="I1530" s="111">
        <v>6991</v>
      </c>
      <c r="J1530" s="111">
        <v>335126.55</v>
      </c>
      <c r="K1530" s="113">
        <v>43665</v>
      </c>
      <c r="L1530" s="111">
        <v>92</v>
      </c>
      <c r="M1530" s="111" t="s">
        <v>1676</v>
      </c>
      <c r="N1530" s="439"/>
    </row>
    <row r="1531" spans="1:14">
      <c r="A1531" s="111" t="s">
        <v>3715</v>
      </c>
      <c r="B1531" s="111" t="s">
        <v>377</v>
      </c>
      <c r="C1531" s="111">
        <v>1.25</v>
      </c>
      <c r="D1531" s="111">
        <v>1.25</v>
      </c>
      <c r="E1531" s="111">
        <v>1.25</v>
      </c>
      <c r="F1531" s="111">
        <v>1.25</v>
      </c>
      <c r="G1531" s="111">
        <v>1.25</v>
      </c>
      <c r="H1531" s="111">
        <v>1.3</v>
      </c>
      <c r="I1531" s="111">
        <v>3000</v>
      </c>
      <c r="J1531" s="111">
        <v>3750</v>
      </c>
      <c r="K1531" s="113">
        <v>43665</v>
      </c>
      <c r="L1531" s="111">
        <v>3</v>
      </c>
      <c r="M1531" s="111" t="s">
        <v>3716</v>
      </c>
      <c r="N1531" s="439"/>
    </row>
    <row r="1532" spans="1:14">
      <c r="A1532" s="111" t="s">
        <v>1677</v>
      </c>
      <c r="B1532" s="111" t="s">
        <v>377</v>
      </c>
      <c r="C1532" s="111">
        <v>178.65</v>
      </c>
      <c r="D1532" s="111">
        <v>183.45</v>
      </c>
      <c r="E1532" s="111">
        <v>177.5</v>
      </c>
      <c r="F1532" s="111">
        <v>181.35</v>
      </c>
      <c r="G1532" s="111">
        <v>183</v>
      </c>
      <c r="H1532" s="111">
        <v>178.85</v>
      </c>
      <c r="I1532" s="111">
        <v>15962</v>
      </c>
      <c r="J1532" s="111">
        <v>2875352.8</v>
      </c>
      <c r="K1532" s="113">
        <v>43665</v>
      </c>
      <c r="L1532" s="111">
        <v>367</v>
      </c>
      <c r="M1532" s="111" t="s">
        <v>1678</v>
      </c>
      <c r="N1532" s="439"/>
    </row>
    <row r="1533" spans="1:14">
      <c r="A1533" s="111" t="s">
        <v>1679</v>
      </c>
      <c r="B1533" s="111" t="s">
        <v>377</v>
      </c>
      <c r="C1533" s="111">
        <v>83.6</v>
      </c>
      <c r="D1533" s="111">
        <v>85</v>
      </c>
      <c r="E1533" s="111">
        <v>78.099999999999994</v>
      </c>
      <c r="F1533" s="111">
        <v>79.45</v>
      </c>
      <c r="G1533" s="111">
        <v>79</v>
      </c>
      <c r="H1533" s="111">
        <v>82.6</v>
      </c>
      <c r="I1533" s="111">
        <v>5599</v>
      </c>
      <c r="J1533" s="111">
        <v>453677.15</v>
      </c>
      <c r="K1533" s="113">
        <v>43665</v>
      </c>
      <c r="L1533" s="111">
        <v>216</v>
      </c>
      <c r="M1533" s="111" t="s">
        <v>1680</v>
      </c>
      <c r="N1533" s="439"/>
    </row>
    <row r="1534" spans="1:14">
      <c r="A1534" s="111" t="s">
        <v>157</v>
      </c>
      <c r="B1534" s="111" t="s">
        <v>377</v>
      </c>
      <c r="C1534" s="111">
        <v>75.3</v>
      </c>
      <c r="D1534" s="111">
        <v>75.900000000000006</v>
      </c>
      <c r="E1534" s="111">
        <v>73.2</v>
      </c>
      <c r="F1534" s="111">
        <v>73.900000000000006</v>
      </c>
      <c r="G1534" s="111">
        <v>73.95</v>
      </c>
      <c r="H1534" s="111">
        <v>74.95</v>
      </c>
      <c r="I1534" s="111">
        <v>6134692</v>
      </c>
      <c r="J1534" s="111">
        <v>454520967.89999998</v>
      </c>
      <c r="K1534" s="113">
        <v>43665</v>
      </c>
      <c r="L1534" s="111">
        <v>17218</v>
      </c>
      <c r="M1534" s="111" t="s">
        <v>1681</v>
      </c>
      <c r="N1534" s="439"/>
    </row>
    <row r="1535" spans="1:14">
      <c r="A1535" s="111" t="s">
        <v>2029</v>
      </c>
      <c r="B1535" s="111" t="s">
        <v>3049</v>
      </c>
      <c r="C1535" s="111">
        <v>60.95</v>
      </c>
      <c r="D1535" s="111">
        <v>60.95</v>
      </c>
      <c r="E1535" s="111">
        <v>57.95</v>
      </c>
      <c r="F1535" s="111">
        <v>57.95</v>
      </c>
      <c r="G1535" s="111">
        <v>57.95</v>
      </c>
      <c r="H1535" s="111">
        <v>60.95</v>
      </c>
      <c r="I1535" s="111">
        <v>57259</v>
      </c>
      <c r="J1535" s="111">
        <v>3346576.1</v>
      </c>
      <c r="K1535" s="113">
        <v>43665</v>
      </c>
      <c r="L1535" s="111">
        <v>1222</v>
      </c>
      <c r="M1535" s="111" t="s">
        <v>2625</v>
      </c>
      <c r="N1535" s="439"/>
    </row>
    <row r="1536" spans="1:14">
      <c r="A1536" s="111" t="s">
        <v>3307</v>
      </c>
      <c r="B1536" s="111" t="s">
        <v>377</v>
      </c>
      <c r="C1536" s="111">
        <v>1.05</v>
      </c>
      <c r="D1536" s="111">
        <v>1.1000000000000001</v>
      </c>
      <c r="E1536" s="111">
        <v>1</v>
      </c>
      <c r="F1536" s="111">
        <v>1.05</v>
      </c>
      <c r="G1536" s="111">
        <v>1.05</v>
      </c>
      <c r="H1536" s="111">
        <v>1.05</v>
      </c>
      <c r="I1536" s="111">
        <v>4144965</v>
      </c>
      <c r="J1536" s="111">
        <v>4327356.45</v>
      </c>
      <c r="K1536" s="113">
        <v>43665</v>
      </c>
      <c r="L1536" s="111">
        <v>812</v>
      </c>
      <c r="M1536" s="111" t="s">
        <v>3308</v>
      </c>
      <c r="N1536" s="439"/>
    </row>
    <row r="1537" spans="1:14">
      <c r="A1537" s="111" t="s">
        <v>1682</v>
      </c>
      <c r="B1537" s="111" t="s">
        <v>377</v>
      </c>
      <c r="C1537" s="111">
        <v>9.75</v>
      </c>
      <c r="D1537" s="111">
        <v>9.9499999999999993</v>
      </c>
      <c r="E1537" s="111">
        <v>9.75</v>
      </c>
      <c r="F1537" s="111">
        <v>9.75</v>
      </c>
      <c r="G1537" s="111">
        <v>9.8000000000000007</v>
      </c>
      <c r="H1537" s="111">
        <v>9.85</v>
      </c>
      <c r="I1537" s="111">
        <v>171467</v>
      </c>
      <c r="J1537" s="111">
        <v>1686616.6</v>
      </c>
      <c r="K1537" s="113">
        <v>43665</v>
      </c>
      <c r="L1537" s="111">
        <v>432</v>
      </c>
      <c r="M1537" s="111" t="s">
        <v>1683</v>
      </c>
      <c r="N1537" s="439"/>
    </row>
    <row r="1538" spans="1:14" hidden="1">
      <c r="A1538" s="111" t="s">
        <v>3044</v>
      </c>
      <c r="B1538" s="111" t="s">
        <v>377</v>
      </c>
      <c r="C1538" s="111">
        <v>284</v>
      </c>
      <c r="D1538" s="111">
        <v>284</v>
      </c>
      <c r="E1538" s="111">
        <v>281.14999999999998</v>
      </c>
      <c r="F1538" s="111">
        <v>284</v>
      </c>
      <c r="G1538" s="111">
        <v>284</v>
      </c>
      <c r="H1538" s="111">
        <v>277.45</v>
      </c>
      <c r="I1538" s="111">
        <v>53</v>
      </c>
      <c r="J1538" s="111">
        <v>14909.5</v>
      </c>
      <c r="K1538" s="113">
        <v>43665</v>
      </c>
      <c r="L1538" s="111">
        <v>4</v>
      </c>
      <c r="M1538" s="111" t="s">
        <v>3045</v>
      </c>
      <c r="N1538" s="439"/>
    </row>
    <row r="1539" spans="1:14">
      <c r="A1539" s="111" t="s">
        <v>1684</v>
      </c>
      <c r="B1539" s="111" t="s">
        <v>377</v>
      </c>
      <c r="C1539" s="111">
        <v>183.5</v>
      </c>
      <c r="D1539" s="111">
        <v>184.9</v>
      </c>
      <c r="E1539" s="111">
        <v>170.5</v>
      </c>
      <c r="F1539" s="111">
        <v>173.25</v>
      </c>
      <c r="G1539" s="111">
        <v>170.7</v>
      </c>
      <c r="H1539" s="111">
        <v>183.65</v>
      </c>
      <c r="I1539" s="111">
        <v>32245</v>
      </c>
      <c r="J1539" s="111">
        <v>5659276.9000000004</v>
      </c>
      <c r="K1539" s="113">
        <v>43665</v>
      </c>
      <c r="L1539" s="111">
        <v>790</v>
      </c>
      <c r="M1539" s="111" t="s">
        <v>1685</v>
      </c>
      <c r="N1539" s="439"/>
    </row>
    <row r="1540" spans="1:14">
      <c r="A1540" s="111" t="s">
        <v>158</v>
      </c>
      <c r="B1540" s="111" t="s">
        <v>377</v>
      </c>
      <c r="C1540" s="111">
        <v>655.1</v>
      </c>
      <c r="D1540" s="111">
        <v>664.15</v>
      </c>
      <c r="E1540" s="111">
        <v>630.5</v>
      </c>
      <c r="F1540" s="111">
        <v>643.45000000000005</v>
      </c>
      <c r="G1540" s="111">
        <v>646.5</v>
      </c>
      <c r="H1540" s="111">
        <v>654.75</v>
      </c>
      <c r="I1540" s="111">
        <v>3836625</v>
      </c>
      <c r="J1540" s="111">
        <v>2474068022.1500001</v>
      </c>
      <c r="K1540" s="113">
        <v>43665</v>
      </c>
      <c r="L1540" s="111">
        <v>92658</v>
      </c>
      <c r="M1540" s="111" t="s">
        <v>1686</v>
      </c>
      <c r="N1540" s="439"/>
    </row>
    <row r="1541" spans="1:14">
      <c r="A1541" s="111" t="s">
        <v>3154</v>
      </c>
      <c r="B1541" s="111" t="s">
        <v>377</v>
      </c>
      <c r="C1541" s="111">
        <v>2.8</v>
      </c>
      <c r="D1541" s="111">
        <v>2.8</v>
      </c>
      <c r="E1541" s="111">
        <v>2.6</v>
      </c>
      <c r="F1541" s="111">
        <v>2.6</v>
      </c>
      <c r="G1541" s="111">
        <v>2.65</v>
      </c>
      <c r="H1541" s="111">
        <v>2.8</v>
      </c>
      <c r="I1541" s="111">
        <v>1273991</v>
      </c>
      <c r="J1541" s="111">
        <v>3388892.15</v>
      </c>
      <c r="K1541" s="113">
        <v>43665</v>
      </c>
      <c r="L1541" s="111">
        <v>988</v>
      </c>
      <c r="M1541" s="111" t="s">
        <v>3155</v>
      </c>
      <c r="N1541" s="439"/>
    </row>
    <row r="1542" spans="1:14">
      <c r="A1542" s="111" t="s">
        <v>1687</v>
      </c>
      <c r="B1542" s="111" t="s">
        <v>377</v>
      </c>
      <c r="C1542" s="111">
        <v>27.5</v>
      </c>
      <c r="D1542" s="111">
        <v>28.2</v>
      </c>
      <c r="E1542" s="111">
        <v>26.5</v>
      </c>
      <c r="F1542" s="111">
        <v>26.65</v>
      </c>
      <c r="G1542" s="111">
        <v>26.75</v>
      </c>
      <c r="H1542" s="111">
        <v>27.85</v>
      </c>
      <c r="I1542" s="111">
        <v>120157</v>
      </c>
      <c r="J1542" s="111">
        <v>3258791.85</v>
      </c>
      <c r="K1542" s="113">
        <v>43665</v>
      </c>
      <c r="L1542" s="111">
        <v>744</v>
      </c>
      <c r="M1542" s="111" t="s">
        <v>1688</v>
      </c>
      <c r="N1542" s="439"/>
    </row>
    <row r="1543" spans="1:14">
      <c r="A1543" s="111" t="s">
        <v>3217</v>
      </c>
      <c r="B1543" s="111" t="s">
        <v>377</v>
      </c>
      <c r="C1543" s="111">
        <v>280</v>
      </c>
      <c r="D1543" s="111">
        <v>285</v>
      </c>
      <c r="E1543" s="111">
        <v>274.32</v>
      </c>
      <c r="F1543" s="111">
        <v>277.89999999999998</v>
      </c>
      <c r="G1543" s="111">
        <v>277.89999999999998</v>
      </c>
      <c r="H1543" s="111">
        <v>279.16000000000003</v>
      </c>
      <c r="I1543" s="111">
        <v>275</v>
      </c>
      <c r="J1543" s="111">
        <v>76277.95</v>
      </c>
      <c r="K1543" s="113">
        <v>43665</v>
      </c>
      <c r="L1543" s="111">
        <v>11</v>
      </c>
      <c r="M1543" s="111" t="s">
        <v>3218</v>
      </c>
      <c r="N1543" s="439"/>
    </row>
    <row r="1544" spans="1:14" hidden="1">
      <c r="A1544" s="111" t="s">
        <v>2661</v>
      </c>
      <c r="B1544" s="111" t="s">
        <v>377</v>
      </c>
      <c r="C1544" s="111">
        <v>1220</v>
      </c>
      <c r="D1544" s="111">
        <v>1220</v>
      </c>
      <c r="E1544" s="111">
        <v>1201.95</v>
      </c>
      <c r="F1544" s="111">
        <v>1206.8599999999999</v>
      </c>
      <c r="G1544" s="111">
        <v>1201.95</v>
      </c>
      <c r="H1544" s="111">
        <v>1227.2</v>
      </c>
      <c r="I1544" s="111">
        <v>756</v>
      </c>
      <c r="J1544" s="111">
        <v>915390.6</v>
      </c>
      <c r="K1544" s="113">
        <v>43665</v>
      </c>
      <c r="L1544" s="111">
        <v>61</v>
      </c>
      <c r="M1544" s="111" t="s">
        <v>2662</v>
      </c>
      <c r="N1544" s="439"/>
    </row>
    <row r="1545" spans="1:14">
      <c r="A1545" s="111" t="s">
        <v>3200</v>
      </c>
      <c r="B1545" s="111" t="s">
        <v>377</v>
      </c>
      <c r="C1545" s="111">
        <v>414</v>
      </c>
      <c r="D1545" s="111">
        <v>415.99</v>
      </c>
      <c r="E1545" s="111">
        <v>409.01</v>
      </c>
      <c r="F1545" s="111">
        <v>410</v>
      </c>
      <c r="G1545" s="111">
        <v>410</v>
      </c>
      <c r="H1545" s="111">
        <v>413.5</v>
      </c>
      <c r="I1545" s="111">
        <v>320</v>
      </c>
      <c r="J1545" s="111">
        <v>132427.91</v>
      </c>
      <c r="K1545" s="113">
        <v>43665</v>
      </c>
      <c r="L1545" s="111">
        <v>32</v>
      </c>
      <c r="M1545" s="111" t="s">
        <v>3201</v>
      </c>
      <c r="N1545" s="439"/>
    </row>
    <row r="1546" spans="1:14">
      <c r="A1546" s="111" t="s">
        <v>3894</v>
      </c>
      <c r="B1546" s="111" t="s">
        <v>377</v>
      </c>
      <c r="C1546" s="111">
        <v>319</v>
      </c>
      <c r="D1546" s="111">
        <v>327.5</v>
      </c>
      <c r="E1546" s="111">
        <v>317</v>
      </c>
      <c r="F1546" s="111">
        <v>317.10000000000002</v>
      </c>
      <c r="G1546" s="111">
        <v>317</v>
      </c>
      <c r="H1546" s="111">
        <v>325.75</v>
      </c>
      <c r="I1546" s="111">
        <v>51</v>
      </c>
      <c r="J1546" s="111">
        <v>16366.2</v>
      </c>
      <c r="K1546" s="113">
        <v>43665</v>
      </c>
      <c r="L1546" s="111">
        <v>5</v>
      </c>
      <c r="M1546" s="111" t="s">
        <v>3895</v>
      </c>
      <c r="N1546" s="439"/>
    </row>
    <row r="1547" spans="1:14">
      <c r="A1547" s="111" t="s">
        <v>3156</v>
      </c>
      <c r="B1547" s="111" t="s">
        <v>377</v>
      </c>
      <c r="C1547" s="111">
        <v>8.4</v>
      </c>
      <c r="D1547" s="111">
        <v>8.6</v>
      </c>
      <c r="E1547" s="111">
        <v>7.95</v>
      </c>
      <c r="F1547" s="111">
        <v>8</v>
      </c>
      <c r="G1547" s="111">
        <v>8.15</v>
      </c>
      <c r="H1547" s="111">
        <v>8.4</v>
      </c>
      <c r="I1547" s="111">
        <v>72564</v>
      </c>
      <c r="J1547" s="111">
        <v>589970.30000000005</v>
      </c>
      <c r="K1547" s="113">
        <v>43665</v>
      </c>
      <c r="L1547" s="111">
        <v>309</v>
      </c>
      <c r="M1547" s="111" t="s">
        <v>3157</v>
      </c>
      <c r="N1547" s="439"/>
    </row>
    <row r="1548" spans="1:14">
      <c r="A1548" s="111" t="s">
        <v>2187</v>
      </c>
      <c r="B1548" s="111" t="s">
        <v>377</v>
      </c>
      <c r="C1548" s="111">
        <v>121.35</v>
      </c>
      <c r="D1548" s="111">
        <v>122.75</v>
      </c>
      <c r="E1548" s="111">
        <v>115.2</v>
      </c>
      <c r="F1548" s="111">
        <v>117.3</v>
      </c>
      <c r="G1548" s="111">
        <v>117.5</v>
      </c>
      <c r="H1548" s="111">
        <v>119.75</v>
      </c>
      <c r="I1548" s="111">
        <v>127515</v>
      </c>
      <c r="J1548" s="111">
        <v>14954601.699999999</v>
      </c>
      <c r="K1548" s="113">
        <v>43665</v>
      </c>
      <c r="L1548" s="111">
        <v>2446</v>
      </c>
      <c r="M1548" s="111" t="s">
        <v>2188</v>
      </c>
      <c r="N1548" s="439"/>
    </row>
    <row r="1549" spans="1:14">
      <c r="A1549" s="111" t="s">
        <v>3158</v>
      </c>
      <c r="B1549" s="111" t="s">
        <v>377</v>
      </c>
      <c r="C1549" s="111">
        <v>0.1</v>
      </c>
      <c r="D1549" s="111">
        <v>0.1</v>
      </c>
      <c r="E1549" s="111">
        <v>0.05</v>
      </c>
      <c r="F1549" s="111">
        <v>0.1</v>
      </c>
      <c r="G1549" s="111">
        <v>0.1</v>
      </c>
      <c r="H1549" s="111">
        <v>0.1</v>
      </c>
      <c r="I1549" s="111">
        <v>2123145</v>
      </c>
      <c r="J1549" s="111">
        <v>166810.35</v>
      </c>
      <c r="K1549" s="113">
        <v>43665</v>
      </c>
      <c r="L1549" s="111">
        <v>1240</v>
      </c>
      <c r="M1549" s="111" t="s">
        <v>3159</v>
      </c>
      <c r="N1549" s="439"/>
    </row>
    <row r="1550" spans="1:14">
      <c r="A1550" s="111" t="s">
        <v>1689</v>
      </c>
      <c r="B1550" s="111" t="s">
        <v>377</v>
      </c>
      <c r="C1550" s="111">
        <v>147</v>
      </c>
      <c r="D1550" s="111">
        <v>148.4</v>
      </c>
      <c r="E1550" s="111">
        <v>140</v>
      </c>
      <c r="F1550" s="111">
        <v>141.65</v>
      </c>
      <c r="G1550" s="111">
        <v>142.44999999999999</v>
      </c>
      <c r="H1550" s="111">
        <v>147.9</v>
      </c>
      <c r="I1550" s="111">
        <v>15455</v>
      </c>
      <c r="J1550" s="111">
        <v>2206137.7000000002</v>
      </c>
      <c r="K1550" s="113">
        <v>43665</v>
      </c>
      <c r="L1550" s="111">
        <v>486</v>
      </c>
      <c r="M1550" s="111" t="s">
        <v>1690</v>
      </c>
      <c r="N1550" s="439"/>
    </row>
    <row r="1551" spans="1:14">
      <c r="A1551" s="111" t="s">
        <v>1691</v>
      </c>
      <c r="B1551" s="111" t="s">
        <v>377</v>
      </c>
      <c r="C1551" s="111">
        <v>541</v>
      </c>
      <c r="D1551" s="111">
        <v>543</v>
      </c>
      <c r="E1551" s="111">
        <v>515.70000000000005</v>
      </c>
      <c r="F1551" s="111">
        <v>523.54999999999995</v>
      </c>
      <c r="G1551" s="111">
        <v>534</v>
      </c>
      <c r="H1551" s="111">
        <v>543.70000000000005</v>
      </c>
      <c r="I1551" s="111">
        <v>12053</v>
      </c>
      <c r="J1551" s="111">
        <v>6366979.4500000002</v>
      </c>
      <c r="K1551" s="113">
        <v>43665</v>
      </c>
      <c r="L1551" s="111">
        <v>491</v>
      </c>
      <c r="M1551" s="111" t="s">
        <v>1692</v>
      </c>
      <c r="N1551" s="439"/>
    </row>
    <row r="1552" spans="1:14" hidden="1">
      <c r="A1552" s="111" t="s">
        <v>2030</v>
      </c>
      <c r="B1552" s="111" t="s">
        <v>377</v>
      </c>
      <c r="C1552" s="111">
        <v>850.05</v>
      </c>
      <c r="D1552" s="111">
        <v>855</v>
      </c>
      <c r="E1552" s="111">
        <v>830</v>
      </c>
      <c r="F1552" s="111">
        <v>834.05</v>
      </c>
      <c r="G1552" s="111">
        <v>839.8</v>
      </c>
      <c r="H1552" s="111">
        <v>850.05</v>
      </c>
      <c r="I1552" s="111">
        <v>18637</v>
      </c>
      <c r="J1552" s="111">
        <v>15770190.550000001</v>
      </c>
      <c r="K1552" s="113">
        <v>43665</v>
      </c>
      <c r="L1552" s="111">
        <v>499</v>
      </c>
      <c r="M1552" s="111" t="s">
        <v>2031</v>
      </c>
      <c r="N1552" s="439"/>
    </row>
    <row r="1553" spans="1:14" hidden="1">
      <c r="A1553" s="111" t="s">
        <v>2528</v>
      </c>
      <c r="B1553" s="111" t="s">
        <v>377</v>
      </c>
      <c r="C1553" s="111">
        <v>34.700000000000003</v>
      </c>
      <c r="D1553" s="111">
        <v>34.700000000000003</v>
      </c>
      <c r="E1553" s="111">
        <v>32.799999999999997</v>
      </c>
      <c r="F1553" s="111">
        <v>33.15</v>
      </c>
      <c r="G1553" s="111">
        <v>33.15</v>
      </c>
      <c r="H1553" s="111">
        <v>34.6</v>
      </c>
      <c r="I1553" s="111">
        <v>3941270</v>
      </c>
      <c r="J1553" s="111">
        <v>131292652.90000001</v>
      </c>
      <c r="K1553" s="113">
        <v>43665</v>
      </c>
      <c r="L1553" s="111">
        <v>8980</v>
      </c>
      <c r="M1553" s="111" t="s">
        <v>2606</v>
      </c>
      <c r="N1553" s="439"/>
    </row>
    <row r="1554" spans="1:14">
      <c r="A1554" s="111" t="s">
        <v>1693</v>
      </c>
      <c r="B1554" s="111" t="s">
        <v>377</v>
      </c>
      <c r="C1554" s="111">
        <v>39.4</v>
      </c>
      <c r="D1554" s="111">
        <v>40.049999999999997</v>
      </c>
      <c r="E1554" s="111">
        <v>39</v>
      </c>
      <c r="F1554" s="111">
        <v>39.6</v>
      </c>
      <c r="G1554" s="111">
        <v>39.1</v>
      </c>
      <c r="H1554" s="111">
        <v>39.75</v>
      </c>
      <c r="I1554" s="111">
        <v>11179</v>
      </c>
      <c r="J1554" s="111">
        <v>440060.7</v>
      </c>
      <c r="K1554" s="113">
        <v>43665</v>
      </c>
      <c r="L1554" s="111">
        <v>73</v>
      </c>
      <c r="M1554" s="111" t="s">
        <v>1694</v>
      </c>
      <c r="N1554" s="439"/>
    </row>
    <row r="1555" spans="1:14">
      <c r="A1555" s="111" t="s">
        <v>1695</v>
      </c>
      <c r="B1555" s="111" t="s">
        <v>3049</v>
      </c>
      <c r="C1555" s="111">
        <v>3.35</v>
      </c>
      <c r="D1555" s="111">
        <v>3.65</v>
      </c>
      <c r="E1555" s="111">
        <v>3.35</v>
      </c>
      <c r="F1555" s="111">
        <v>3.65</v>
      </c>
      <c r="G1555" s="111">
        <v>3.65</v>
      </c>
      <c r="H1555" s="111">
        <v>3.5</v>
      </c>
      <c r="I1555" s="111">
        <v>1768</v>
      </c>
      <c r="J1555" s="111">
        <v>6132.55</v>
      </c>
      <c r="K1555" s="113">
        <v>43665</v>
      </c>
      <c r="L1555" s="111">
        <v>12</v>
      </c>
      <c r="M1555" s="111" t="s">
        <v>1696</v>
      </c>
      <c r="N1555" s="439"/>
    </row>
    <row r="1556" spans="1:14">
      <c r="A1556" s="111" t="s">
        <v>2644</v>
      </c>
      <c r="B1556" s="111" t="s">
        <v>377</v>
      </c>
      <c r="C1556" s="111">
        <v>440.3</v>
      </c>
      <c r="D1556" s="111">
        <v>446</v>
      </c>
      <c r="E1556" s="111">
        <v>436</v>
      </c>
      <c r="F1556" s="111">
        <v>438.25</v>
      </c>
      <c r="G1556" s="111">
        <v>440</v>
      </c>
      <c r="H1556" s="111">
        <v>440.3</v>
      </c>
      <c r="I1556" s="111">
        <v>20084</v>
      </c>
      <c r="J1556" s="111">
        <v>8809818</v>
      </c>
      <c r="K1556" s="113">
        <v>43665</v>
      </c>
      <c r="L1556" s="111">
        <v>1501</v>
      </c>
      <c r="M1556" s="111" t="s">
        <v>2645</v>
      </c>
      <c r="N1556" s="439"/>
    </row>
    <row r="1557" spans="1:14" hidden="1">
      <c r="A1557" s="111" t="s">
        <v>1697</v>
      </c>
      <c r="B1557" s="111" t="s">
        <v>377</v>
      </c>
      <c r="C1557" s="111">
        <v>13.3</v>
      </c>
      <c r="D1557" s="111">
        <v>13.35</v>
      </c>
      <c r="E1557" s="111">
        <v>12.9</v>
      </c>
      <c r="F1557" s="111">
        <v>13</v>
      </c>
      <c r="G1557" s="111">
        <v>13.2</v>
      </c>
      <c r="H1557" s="111">
        <v>13.15</v>
      </c>
      <c r="I1557" s="111">
        <v>135209</v>
      </c>
      <c r="J1557" s="111">
        <v>1764023</v>
      </c>
      <c r="K1557" s="113">
        <v>43665</v>
      </c>
      <c r="L1557" s="111">
        <v>366</v>
      </c>
      <c r="M1557" s="111" t="s">
        <v>1698</v>
      </c>
      <c r="N1557" s="439"/>
    </row>
    <row r="1558" spans="1:14">
      <c r="A1558" s="111" t="s">
        <v>1699</v>
      </c>
      <c r="B1558" s="111" t="s">
        <v>377</v>
      </c>
      <c r="C1558" s="111">
        <v>8.15</v>
      </c>
      <c r="D1558" s="111">
        <v>8.9</v>
      </c>
      <c r="E1558" s="111">
        <v>7.15</v>
      </c>
      <c r="F1558" s="111">
        <v>8.5500000000000007</v>
      </c>
      <c r="G1558" s="111">
        <v>8.9</v>
      </c>
      <c r="H1558" s="111">
        <v>8.1999999999999993</v>
      </c>
      <c r="I1558" s="111">
        <v>37069</v>
      </c>
      <c r="J1558" s="111">
        <v>303826.34999999998</v>
      </c>
      <c r="K1558" s="113">
        <v>43665</v>
      </c>
      <c r="L1558" s="111">
        <v>109</v>
      </c>
      <c r="M1558" s="111" t="s">
        <v>1700</v>
      </c>
      <c r="N1558" s="439"/>
    </row>
    <row r="1559" spans="1:14">
      <c r="A1559" s="111" t="s">
        <v>1883</v>
      </c>
      <c r="B1559" s="111" t="s">
        <v>377</v>
      </c>
      <c r="C1559" s="111">
        <v>949.65</v>
      </c>
      <c r="D1559" s="111">
        <v>953.95</v>
      </c>
      <c r="E1559" s="111">
        <v>914.4</v>
      </c>
      <c r="F1559" s="111">
        <v>919.8</v>
      </c>
      <c r="G1559" s="111">
        <v>920.5</v>
      </c>
      <c r="H1559" s="111">
        <v>943.3</v>
      </c>
      <c r="I1559" s="111">
        <v>44262</v>
      </c>
      <c r="J1559" s="111">
        <v>41399729.450000003</v>
      </c>
      <c r="K1559" s="113">
        <v>43665</v>
      </c>
      <c r="L1559" s="111">
        <v>2653</v>
      </c>
      <c r="M1559" s="111" t="s">
        <v>1884</v>
      </c>
      <c r="N1559" s="439"/>
    </row>
    <row r="1560" spans="1:14">
      <c r="A1560" s="111" t="s">
        <v>223</v>
      </c>
      <c r="B1560" s="111" t="s">
        <v>377</v>
      </c>
      <c r="C1560" s="111">
        <v>164.05</v>
      </c>
      <c r="D1560" s="111">
        <v>165.85</v>
      </c>
      <c r="E1560" s="111">
        <v>160.6</v>
      </c>
      <c r="F1560" s="111">
        <v>161.25</v>
      </c>
      <c r="G1560" s="111">
        <v>162</v>
      </c>
      <c r="H1560" s="111">
        <v>163.05000000000001</v>
      </c>
      <c r="I1560" s="111">
        <v>6974005</v>
      </c>
      <c r="J1560" s="111">
        <v>1135731745.25</v>
      </c>
      <c r="K1560" s="113">
        <v>43665</v>
      </c>
      <c r="L1560" s="111">
        <v>47275</v>
      </c>
      <c r="M1560" s="111" t="s">
        <v>1701</v>
      </c>
      <c r="N1560" s="439"/>
    </row>
    <row r="1561" spans="1:14">
      <c r="A1561" s="111" t="s">
        <v>1702</v>
      </c>
      <c r="B1561" s="111" t="s">
        <v>377</v>
      </c>
      <c r="C1561" s="111">
        <v>1495</v>
      </c>
      <c r="D1561" s="111">
        <v>1509.5</v>
      </c>
      <c r="E1561" s="111">
        <v>1425</v>
      </c>
      <c r="F1561" s="111">
        <v>1430.7</v>
      </c>
      <c r="G1561" s="111">
        <v>1430.7</v>
      </c>
      <c r="H1561" s="111">
        <v>1496.7</v>
      </c>
      <c r="I1561" s="111">
        <v>65570</v>
      </c>
      <c r="J1561" s="111">
        <v>94810662</v>
      </c>
      <c r="K1561" s="113">
        <v>43665</v>
      </c>
      <c r="L1561" s="111">
        <v>7135</v>
      </c>
      <c r="M1561" s="111" t="s">
        <v>1703</v>
      </c>
      <c r="N1561" s="439"/>
    </row>
    <row r="1562" spans="1:14">
      <c r="A1562" s="111" t="s">
        <v>1704</v>
      </c>
      <c r="B1562" s="111" t="s">
        <v>377</v>
      </c>
      <c r="C1562" s="111">
        <v>21.9</v>
      </c>
      <c r="D1562" s="111">
        <v>21.9</v>
      </c>
      <c r="E1562" s="111">
        <v>18.8</v>
      </c>
      <c r="F1562" s="111">
        <v>21</v>
      </c>
      <c r="G1562" s="111">
        <v>21</v>
      </c>
      <c r="H1562" s="111">
        <v>21.65</v>
      </c>
      <c r="I1562" s="111">
        <v>20003</v>
      </c>
      <c r="J1562" s="111">
        <v>408827.4</v>
      </c>
      <c r="K1562" s="113">
        <v>43665</v>
      </c>
      <c r="L1562" s="111">
        <v>499</v>
      </c>
      <c r="M1562" s="111" t="s">
        <v>1705</v>
      </c>
      <c r="N1562" s="439"/>
    </row>
    <row r="1563" spans="1:14">
      <c r="A1563" s="111" t="s">
        <v>1706</v>
      </c>
      <c r="B1563" s="111" t="s">
        <v>377</v>
      </c>
      <c r="C1563" s="111">
        <v>1074.95</v>
      </c>
      <c r="D1563" s="111">
        <v>1119.9000000000001</v>
      </c>
      <c r="E1563" s="111">
        <v>1070</v>
      </c>
      <c r="F1563" s="111">
        <v>1106.6500000000001</v>
      </c>
      <c r="G1563" s="111">
        <v>1119.9000000000001</v>
      </c>
      <c r="H1563" s="111">
        <v>1069.1500000000001</v>
      </c>
      <c r="I1563" s="111">
        <v>16151</v>
      </c>
      <c r="J1563" s="111">
        <v>17802017.199999999</v>
      </c>
      <c r="K1563" s="113">
        <v>43665</v>
      </c>
      <c r="L1563" s="111">
        <v>2554</v>
      </c>
      <c r="M1563" s="111" t="s">
        <v>1707</v>
      </c>
      <c r="N1563" s="439"/>
    </row>
    <row r="1564" spans="1:14">
      <c r="A1564" s="111" t="s">
        <v>374</v>
      </c>
      <c r="B1564" s="111" t="s">
        <v>377</v>
      </c>
      <c r="C1564" s="111">
        <v>72.2</v>
      </c>
      <c r="D1564" s="111">
        <v>73.8</v>
      </c>
      <c r="E1564" s="111">
        <v>67.650000000000006</v>
      </c>
      <c r="F1564" s="111">
        <v>68.349999999999994</v>
      </c>
      <c r="G1564" s="111">
        <v>68.099999999999994</v>
      </c>
      <c r="H1564" s="111">
        <v>72.349999999999994</v>
      </c>
      <c r="I1564" s="111">
        <v>21079</v>
      </c>
      <c r="J1564" s="111">
        <v>1472052.55</v>
      </c>
      <c r="K1564" s="113">
        <v>43665</v>
      </c>
      <c r="L1564" s="111">
        <v>448</v>
      </c>
      <c r="M1564" s="111" t="s">
        <v>1708</v>
      </c>
      <c r="N1564" s="439"/>
    </row>
    <row r="1565" spans="1:14">
      <c r="A1565" s="111" t="s">
        <v>1709</v>
      </c>
      <c r="B1565" s="111" t="s">
        <v>377</v>
      </c>
      <c r="C1565" s="111">
        <v>234.9</v>
      </c>
      <c r="D1565" s="111">
        <v>237.05</v>
      </c>
      <c r="E1565" s="111">
        <v>228.55</v>
      </c>
      <c r="F1565" s="111">
        <v>230.35</v>
      </c>
      <c r="G1565" s="111">
        <v>230.3</v>
      </c>
      <c r="H1565" s="111">
        <v>234.9</v>
      </c>
      <c r="I1565" s="111">
        <v>368219</v>
      </c>
      <c r="J1565" s="111">
        <v>85215674.700000003</v>
      </c>
      <c r="K1565" s="113">
        <v>43665</v>
      </c>
      <c r="L1565" s="111">
        <v>12013</v>
      </c>
      <c r="M1565" s="111" t="s">
        <v>1846</v>
      </c>
      <c r="N1565" s="439"/>
    </row>
    <row r="1566" spans="1:14">
      <c r="A1566" s="111" t="s">
        <v>1835</v>
      </c>
      <c r="B1566" s="111" t="s">
        <v>377</v>
      </c>
      <c r="C1566" s="111">
        <v>1761.1</v>
      </c>
      <c r="D1566" s="111">
        <v>1800</v>
      </c>
      <c r="E1566" s="111">
        <v>1751.15</v>
      </c>
      <c r="F1566" s="111">
        <v>1755.5</v>
      </c>
      <c r="G1566" s="111">
        <v>1755</v>
      </c>
      <c r="H1566" s="111">
        <v>1801.85</v>
      </c>
      <c r="I1566" s="111">
        <v>169</v>
      </c>
      <c r="J1566" s="111">
        <v>298997.55</v>
      </c>
      <c r="K1566" s="113">
        <v>43665</v>
      </c>
      <c r="L1566" s="111">
        <v>148</v>
      </c>
      <c r="M1566" s="111" t="s">
        <v>1836</v>
      </c>
      <c r="N1566" s="439"/>
    </row>
    <row r="1567" spans="1:14" hidden="1">
      <c r="A1567" s="111" t="s">
        <v>1710</v>
      </c>
      <c r="B1567" s="111" t="s">
        <v>3049</v>
      </c>
      <c r="C1567" s="111">
        <v>1.4</v>
      </c>
      <c r="D1567" s="111">
        <v>1.4</v>
      </c>
      <c r="E1567" s="111">
        <v>1.35</v>
      </c>
      <c r="F1567" s="111">
        <v>1.4</v>
      </c>
      <c r="G1567" s="111">
        <v>1.4</v>
      </c>
      <c r="H1567" s="111">
        <v>1.4</v>
      </c>
      <c r="I1567" s="111">
        <v>15381</v>
      </c>
      <c r="J1567" s="111">
        <v>20853.400000000001</v>
      </c>
      <c r="K1567" s="113">
        <v>43665</v>
      </c>
      <c r="L1567" s="111">
        <v>28</v>
      </c>
      <c r="M1567" s="111" t="s">
        <v>1711</v>
      </c>
      <c r="N1567" s="439"/>
    </row>
    <row r="1568" spans="1:14">
      <c r="A1568" s="111" t="s">
        <v>1955</v>
      </c>
      <c r="B1568" s="111" t="s">
        <v>377</v>
      </c>
      <c r="C1568" s="111">
        <v>61.05</v>
      </c>
      <c r="D1568" s="111">
        <v>61.95</v>
      </c>
      <c r="E1568" s="111">
        <v>59</v>
      </c>
      <c r="F1568" s="111">
        <v>61.55</v>
      </c>
      <c r="G1568" s="111">
        <v>60.75</v>
      </c>
      <c r="H1568" s="111">
        <v>61.5</v>
      </c>
      <c r="I1568" s="111">
        <v>80427</v>
      </c>
      <c r="J1568" s="111">
        <v>4855176.0999999996</v>
      </c>
      <c r="K1568" s="113">
        <v>43665</v>
      </c>
      <c r="L1568" s="111">
        <v>568</v>
      </c>
      <c r="M1568" s="111" t="s">
        <v>1712</v>
      </c>
      <c r="N1568" s="439"/>
    </row>
    <row r="1569" spans="1:14">
      <c r="A1569" s="111" t="s">
        <v>3160</v>
      </c>
      <c r="B1569" s="111" t="s">
        <v>377</v>
      </c>
      <c r="C1569" s="111">
        <v>0.5</v>
      </c>
      <c r="D1569" s="111">
        <v>0.5</v>
      </c>
      <c r="E1569" s="111">
        <v>0.45</v>
      </c>
      <c r="F1569" s="111">
        <v>0.5</v>
      </c>
      <c r="G1569" s="111">
        <v>0.5</v>
      </c>
      <c r="H1569" s="111">
        <v>0.45</v>
      </c>
      <c r="I1569" s="111">
        <v>75823</v>
      </c>
      <c r="J1569" s="111">
        <v>37279.15</v>
      </c>
      <c r="K1569" s="113">
        <v>43665</v>
      </c>
      <c r="L1569" s="111">
        <v>43</v>
      </c>
      <c r="M1569" s="111" t="s">
        <v>3161</v>
      </c>
      <c r="N1569" s="439"/>
    </row>
    <row r="1570" spans="1:14">
      <c r="A1570" s="111" t="s">
        <v>1713</v>
      </c>
      <c r="B1570" s="111" t="s">
        <v>377</v>
      </c>
      <c r="C1570" s="111">
        <v>4.1500000000000004</v>
      </c>
      <c r="D1570" s="111">
        <v>4.55</v>
      </c>
      <c r="E1570" s="111">
        <v>4.1500000000000004</v>
      </c>
      <c r="F1570" s="111">
        <v>4.55</v>
      </c>
      <c r="G1570" s="111">
        <v>4.55</v>
      </c>
      <c r="H1570" s="111">
        <v>4.3499999999999996</v>
      </c>
      <c r="I1570" s="111">
        <v>1110727</v>
      </c>
      <c r="J1570" s="111">
        <v>4727724.6500000004</v>
      </c>
      <c r="K1570" s="113">
        <v>43665</v>
      </c>
      <c r="L1570" s="111">
        <v>1333</v>
      </c>
      <c r="M1570" s="111" t="s">
        <v>1714</v>
      </c>
      <c r="N1570" s="439"/>
    </row>
    <row r="1571" spans="1:14">
      <c r="A1571" s="111" t="s">
        <v>3342</v>
      </c>
      <c r="B1571" s="111" t="s">
        <v>377</v>
      </c>
      <c r="C1571" s="111">
        <v>3.1</v>
      </c>
      <c r="D1571" s="111">
        <v>3.1</v>
      </c>
      <c r="E1571" s="111">
        <v>2.75</v>
      </c>
      <c r="F1571" s="111">
        <v>3</v>
      </c>
      <c r="G1571" s="111">
        <v>3.05</v>
      </c>
      <c r="H1571" s="111">
        <v>2.9</v>
      </c>
      <c r="I1571" s="111">
        <v>7126187</v>
      </c>
      <c r="J1571" s="111">
        <v>20048740.949999999</v>
      </c>
      <c r="K1571" s="113">
        <v>43665</v>
      </c>
      <c r="L1571" s="111">
        <v>355</v>
      </c>
      <c r="M1571" s="111" t="s">
        <v>3343</v>
      </c>
      <c r="N1571" s="439"/>
    </row>
    <row r="1572" spans="1:14">
      <c r="A1572" s="111" t="s">
        <v>2521</v>
      </c>
      <c r="B1572" s="111" t="s">
        <v>377</v>
      </c>
      <c r="C1572" s="111">
        <v>156</v>
      </c>
      <c r="D1572" s="111">
        <v>156.85</v>
      </c>
      <c r="E1572" s="111">
        <v>142.94999999999999</v>
      </c>
      <c r="F1572" s="111">
        <v>144.15</v>
      </c>
      <c r="G1572" s="111">
        <v>144</v>
      </c>
      <c r="H1572" s="111">
        <v>152.35</v>
      </c>
      <c r="I1572" s="111">
        <v>25573</v>
      </c>
      <c r="J1572" s="111">
        <v>3771477</v>
      </c>
      <c r="K1572" s="113">
        <v>43665</v>
      </c>
      <c r="L1572" s="111">
        <v>565</v>
      </c>
      <c r="M1572" s="111" t="s">
        <v>2522</v>
      </c>
      <c r="N1572" s="439"/>
    </row>
    <row r="1573" spans="1:14" hidden="1">
      <c r="A1573" s="111" t="s">
        <v>1715</v>
      </c>
      <c r="B1573" s="111" t="s">
        <v>377</v>
      </c>
      <c r="C1573" s="111">
        <v>2186.6999999999998</v>
      </c>
      <c r="D1573" s="111">
        <v>2186.6999999999998</v>
      </c>
      <c r="E1573" s="111">
        <v>2060.1</v>
      </c>
      <c r="F1573" s="111">
        <v>2069.4499999999998</v>
      </c>
      <c r="G1573" s="111">
        <v>2065</v>
      </c>
      <c r="H1573" s="111">
        <v>2171.5500000000002</v>
      </c>
      <c r="I1573" s="111">
        <v>38913</v>
      </c>
      <c r="J1573" s="111">
        <v>82352568</v>
      </c>
      <c r="K1573" s="113">
        <v>43665</v>
      </c>
      <c r="L1573" s="111">
        <v>3813</v>
      </c>
      <c r="M1573" s="111" t="s">
        <v>1716</v>
      </c>
      <c r="N1573" s="439"/>
    </row>
    <row r="1574" spans="1:14">
      <c r="A1574" s="111" t="s">
        <v>1717</v>
      </c>
      <c r="B1574" s="111" t="s">
        <v>377</v>
      </c>
      <c r="C1574" s="111">
        <v>1039.25</v>
      </c>
      <c r="D1574" s="111">
        <v>1051</v>
      </c>
      <c r="E1574" s="111">
        <v>989.65</v>
      </c>
      <c r="F1574" s="111">
        <v>999.15</v>
      </c>
      <c r="G1574" s="111">
        <v>1000</v>
      </c>
      <c r="H1574" s="111">
        <v>1038.9000000000001</v>
      </c>
      <c r="I1574" s="111">
        <v>9835</v>
      </c>
      <c r="J1574" s="111">
        <v>9871309.9000000004</v>
      </c>
      <c r="K1574" s="113">
        <v>43665</v>
      </c>
      <c r="L1574" s="111">
        <v>946</v>
      </c>
      <c r="M1574" s="111" t="s">
        <v>1718</v>
      </c>
      <c r="N1574" s="439"/>
    </row>
    <row r="1575" spans="1:14">
      <c r="A1575" s="111" t="s">
        <v>1719</v>
      </c>
      <c r="B1575" s="111" t="s">
        <v>377</v>
      </c>
      <c r="C1575" s="111">
        <v>67.8</v>
      </c>
      <c r="D1575" s="111">
        <v>69.650000000000006</v>
      </c>
      <c r="E1575" s="111">
        <v>67.150000000000006</v>
      </c>
      <c r="F1575" s="111">
        <v>67.5</v>
      </c>
      <c r="G1575" s="111">
        <v>67.2</v>
      </c>
      <c r="H1575" s="111">
        <v>68.400000000000006</v>
      </c>
      <c r="I1575" s="111">
        <v>12805</v>
      </c>
      <c r="J1575" s="111">
        <v>871505.35</v>
      </c>
      <c r="K1575" s="113">
        <v>43665</v>
      </c>
      <c r="L1575" s="111">
        <v>222</v>
      </c>
      <c r="M1575" s="111" t="s">
        <v>1720</v>
      </c>
      <c r="N1575" s="439"/>
    </row>
    <row r="1576" spans="1:14" hidden="1">
      <c r="A1576" s="111" t="s">
        <v>1930</v>
      </c>
      <c r="B1576" s="111" t="s">
        <v>377</v>
      </c>
      <c r="C1576" s="111">
        <v>15.45</v>
      </c>
      <c r="D1576" s="111">
        <v>15.85</v>
      </c>
      <c r="E1576" s="111">
        <v>14.05</v>
      </c>
      <c r="F1576" s="111">
        <v>14.8</v>
      </c>
      <c r="G1576" s="111">
        <v>15</v>
      </c>
      <c r="H1576" s="111">
        <v>15.25</v>
      </c>
      <c r="I1576" s="111">
        <v>71196</v>
      </c>
      <c r="J1576" s="111">
        <v>1036584</v>
      </c>
      <c r="K1576" s="113">
        <v>43665</v>
      </c>
      <c r="L1576" s="111">
        <v>1027</v>
      </c>
      <c r="M1576" s="111" t="s">
        <v>1130</v>
      </c>
      <c r="N1576" s="439"/>
    </row>
    <row r="1577" spans="1:14">
      <c r="A1577" s="111" t="s">
        <v>1721</v>
      </c>
      <c r="B1577" s="111" t="s">
        <v>377</v>
      </c>
      <c r="C1577" s="111">
        <v>405.5</v>
      </c>
      <c r="D1577" s="111">
        <v>407.35</v>
      </c>
      <c r="E1577" s="111">
        <v>400</v>
      </c>
      <c r="F1577" s="111">
        <v>400.9</v>
      </c>
      <c r="G1577" s="111">
        <v>401</v>
      </c>
      <c r="H1577" s="111">
        <v>405.65</v>
      </c>
      <c r="I1577" s="111">
        <v>228909</v>
      </c>
      <c r="J1577" s="111">
        <v>92552640.900000006</v>
      </c>
      <c r="K1577" s="113">
        <v>43665</v>
      </c>
      <c r="L1577" s="111">
        <v>10422</v>
      </c>
      <c r="M1577" s="111" t="s">
        <v>1722</v>
      </c>
      <c r="N1577" s="439"/>
    </row>
    <row r="1578" spans="1:14">
      <c r="A1578" s="111" t="s">
        <v>1723</v>
      </c>
      <c r="B1578" s="111" t="s">
        <v>377</v>
      </c>
      <c r="C1578" s="111">
        <v>41.5</v>
      </c>
      <c r="D1578" s="111">
        <v>41.95</v>
      </c>
      <c r="E1578" s="111">
        <v>40.85</v>
      </c>
      <c r="F1578" s="111">
        <v>41.45</v>
      </c>
      <c r="G1578" s="111">
        <v>41.7</v>
      </c>
      <c r="H1578" s="111">
        <v>42.05</v>
      </c>
      <c r="I1578" s="111">
        <v>101956</v>
      </c>
      <c r="J1578" s="111">
        <v>4255688.05</v>
      </c>
      <c r="K1578" s="113">
        <v>43665</v>
      </c>
      <c r="L1578" s="111">
        <v>261</v>
      </c>
      <c r="M1578" s="111" t="s">
        <v>1724</v>
      </c>
      <c r="N1578" s="439"/>
    </row>
    <row r="1579" spans="1:14">
      <c r="A1579" s="111" t="s">
        <v>1725</v>
      </c>
      <c r="B1579" s="111" t="s">
        <v>377</v>
      </c>
      <c r="C1579" s="111">
        <v>313</v>
      </c>
      <c r="D1579" s="111">
        <v>319.39999999999998</v>
      </c>
      <c r="E1579" s="111">
        <v>275.39999999999998</v>
      </c>
      <c r="F1579" s="111">
        <v>301.3</v>
      </c>
      <c r="G1579" s="111">
        <v>307.85000000000002</v>
      </c>
      <c r="H1579" s="111">
        <v>315.75</v>
      </c>
      <c r="I1579" s="111">
        <v>83250</v>
      </c>
      <c r="J1579" s="111">
        <v>24300025.800000001</v>
      </c>
      <c r="K1579" s="113">
        <v>43665</v>
      </c>
      <c r="L1579" s="111">
        <v>4507</v>
      </c>
      <c r="M1579" s="111" t="s">
        <v>1726</v>
      </c>
      <c r="N1579" s="439"/>
    </row>
    <row r="1580" spans="1:14">
      <c r="A1580" s="111" t="s">
        <v>2426</v>
      </c>
      <c r="B1580" s="111" t="s">
        <v>377</v>
      </c>
      <c r="C1580" s="111">
        <v>5.8</v>
      </c>
      <c r="D1580" s="111">
        <v>6.1</v>
      </c>
      <c r="E1580" s="111">
        <v>5.45</v>
      </c>
      <c r="F1580" s="111">
        <v>5.95</v>
      </c>
      <c r="G1580" s="111">
        <v>5.75</v>
      </c>
      <c r="H1580" s="111">
        <v>5.8</v>
      </c>
      <c r="I1580" s="111">
        <v>4151</v>
      </c>
      <c r="J1580" s="111">
        <v>24281.95</v>
      </c>
      <c r="K1580" s="113">
        <v>43665</v>
      </c>
      <c r="L1580" s="111">
        <v>63</v>
      </c>
      <c r="M1580" s="111" t="s">
        <v>2427</v>
      </c>
      <c r="N1580" s="439"/>
    </row>
    <row r="1581" spans="1:14">
      <c r="A1581" s="111" t="s">
        <v>2607</v>
      </c>
      <c r="B1581" s="111" t="s">
        <v>377</v>
      </c>
      <c r="C1581" s="111">
        <v>0.05</v>
      </c>
      <c r="D1581" s="111">
        <v>0.1</v>
      </c>
      <c r="E1581" s="111">
        <v>0.05</v>
      </c>
      <c r="F1581" s="111">
        <v>0.1</v>
      </c>
      <c r="G1581" s="111">
        <v>0.1</v>
      </c>
      <c r="H1581" s="111">
        <v>0.05</v>
      </c>
      <c r="I1581" s="111">
        <v>2928969</v>
      </c>
      <c r="J1581" s="111">
        <v>258904.05</v>
      </c>
      <c r="K1581" s="113">
        <v>43665</v>
      </c>
      <c r="L1581" s="111">
        <v>111</v>
      </c>
      <c r="M1581" s="111" t="s">
        <v>2608</v>
      </c>
      <c r="N1581" s="439"/>
    </row>
    <row r="1582" spans="1:14">
      <c r="A1582" s="111" t="s">
        <v>2428</v>
      </c>
      <c r="B1582" s="111" t="s">
        <v>377</v>
      </c>
      <c r="C1582" s="111">
        <v>120.95</v>
      </c>
      <c r="D1582" s="111">
        <v>120.95</v>
      </c>
      <c r="E1582" s="111">
        <v>111.3</v>
      </c>
      <c r="F1582" s="111">
        <v>114.4</v>
      </c>
      <c r="G1582" s="111">
        <v>112.5</v>
      </c>
      <c r="H1582" s="111">
        <v>120.5</v>
      </c>
      <c r="I1582" s="111">
        <v>6863</v>
      </c>
      <c r="J1582" s="111">
        <v>798867.25</v>
      </c>
      <c r="K1582" s="113">
        <v>43665</v>
      </c>
      <c r="L1582" s="111">
        <v>120</v>
      </c>
      <c r="M1582" s="111" t="s">
        <v>2429</v>
      </c>
      <c r="N1582" s="439"/>
    </row>
    <row r="1583" spans="1:14">
      <c r="A1583" s="111" t="s">
        <v>1727</v>
      </c>
      <c r="B1583" s="111" t="s">
        <v>3049</v>
      </c>
      <c r="C1583" s="111">
        <v>0.3</v>
      </c>
      <c r="D1583" s="111">
        <v>0.35</v>
      </c>
      <c r="E1583" s="111">
        <v>0.25</v>
      </c>
      <c r="F1583" s="111">
        <v>0.3</v>
      </c>
      <c r="G1583" s="111">
        <v>0.25</v>
      </c>
      <c r="H1583" s="111">
        <v>0.3</v>
      </c>
      <c r="I1583" s="111">
        <v>124468</v>
      </c>
      <c r="J1583" s="111">
        <v>36892.35</v>
      </c>
      <c r="K1583" s="113">
        <v>43665</v>
      </c>
      <c r="L1583" s="111">
        <v>33</v>
      </c>
      <c r="M1583" s="111" t="s">
        <v>1728</v>
      </c>
      <c r="N1583" s="439"/>
    </row>
    <row r="1584" spans="1:14">
      <c r="A1584" s="111" t="s">
        <v>1729</v>
      </c>
      <c r="B1584" s="111" t="s">
        <v>377</v>
      </c>
      <c r="C1584" s="111">
        <v>14.25</v>
      </c>
      <c r="D1584" s="111">
        <v>14.45</v>
      </c>
      <c r="E1584" s="111">
        <v>13.9</v>
      </c>
      <c r="F1584" s="111">
        <v>14.05</v>
      </c>
      <c r="G1584" s="111">
        <v>14</v>
      </c>
      <c r="H1584" s="111">
        <v>14.15</v>
      </c>
      <c r="I1584" s="111">
        <v>123896</v>
      </c>
      <c r="J1584" s="111">
        <v>1737887.4</v>
      </c>
      <c r="K1584" s="113">
        <v>43665</v>
      </c>
      <c r="L1584" s="111">
        <v>245</v>
      </c>
      <c r="M1584" s="111" t="s">
        <v>1730</v>
      </c>
      <c r="N1584" s="439"/>
    </row>
    <row r="1585" spans="1:14">
      <c r="A1585" s="111" t="s">
        <v>1731</v>
      </c>
      <c r="B1585" s="111" t="s">
        <v>377</v>
      </c>
      <c r="C1585" s="111">
        <v>51.6</v>
      </c>
      <c r="D1585" s="111">
        <v>51.6</v>
      </c>
      <c r="E1585" s="111">
        <v>48.05</v>
      </c>
      <c r="F1585" s="111">
        <v>50.45</v>
      </c>
      <c r="G1585" s="111">
        <v>50.7</v>
      </c>
      <c r="H1585" s="111">
        <v>51.4</v>
      </c>
      <c r="I1585" s="111">
        <v>27192</v>
      </c>
      <c r="J1585" s="111">
        <v>1354337.4</v>
      </c>
      <c r="K1585" s="113">
        <v>43665</v>
      </c>
      <c r="L1585" s="111">
        <v>281</v>
      </c>
      <c r="M1585" s="111" t="s">
        <v>1732</v>
      </c>
      <c r="N1585" s="439"/>
    </row>
    <row r="1586" spans="1:14">
      <c r="A1586" s="111" t="s">
        <v>1733</v>
      </c>
      <c r="B1586" s="111" t="s">
        <v>377</v>
      </c>
      <c r="C1586" s="111">
        <v>2048.4</v>
      </c>
      <c r="D1586" s="111">
        <v>2090</v>
      </c>
      <c r="E1586" s="111">
        <v>2000</v>
      </c>
      <c r="F1586" s="111">
        <v>2014.25</v>
      </c>
      <c r="G1586" s="111">
        <v>2000</v>
      </c>
      <c r="H1586" s="111">
        <v>2048.4499999999998</v>
      </c>
      <c r="I1586" s="111">
        <v>3389</v>
      </c>
      <c r="J1586" s="111">
        <v>6926892.5999999996</v>
      </c>
      <c r="K1586" s="113">
        <v>43665</v>
      </c>
      <c r="L1586" s="111">
        <v>917</v>
      </c>
      <c r="M1586" s="111" t="s">
        <v>1734</v>
      </c>
      <c r="N1586" s="439"/>
    </row>
    <row r="1587" spans="1:14">
      <c r="A1587" s="111" t="s">
        <v>1735</v>
      </c>
      <c r="B1587" s="111" t="s">
        <v>377</v>
      </c>
      <c r="C1587" s="111">
        <v>1120.1500000000001</v>
      </c>
      <c r="D1587" s="111">
        <v>1123.0999999999999</v>
      </c>
      <c r="E1587" s="111">
        <v>1079.55</v>
      </c>
      <c r="F1587" s="111">
        <v>1100.1500000000001</v>
      </c>
      <c r="G1587" s="111">
        <v>1101</v>
      </c>
      <c r="H1587" s="111">
        <v>1119.9000000000001</v>
      </c>
      <c r="I1587" s="111">
        <v>3042</v>
      </c>
      <c r="J1587" s="111">
        <v>3333427.05</v>
      </c>
      <c r="K1587" s="113">
        <v>43665</v>
      </c>
      <c r="L1587" s="111">
        <v>659</v>
      </c>
      <c r="M1587" s="111" t="s">
        <v>1736</v>
      </c>
      <c r="N1587" s="439"/>
    </row>
    <row r="1588" spans="1:14">
      <c r="A1588" s="111" t="s">
        <v>159</v>
      </c>
      <c r="B1588" s="111" t="s">
        <v>377</v>
      </c>
      <c r="C1588" s="111">
        <v>582</v>
      </c>
      <c r="D1588" s="111">
        <v>585.5</v>
      </c>
      <c r="E1588" s="111">
        <v>571</v>
      </c>
      <c r="F1588" s="111">
        <v>578.15</v>
      </c>
      <c r="G1588" s="111">
        <v>577.1</v>
      </c>
      <c r="H1588" s="111">
        <v>580.4</v>
      </c>
      <c r="I1588" s="111">
        <v>1119667</v>
      </c>
      <c r="J1588" s="111">
        <v>647691008.85000002</v>
      </c>
      <c r="K1588" s="113">
        <v>43665</v>
      </c>
      <c r="L1588" s="111">
        <v>30120</v>
      </c>
      <c r="M1588" s="111" t="s">
        <v>1737</v>
      </c>
      <c r="N1588" s="439"/>
    </row>
    <row r="1589" spans="1:14">
      <c r="A1589" s="111" t="s">
        <v>1738</v>
      </c>
      <c r="B1589" s="111" t="s">
        <v>377</v>
      </c>
      <c r="C1589" s="111">
        <v>267.05</v>
      </c>
      <c r="D1589" s="111">
        <v>273.39999999999998</v>
      </c>
      <c r="E1589" s="111">
        <v>260.5</v>
      </c>
      <c r="F1589" s="111">
        <v>263.25</v>
      </c>
      <c r="G1589" s="111">
        <v>263.2</v>
      </c>
      <c r="H1589" s="111">
        <v>267.95</v>
      </c>
      <c r="I1589" s="111">
        <v>23991</v>
      </c>
      <c r="J1589" s="111">
        <v>6365611.1500000004</v>
      </c>
      <c r="K1589" s="113">
        <v>43665</v>
      </c>
      <c r="L1589" s="111">
        <v>947</v>
      </c>
      <c r="M1589" s="111" t="s">
        <v>1739</v>
      </c>
      <c r="N1589" s="439"/>
    </row>
    <row r="1590" spans="1:14">
      <c r="A1590" s="111" t="s">
        <v>1740</v>
      </c>
      <c r="B1590" s="111" t="s">
        <v>377</v>
      </c>
      <c r="C1590" s="111">
        <v>85.05</v>
      </c>
      <c r="D1590" s="111">
        <v>85.85</v>
      </c>
      <c r="E1590" s="111">
        <v>75</v>
      </c>
      <c r="F1590" s="111">
        <v>79.05</v>
      </c>
      <c r="G1590" s="111">
        <v>81.849999999999994</v>
      </c>
      <c r="H1590" s="111">
        <v>86.1</v>
      </c>
      <c r="I1590" s="111">
        <v>16075</v>
      </c>
      <c r="J1590" s="111">
        <v>1298515.8</v>
      </c>
      <c r="K1590" s="113">
        <v>43665</v>
      </c>
      <c r="L1590" s="111">
        <v>457</v>
      </c>
      <c r="M1590" s="111" t="s">
        <v>1741</v>
      </c>
      <c r="N1590" s="439"/>
    </row>
    <row r="1591" spans="1:14">
      <c r="A1591" s="111" t="s">
        <v>1742</v>
      </c>
      <c r="B1591" s="111" t="s">
        <v>377</v>
      </c>
      <c r="C1591" s="111">
        <v>3206.4</v>
      </c>
      <c r="D1591" s="111">
        <v>3220</v>
      </c>
      <c r="E1591" s="111">
        <v>3155.15</v>
      </c>
      <c r="F1591" s="111">
        <v>3202.7</v>
      </c>
      <c r="G1591" s="111">
        <v>3200</v>
      </c>
      <c r="H1591" s="111">
        <v>3201.45</v>
      </c>
      <c r="I1591" s="111">
        <v>1078</v>
      </c>
      <c r="J1591" s="111">
        <v>3444671.05</v>
      </c>
      <c r="K1591" s="113">
        <v>43665</v>
      </c>
      <c r="L1591" s="111">
        <v>431</v>
      </c>
      <c r="M1591" s="111" t="s">
        <v>1743</v>
      </c>
      <c r="N1591" s="439"/>
    </row>
    <row r="1592" spans="1:14">
      <c r="A1592" s="111" t="s">
        <v>1744</v>
      </c>
      <c r="B1592" s="111" t="s">
        <v>377</v>
      </c>
      <c r="C1592" s="111">
        <v>1133.9000000000001</v>
      </c>
      <c r="D1592" s="111">
        <v>1133.95</v>
      </c>
      <c r="E1592" s="111">
        <v>1075.8</v>
      </c>
      <c r="F1592" s="111">
        <v>1087.05</v>
      </c>
      <c r="G1592" s="111">
        <v>1129.2</v>
      </c>
      <c r="H1592" s="111">
        <v>1130.6500000000001</v>
      </c>
      <c r="I1592" s="111">
        <v>3131</v>
      </c>
      <c r="J1592" s="111">
        <v>3443755.55</v>
      </c>
      <c r="K1592" s="113">
        <v>43665</v>
      </c>
      <c r="L1592" s="111">
        <v>481</v>
      </c>
      <c r="M1592" s="111" t="s">
        <v>1745</v>
      </c>
      <c r="N1592" s="439"/>
    </row>
    <row r="1593" spans="1:14">
      <c r="A1593" s="111" t="s">
        <v>1746</v>
      </c>
      <c r="B1593" s="111" t="s">
        <v>377</v>
      </c>
      <c r="C1593" s="111">
        <v>990</v>
      </c>
      <c r="D1593" s="111">
        <v>1004.35</v>
      </c>
      <c r="E1593" s="111">
        <v>961.65</v>
      </c>
      <c r="F1593" s="111">
        <v>964.45</v>
      </c>
      <c r="G1593" s="111">
        <v>961.65</v>
      </c>
      <c r="H1593" s="111">
        <v>1000</v>
      </c>
      <c r="I1593" s="111">
        <v>189763</v>
      </c>
      <c r="J1593" s="111">
        <v>189578353.34999999</v>
      </c>
      <c r="K1593" s="113">
        <v>43665</v>
      </c>
      <c r="L1593" s="111">
        <v>1182</v>
      </c>
      <c r="M1593" s="111" t="s">
        <v>1747</v>
      </c>
      <c r="N1593" s="439"/>
    </row>
    <row r="1594" spans="1:14">
      <c r="A1594" s="111" t="s">
        <v>1748</v>
      </c>
      <c r="B1594" s="111" t="s">
        <v>377</v>
      </c>
      <c r="C1594" s="111">
        <v>302</v>
      </c>
      <c r="D1594" s="111">
        <v>304.2</v>
      </c>
      <c r="E1594" s="111">
        <v>288.10000000000002</v>
      </c>
      <c r="F1594" s="111">
        <v>292.64999999999998</v>
      </c>
      <c r="G1594" s="111">
        <v>293</v>
      </c>
      <c r="H1594" s="111">
        <v>302.60000000000002</v>
      </c>
      <c r="I1594" s="111">
        <v>172272</v>
      </c>
      <c r="J1594" s="111">
        <v>51083839.450000003</v>
      </c>
      <c r="K1594" s="113">
        <v>43665</v>
      </c>
      <c r="L1594" s="111">
        <v>8145</v>
      </c>
      <c r="M1594" s="111" t="s">
        <v>1749</v>
      </c>
      <c r="N1594" s="439"/>
    </row>
    <row r="1595" spans="1:14">
      <c r="A1595" s="111" t="s">
        <v>1750</v>
      </c>
      <c r="B1595" s="111" t="s">
        <v>377</v>
      </c>
      <c r="C1595" s="111">
        <v>6107.65</v>
      </c>
      <c r="D1595" s="111">
        <v>6139.95</v>
      </c>
      <c r="E1595" s="111">
        <v>6086</v>
      </c>
      <c r="F1595" s="111">
        <v>6096.3</v>
      </c>
      <c r="G1595" s="111">
        <v>6100</v>
      </c>
      <c r="H1595" s="111">
        <v>6117.45</v>
      </c>
      <c r="I1595" s="111">
        <v>2935</v>
      </c>
      <c r="J1595" s="111">
        <v>17925426.550000001</v>
      </c>
      <c r="K1595" s="113">
        <v>43665</v>
      </c>
      <c r="L1595" s="111">
        <v>360</v>
      </c>
      <c r="M1595" s="111" t="s">
        <v>1751</v>
      </c>
      <c r="N1595" s="439"/>
    </row>
    <row r="1596" spans="1:14">
      <c r="A1596" s="111" t="s">
        <v>1752</v>
      </c>
      <c r="B1596" s="111" t="s">
        <v>377</v>
      </c>
      <c r="C1596" s="111">
        <v>78.55</v>
      </c>
      <c r="D1596" s="111">
        <v>79.599999999999994</v>
      </c>
      <c r="E1596" s="111">
        <v>77.2</v>
      </c>
      <c r="F1596" s="111">
        <v>77.650000000000006</v>
      </c>
      <c r="G1596" s="111">
        <v>77.75</v>
      </c>
      <c r="H1596" s="111">
        <v>77.05</v>
      </c>
      <c r="I1596" s="111">
        <v>134077</v>
      </c>
      <c r="J1596" s="111">
        <v>10484382.800000001</v>
      </c>
      <c r="K1596" s="113">
        <v>43665</v>
      </c>
      <c r="L1596" s="111">
        <v>1651</v>
      </c>
      <c r="M1596" s="111" t="s">
        <v>1753</v>
      </c>
      <c r="N1596" s="439"/>
    </row>
    <row r="1597" spans="1:14">
      <c r="A1597" s="111" t="s">
        <v>3556</v>
      </c>
      <c r="B1597" s="111" t="s">
        <v>3049</v>
      </c>
      <c r="C1597" s="111">
        <v>16.25</v>
      </c>
      <c r="D1597" s="111">
        <v>16.25</v>
      </c>
      <c r="E1597" s="111">
        <v>15.15</v>
      </c>
      <c r="F1597" s="111">
        <v>16.2</v>
      </c>
      <c r="G1597" s="111">
        <v>16.25</v>
      </c>
      <c r="H1597" s="111">
        <v>15.5</v>
      </c>
      <c r="I1597" s="111">
        <v>3006</v>
      </c>
      <c r="J1597" s="111">
        <v>48228.5</v>
      </c>
      <c r="K1597" s="113">
        <v>43665</v>
      </c>
      <c r="L1597" s="111">
        <v>21</v>
      </c>
      <c r="M1597" s="111" t="s">
        <v>3557</v>
      </c>
      <c r="N1597" s="439"/>
    </row>
    <row r="1598" spans="1:14">
      <c r="A1598" s="111" t="s">
        <v>2032</v>
      </c>
      <c r="B1598" s="111" t="s">
        <v>377</v>
      </c>
      <c r="C1598" s="111">
        <v>23.6</v>
      </c>
      <c r="D1598" s="111">
        <v>23.9</v>
      </c>
      <c r="E1598" s="111">
        <v>22.45</v>
      </c>
      <c r="F1598" s="111">
        <v>22.45</v>
      </c>
      <c r="G1598" s="111">
        <v>22.45</v>
      </c>
      <c r="H1598" s="111">
        <v>23.6</v>
      </c>
      <c r="I1598" s="111">
        <v>68630</v>
      </c>
      <c r="J1598" s="111">
        <v>1571216.05</v>
      </c>
      <c r="K1598" s="113">
        <v>43665</v>
      </c>
      <c r="L1598" s="111">
        <v>325</v>
      </c>
      <c r="M1598" s="111" t="s">
        <v>2033</v>
      </c>
      <c r="N1598" s="439"/>
    </row>
    <row r="1599" spans="1:14" hidden="1">
      <c r="A1599" s="111" t="s">
        <v>1861</v>
      </c>
      <c r="B1599" s="111" t="s">
        <v>377</v>
      </c>
      <c r="C1599" s="111">
        <v>444.3</v>
      </c>
      <c r="D1599" s="111">
        <v>445.1</v>
      </c>
      <c r="E1599" s="111">
        <v>420.25</v>
      </c>
      <c r="F1599" s="111">
        <v>430.05</v>
      </c>
      <c r="G1599" s="111">
        <v>421</v>
      </c>
      <c r="H1599" s="111">
        <v>452</v>
      </c>
      <c r="I1599" s="111">
        <v>427</v>
      </c>
      <c r="J1599" s="111">
        <v>185296</v>
      </c>
      <c r="K1599" s="113">
        <v>43665</v>
      </c>
      <c r="L1599" s="111">
        <v>67</v>
      </c>
      <c r="M1599" s="111" t="s">
        <v>1862</v>
      </c>
      <c r="N1599" s="439"/>
    </row>
    <row r="1600" spans="1:14" hidden="1">
      <c r="A1600" s="111" t="s">
        <v>1754</v>
      </c>
      <c r="B1600" s="111" t="s">
        <v>377</v>
      </c>
      <c r="C1600" s="111">
        <v>35.450000000000003</v>
      </c>
      <c r="D1600" s="111">
        <v>35.450000000000003</v>
      </c>
      <c r="E1600" s="111">
        <v>30.75</v>
      </c>
      <c r="F1600" s="111">
        <v>31.65</v>
      </c>
      <c r="G1600" s="111">
        <v>30.75</v>
      </c>
      <c r="H1600" s="111">
        <v>32.549999999999997</v>
      </c>
      <c r="I1600" s="111">
        <v>694</v>
      </c>
      <c r="J1600" s="111">
        <v>21914.05</v>
      </c>
      <c r="K1600" s="113">
        <v>43665</v>
      </c>
      <c r="L1600" s="111">
        <v>29</v>
      </c>
      <c r="M1600" s="111" t="s">
        <v>1755</v>
      </c>
      <c r="N1600" s="439"/>
    </row>
    <row r="1601" spans="1:14">
      <c r="A1601" s="111" t="s">
        <v>1756</v>
      </c>
      <c r="B1601" s="111" t="s">
        <v>377</v>
      </c>
      <c r="C1601" s="111">
        <v>135.19999999999999</v>
      </c>
      <c r="D1601" s="111">
        <v>135.9</v>
      </c>
      <c r="E1601" s="111">
        <v>129.75</v>
      </c>
      <c r="F1601" s="111">
        <v>130.25</v>
      </c>
      <c r="G1601" s="111">
        <v>130</v>
      </c>
      <c r="H1601" s="111">
        <v>134.35</v>
      </c>
      <c r="I1601" s="111">
        <v>254849</v>
      </c>
      <c r="J1601" s="111">
        <v>33576469.799999997</v>
      </c>
      <c r="K1601" s="113">
        <v>43665</v>
      </c>
      <c r="L1601" s="111">
        <v>3022</v>
      </c>
      <c r="M1601" s="111" t="s">
        <v>1757</v>
      </c>
      <c r="N1601" s="439"/>
    </row>
    <row r="1602" spans="1:14" hidden="1">
      <c r="A1602" s="111" t="s">
        <v>1758</v>
      </c>
      <c r="B1602" s="111" t="s">
        <v>377</v>
      </c>
      <c r="C1602" s="111">
        <v>112.7</v>
      </c>
      <c r="D1602" s="111">
        <v>112.7</v>
      </c>
      <c r="E1602" s="111">
        <v>104.1</v>
      </c>
      <c r="F1602" s="111">
        <v>105.1</v>
      </c>
      <c r="G1602" s="111">
        <v>106</v>
      </c>
      <c r="H1602" s="111">
        <v>112</v>
      </c>
      <c r="I1602" s="111">
        <v>238156</v>
      </c>
      <c r="J1602" s="111">
        <v>25431737.949999999</v>
      </c>
      <c r="K1602" s="113">
        <v>43665</v>
      </c>
      <c r="L1602" s="111">
        <v>3595</v>
      </c>
      <c r="M1602" s="111" t="s">
        <v>1759</v>
      </c>
      <c r="N1602" s="439"/>
    </row>
    <row r="1603" spans="1:14" hidden="1">
      <c r="A1603" s="111" t="s">
        <v>3238</v>
      </c>
      <c r="B1603" s="111" t="s">
        <v>377</v>
      </c>
      <c r="C1603" s="111">
        <v>163</v>
      </c>
      <c r="D1603" s="111">
        <v>165</v>
      </c>
      <c r="E1603" s="111">
        <v>152.69999999999999</v>
      </c>
      <c r="F1603" s="111">
        <v>153.5</v>
      </c>
      <c r="G1603" s="111">
        <v>153.5</v>
      </c>
      <c r="H1603" s="111">
        <v>152</v>
      </c>
      <c r="I1603" s="111">
        <v>30</v>
      </c>
      <c r="J1603" s="111">
        <v>4706.3999999999996</v>
      </c>
      <c r="K1603" s="113">
        <v>43665</v>
      </c>
      <c r="L1603" s="111">
        <v>7</v>
      </c>
      <c r="M1603" s="111" t="s">
        <v>3239</v>
      </c>
      <c r="N1603" s="439"/>
    </row>
    <row r="1604" spans="1:14" hidden="1">
      <c r="A1604" s="111" t="s">
        <v>1760</v>
      </c>
      <c r="B1604" s="111" t="s">
        <v>377</v>
      </c>
      <c r="C1604" s="111">
        <v>57.05</v>
      </c>
      <c r="D1604" s="111">
        <v>58</v>
      </c>
      <c r="E1604" s="111">
        <v>56.1</v>
      </c>
      <c r="F1604" s="111">
        <v>57.05</v>
      </c>
      <c r="G1604" s="111">
        <v>57.9</v>
      </c>
      <c r="H1604" s="111">
        <v>57.05</v>
      </c>
      <c r="I1604" s="111">
        <v>2371088</v>
      </c>
      <c r="J1604" s="111">
        <v>135025609.44999999</v>
      </c>
      <c r="K1604" s="113">
        <v>43665</v>
      </c>
      <c r="L1604" s="111">
        <v>4780</v>
      </c>
      <c r="M1604" s="111" t="s">
        <v>1761</v>
      </c>
      <c r="N1604" s="439"/>
    </row>
    <row r="1605" spans="1:14" hidden="1">
      <c r="A1605" s="111" t="s">
        <v>1762</v>
      </c>
      <c r="B1605" s="111" t="s">
        <v>377</v>
      </c>
      <c r="C1605" s="111">
        <v>2340.0500000000002</v>
      </c>
      <c r="D1605" s="111">
        <v>2350</v>
      </c>
      <c r="E1605" s="111">
        <v>2222</v>
      </c>
      <c r="F1605" s="111">
        <v>2231.65</v>
      </c>
      <c r="G1605" s="111">
        <v>2249</v>
      </c>
      <c r="H1605" s="111">
        <v>2333.6</v>
      </c>
      <c r="I1605" s="111">
        <v>465</v>
      </c>
      <c r="J1605" s="111">
        <v>1053676.1499999999</v>
      </c>
      <c r="K1605" s="113">
        <v>43665</v>
      </c>
      <c r="L1605" s="111">
        <v>166</v>
      </c>
      <c r="M1605" s="111" t="s">
        <v>1763</v>
      </c>
      <c r="N1605" s="439"/>
    </row>
    <row r="1606" spans="1:14">
      <c r="A1606" s="111" t="s">
        <v>1764</v>
      </c>
      <c r="B1606" s="111" t="s">
        <v>377</v>
      </c>
      <c r="C1606" s="111">
        <v>733</v>
      </c>
      <c r="D1606" s="111">
        <v>755</v>
      </c>
      <c r="E1606" s="111">
        <v>705</v>
      </c>
      <c r="F1606" s="111">
        <v>708.75</v>
      </c>
      <c r="G1606" s="111">
        <v>706.95</v>
      </c>
      <c r="H1606" s="111">
        <v>733.65</v>
      </c>
      <c r="I1606" s="111">
        <v>1152</v>
      </c>
      <c r="J1606" s="111">
        <v>823085.5</v>
      </c>
      <c r="K1606" s="113">
        <v>43665</v>
      </c>
      <c r="L1606" s="111">
        <v>190</v>
      </c>
      <c r="M1606" s="111" t="s">
        <v>1765</v>
      </c>
      <c r="N1606" s="439"/>
    </row>
    <row r="1607" spans="1:14">
      <c r="A1607" s="111" t="s">
        <v>1766</v>
      </c>
      <c r="B1607" s="111" t="s">
        <v>377</v>
      </c>
      <c r="C1607" s="111">
        <v>1590</v>
      </c>
      <c r="D1607" s="111">
        <v>1610</v>
      </c>
      <c r="E1607" s="111">
        <v>1526.55</v>
      </c>
      <c r="F1607" s="111">
        <v>1582.2</v>
      </c>
      <c r="G1607" s="111">
        <v>1610</v>
      </c>
      <c r="H1607" s="111">
        <v>1583.45</v>
      </c>
      <c r="I1607" s="111">
        <v>69567</v>
      </c>
      <c r="J1607" s="111">
        <v>108274631.05</v>
      </c>
      <c r="K1607" s="113">
        <v>43665</v>
      </c>
      <c r="L1607" s="111">
        <v>10660</v>
      </c>
      <c r="M1607" s="111" t="s">
        <v>1767</v>
      </c>
      <c r="N1607" s="439"/>
    </row>
    <row r="1608" spans="1:14">
      <c r="A1608" s="111" t="s">
        <v>2523</v>
      </c>
      <c r="B1608" s="111" t="s">
        <v>377</v>
      </c>
      <c r="C1608" s="111">
        <v>17.399999999999999</v>
      </c>
      <c r="D1608" s="111">
        <v>17.399999999999999</v>
      </c>
      <c r="E1608" s="111">
        <v>17.149999999999999</v>
      </c>
      <c r="F1608" s="111">
        <v>17.149999999999999</v>
      </c>
      <c r="G1608" s="111">
        <v>17.149999999999999</v>
      </c>
      <c r="H1608" s="111">
        <v>18.05</v>
      </c>
      <c r="I1608" s="111">
        <v>1743</v>
      </c>
      <c r="J1608" s="111">
        <v>29935.35</v>
      </c>
      <c r="K1608" s="113">
        <v>43665</v>
      </c>
      <c r="L1608" s="111">
        <v>20</v>
      </c>
      <c r="M1608" s="111" t="s">
        <v>2524</v>
      </c>
      <c r="N1608" s="439"/>
    </row>
    <row r="1609" spans="1:14" hidden="1">
      <c r="A1609" s="111" t="s">
        <v>1768</v>
      </c>
      <c r="B1609" s="111" t="s">
        <v>377</v>
      </c>
      <c r="C1609" s="111">
        <v>24.8</v>
      </c>
      <c r="D1609" s="111">
        <v>25.5</v>
      </c>
      <c r="E1609" s="111">
        <v>23.75</v>
      </c>
      <c r="F1609" s="111">
        <v>24.45</v>
      </c>
      <c r="G1609" s="111">
        <v>24.65</v>
      </c>
      <c r="H1609" s="111">
        <v>24.95</v>
      </c>
      <c r="I1609" s="111">
        <v>91420</v>
      </c>
      <c r="J1609" s="111">
        <v>2237618.9</v>
      </c>
      <c r="K1609" s="113">
        <v>43665</v>
      </c>
      <c r="L1609" s="111">
        <v>410</v>
      </c>
      <c r="M1609" s="111" t="s">
        <v>1769</v>
      </c>
      <c r="N1609" s="439"/>
    </row>
    <row r="1610" spans="1:14">
      <c r="A1610" s="111" t="s">
        <v>160</v>
      </c>
      <c r="B1610" s="111" t="s">
        <v>377</v>
      </c>
      <c r="C1610" s="111">
        <v>269.10000000000002</v>
      </c>
      <c r="D1610" s="111">
        <v>269.64999999999998</v>
      </c>
      <c r="E1610" s="111">
        <v>263.5</v>
      </c>
      <c r="F1610" s="111">
        <v>264.7</v>
      </c>
      <c r="G1610" s="111">
        <v>265.5</v>
      </c>
      <c r="H1610" s="111">
        <v>269.10000000000002</v>
      </c>
      <c r="I1610" s="111">
        <v>4229695</v>
      </c>
      <c r="J1610" s="111">
        <v>1123483931.9000001</v>
      </c>
      <c r="K1610" s="113">
        <v>43665</v>
      </c>
      <c r="L1610" s="111">
        <v>48207</v>
      </c>
      <c r="M1610" s="111" t="s">
        <v>1770</v>
      </c>
      <c r="N1610" s="439"/>
    </row>
    <row r="1611" spans="1:14" hidden="1">
      <c r="A1611" s="111" t="s">
        <v>161</v>
      </c>
      <c r="B1611" s="111" t="s">
        <v>377</v>
      </c>
      <c r="C1611" s="111">
        <v>348.2</v>
      </c>
      <c r="D1611" s="111">
        <v>349.45</v>
      </c>
      <c r="E1611" s="111">
        <v>337.1</v>
      </c>
      <c r="F1611" s="111">
        <v>338.5</v>
      </c>
      <c r="G1611" s="111">
        <v>337.3</v>
      </c>
      <c r="H1611" s="111">
        <v>346.4</v>
      </c>
      <c r="I1611" s="111">
        <v>415984</v>
      </c>
      <c r="J1611" s="111">
        <v>141907398.80000001</v>
      </c>
      <c r="K1611" s="113">
        <v>43665</v>
      </c>
      <c r="L1611" s="111">
        <v>12072</v>
      </c>
      <c r="M1611" s="111" t="s">
        <v>1771</v>
      </c>
      <c r="N1611" s="439"/>
    </row>
    <row r="1612" spans="1:14" hidden="1">
      <c r="A1612" s="111" t="s">
        <v>1772</v>
      </c>
      <c r="B1612" s="111" t="s">
        <v>377</v>
      </c>
      <c r="C1612" s="111">
        <v>250</v>
      </c>
      <c r="D1612" s="111">
        <v>256.75</v>
      </c>
      <c r="E1612" s="111">
        <v>243.8</v>
      </c>
      <c r="F1612" s="111">
        <v>245.3</v>
      </c>
      <c r="G1612" s="111">
        <v>243.9</v>
      </c>
      <c r="H1612" s="111">
        <v>249.3</v>
      </c>
      <c r="I1612" s="111">
        <v>31865</v>
      </c>
      <c r="J1612" s="111">
        <v>7902218.3499999996</v>
      </c>
      <c r="K1612" s="113">
        <v>43665</v>
      </c>
      <c r="L1612" s="111">
        <v>1375</v>
      </c>
      <c r="M1612" s="111" t="s">
        <v>1773</v>
      </c>
      <c r="N1612" s="439"/>
    </row>
    <row r="1613" spans="1:14" hidden="1">
      <c r="A1613" s="111" t="s">
        <v>3413</v>
      </c>
      <c r="B1613" s="111" t="s">
        <v>3049</v>
      </c>
      <c r="C1613" s="111">
        <v>0.65</v>
      </c>
      <c r="D1613" s="111">
        <v>0.75</v>
      </c>
      <c r="E1613" s="111">
        <v>0.65</v>
      </c>
      <c r="F1613" s="111">
        <v>0.75</v>
      </c>
      <c r="G1613" s="111">
        <v>0.75</v>
      </c>
      <c r="H1613" s="111">
        <v>0.7</v>
      </c>
      <c r="I1613" s="111">
        <v>3228</v>
      </c>
      <c r="J1613" s="111">
        <v>2253.1999999999998</v>
      </c>
      <c r="K1613" s="113">
        <v>43665</v>
      </c>
      <c r="L1613" s="111">
        <v>4</v>
      </c>
      <c r="M1613" s="111" t="s">
        <v>3414</v>
      </c>
      <c r="N1613" s="439"/>
    </row>
    <row r="1614" spans="1:14" hidden="1">
      <c r="A1614" s="111" t="s">
        <v>1774</v>
      </c>
      <c r="B1614" s="111" t="s">
        <v>377</v>
      </c>
      <c r="C1614" s="111">
        <v>238</v>
      </c>
      <c r="D1614" s="111">
        <v>239</v>
      </c>
      <c r="E1614" s="111">
        <v>227.15</v>
      </c>
      <c r="F1614" s="111">
        <v>231.1</v>
      </c>
      <c r="G1614" s="111">
        <v>229.35</v>
      </c>
      <c r="H1614" s="111">
        <v>238.15</v>
      </c>
      <c r="I1614" s="111">
        <v>127218</v>
      </c>
      <c r="J1614" s="111">
        <v>29682913.350000001</v>
      </c>
      <c r="K1614" s="113">
        <v>43665</v>
      </c>
      <c r="L1614" s="111">
        <v>3058</v>
      </c>
      <c r="M1614" s="111" t="s">
        <v>1775</v>
      </c>
      <c r="N1614" s="439"/>
    </row>
    <row r="1615" spans="1:14" hidden="1">
      <c r="A1615" s="111" t="s">
        <v>1776</v>
      </c>
      <c r="B1615" s="111" t="s">
        <v>377</v>
      </c>
      <c r="C1615" s="111">
        <v>53.85</v>
      </c>
      <c r="D1615" s="111">
        <v>53.85</v>
      </c>
      <c r="E1615" s="111">
        <v>51.65</v>
      </c>
      <c r="F1615" s="111">
        <v>52.65</v>
      </c>
      <c r="G1615" s="111">
        <v>52.5</v>
      </c>
      <c r="H1615" s="111">
        <v>53.55</v>
      </c>
      <c r="I1615" s="111">
        <v>3844</v>
      </c>
      <c r="J1615" s="111">
        <v>201614.95</v>
      </c>
      <c r="K1615" s="113">
        <v>43665</v>
      </c>
      <c r="L1615" s="111">
        <v>61</v>
      </c>
      <c r="M1615" s="111" t="s">
        <v>1777</v>
      </c>
      <c r="N1615" s="439"/>
    </row>
    <row r="1616" spans="1:14" hidden="1">
      <c r="A1616" s="111" t="s">
        <v>3206</v>
      </c>
      <c r="B1616" s="111" t="s">
        <v>377</v>
      </c>
      <c r="C1616" s="111">
        <v>60.15</v>
      </c>
      <c r="D1616" s="111">
        <v>63.3</v>
      </c>
      <c r="E1616" s="111">
        <v>60</v>
      </c>
      <c r="F1616" s="111">
        <v>60.7</v>
      </c>
      <c r="G1616" s="111">
        <v>60.7</v>
      </c>
      <c r="H1616" s="111">
        <v>61.3</v>
      </c>
      <c r="I1616" s="111">
        <v>1941</v>
      </c>
      <c r="J1616" s="111">
        <v>117764.45</v>
      </c>
      <c r="K1616" s="113">
        <v>43665</v>
      </c>
      <c r="L1616" s="111">
        <v>36</v>
      </c>
      <c r="M1616" s="111" t="s">
        <v>3207</v>
      </c>
      <c r="N1616" s="439"/>
    </row>
    <row r="1617" spans="1:14" hidden="1">
      <c r="A1617" s="111" t="s">
        <v>3383</v>
      </c>
      <c r="B1617" s="111" t="s">
        <v>3049</v>
      </c>
      <c r="C1617" s="111">
        <v>0.6</v>
      </c>
      <c r="D1617" s="111">
        <v>0.6</v>
      </c>
      <c r="E1617" s="111">
        <v>0.55000000000000004</v>
      </c>
      <c r="F1617" s="111">
        <v>0.55000000000000004</v>
      </c>
      <c r="G1617" s="111">
        <v>0.55000000000000004</v>
      </c>
      <c r="H1617" s="111">
        <v>0.6</v>
      </c>
      <c r="I1617" s="111">
        <v>1241</v>
      </c>
      <c r="J1617" s="111">
        <v>742.55</v>
      </c>
      <c r="K1617" s="113">
        <v>43665</v>
      </c>
      <c r="L1617" s="111">
        <v>4</v>
      </c>
      <c r="M1617" s="111" t="s">
        <v>3384</v>
      </c>
      <c r="N1617" s="439"/>
    </row>
    <row r="1618" spans="1:14" hidden="1">
      <c r="A1618" s="111" t="s">
        <v>2430</v>
      </c>
      <c r="B1618" s="111" t="s">
        <v>377</v>
      </c>
      <c r="C1618" s="111">
        <v>30.9</v>
      </c>
      <c r="D1618" s="111">
        <v>31.7</v>
      </c>
      <c r="E1618" s="111">
        <v>28.35</v>
      </c>
      <c r="F1618" s="111">
        <v>29.4</v>
      </c>
      <c r="G1618" s="111">
        <v>30.65</v>
      </c>
      <c r="H1618" s="111">
        <v>29.65</v>
      </c>
      <c r="I1618" s="111">
        <v>2965</v>
      </c>
      <c r="J1618" s="111">
        <v>89219.85</v>
      </c>
      <c r="K1618" s="113">
        <v>43665</v>
      </c>
      <c r="L1618" s="111">
        <v>70</v>
      </c>
      <c r="M1618" s="111" t="s">
        <v>2431</v>
      </c>
      <c r="N1618" s="439"/>
    </row>
    <row r="1619" spans="1:14" hidden="1">
      <c r="A1619" s="111" t="s">
        <v>162</v>
      </c>
      <c r="B1619" s="111" t="s">
        <v>377</v>
      </c>
      <c r="C1619" s="111">
        <v>86</v>
      </c>
      <c r="D1619" s="111">
        <v>86.9</v>
      </c>
      <c r="E1619" s="111">
        <v>82.6</v>
      </c>
      <c r="F1619" s="111">
        <v>83.25</v>
      </c>
      <c r="G1619" s="111">
        <v>82.75</v>
      </c>
      <c r="H1619" s="111">
        <v>85.8</v>
      </c>
      <c r="I1619" s="111">
        <v>145863654</v>
      </c>
      <c r="J1619" s="111">
        <v>12359702339.799999</v>
      </c>
      <c r="K1619" s="113">
        <v>43665</v>
      </c>
      <c r="L1619" s="111">
        <v>483706</v>
      </c>
      <c r="M1619" s="111" t="s">
        <v>2142</v>
      </c>
      <c r="N1619" s="439"/>
    </row>
    <row r="1620" spans="1:14" hidden="1">
      <c r="A1620" s="111" t="s">
        <v>163</v>
      </c>
      <c r="B1620" s="111" t="s">
        <v>377</v>
      </c>
      <c r="C1620" s="111">
        <v>361</v>
      </c>
      <c r="D1620" s="111">
        <v>363.35</v>
      </c>
      <c r="E1620" s="111">
        <v>343.8</v>
      </c>
      <c r="F1620" s="111">
        <v>352.95</v>
      </c>
      <c r="G1620" s="111">
        <v>352.35</v>
      </c>
      <c r="H1620" s="111">
        <v>360.1</v>
      </c>
      <c r="I1620" s="111">
        <v>9466701</v>
      </c>
      <c r="J1620" s="111">
        <v>3358952960.4499998</v>
      </c>
      <c r="K1620" s="113">
        <v>43665</v>
      </c>
      <c r="L1620" s="111">
        <v>158655</v>
      </c>
      <c r="M1620" s="111" t="s">
        <v>1778</v>
      </c>
      <c r="N1620" s="439"/>
    </row>
    <row r="1621" spans="1:14" hidden="1">
      <c r="A1621" s="111" t="s">
        <v>1779</v>
      </c>
      <c r="B1621" s="111" t="s">
        <v>377</v>
      </c>
      <c r="C1621" s="111">
        <v>22.35</v>
      </c>
      <c r="D1621" s="111">
        <v>22.35</v>
      </c>
      <c r="E1621" s="111">
        <v>21.25</v>
      </c>
      <c r="F1621" s="111">
        <v>21.3</v>
      </c>
      <c r="G1621" s="111">
        <v>21.25</v>
      </c>
      <c r="H1621" s="111">
        <v>22.05</v>
      </c>
      <c r="I1621" s="111">
        <v>109500</v>
      </c>
      <c r="J1621" s="111">
        <v>2353723.35</v>
      </c>
      <c r="K1621" s="113">
        <v>43665</v>
      </c>
      <c r="L1621" s="111">
        <v>700</v>
      </c>
      <c r="M1621" s="111" t="s">
        <v>1780</v>
      </c>
      <c r="N1621" s="439"/>
    </row>
    <row r="1622" spans="1:14" hidden="1">
      <c r="A1622" s="111" t="s">
        <v>1781</v>
      </c>
      <c r="B1622" s="111" t="s">
        <v>377</v>
      </c>
      <c r="C1622" s="111">
        <v>12.2</v>
      </c>
      <c r="D1622" s="111">
        <v>12.2</v>
      </c>
      <c r="E1622" s="111">
        <v>11.55</v>
      </c>
      <c r="F1622" s="111">
        <v>11.65</v>
      </c>
      <c r="G1622" s="111">
        <v>11.6</v>
      </c>
      <c r="H1622" s="111">
        <v>11.95</v>
      </c>
      <c r="I1622" s="111">
        <v>438941</v>
      </c>
      <c r="J1622" s="111">
        <v>5149572.25</v>
      </c>
      <c r="K1622" s="113">
        <v>43665</v>
      </c>
      <c r="L1622" s="111">
        <v>1176</v>
      </c>
      <c r="M1622" s="111" t="s">
        <v>2175</v>
      </c>
      <c r="N1622" s="439"/>
    </row>
    <row r="1623" spans="1:14" hidden="1">
      <c r="A1623" s="111" t="s">
        <v>3162</v>
      </c>
      <c r="B1623" s="111" t="s">
        <v>3049</v>
      </c>
      <c r="C1623" s="111">
        <v>0.4</v>
      </c>
      <c r="D1623" s="111">
        <v>0.4</v>
      </c>
      <c r="E1623" s="111">
        <v>0.35</v>
      </c>
      <c r="F1623" s="111">
        <v>0.35</v>
      </c>
      <c r="G1623" s="111">
        <v>0.4</v>
      </c>
      <c r="H1623" s="111">
        <v>0.4</v>
      </c>
      <c r="I1623" s="111">
        <v>11435</v>
      </c>
      <c r="J1623" s="111">
        <v>4382.1000000000004</v>
      </c>
      <c r="K1623" s="113">
        <v>43665</v>
      </c>
      <c r="L1623" s="111">
        <v>24</v>
      </c>
      <c r="M1623" s="111" t="s">
        <v>3163</v>
      </c>
      <c r="N1623" s="439"/>
    </row>
    <row r="1624" spans="1:14">
      <c r="A1624" s="111" t="s">
        <v>3210</v>
      </c>
      <c r="B1624" s="111" t="s">
        <v>377</v>
      </c>
      <c r="C1624" s="111">
        <v>45.7</v>
      </c>
      <c r="D1624" s="111">
        <v>45.7</v>
      </c>
      <c r="E1624" s="111">
        <v>45.7</v>
      </c>
      <c r="F1624" s="111">
        <v>45.7</v>
      </c>
      <c r="G1624" s="111">
        <v>45.7</v>
      </c>
      <c r="H1624" s="111">
        <v>43.55</v>
      </c>
      <c r="I1624" s="111">
        <v>150</v>
      </c>
      <c r="J1624" s="111">
        <v>6855</v>
      </c>
      <c r="K1624" s="113">
        <v>43665</v>
      </c>
      <c r="L1624" s="111">
        <v>4</v>
      </c>
      <c r="M1624" s="111" t="s">
        <v>3211</v>
      </c>
      <c r="N1624" s="439"/>
    </row>
    <row r="1625" spans="1:14">
      <c r="A1625" s="111" t="s">
        <v>1782</v>
      </c>
      <c r="B1625" s="111" t="s">
        <v>377</v>
      </c>
      <c r="C1625" s="111">
        <v>245</v>
      </c>
      <c r="D1625" s="111">
        <v>245</v>
      </c>
      <c r="E1625" s="111">
        <v>234.3</v>
      </c>
      <c r="F1625" s="111">
        <v>238.3</v>
      </c>
      <c r="G1625" s="111">
        <v>236.6</v>
      </c>
      <c r="H1625" s="111">
        <v>244.05</v>
      </c>
      <c r="I1625" s="111">
        <v>20945</v>
      </c>
      <c r="J1625" s="111">
        <v>4998479.2</v>
      </c>
      <c r="K1625" s="113">
        <v>43665</v>
      </c>
      <c r="L1625" s="111">
        <v>2954</v>
      </c>
      <c r="M1625" s="111" t="s">
        <v>2674</v>
      </c>
      <c r="N1625" s="439"/>
    </row>
    <row r="1626" spans="1:14" hidden="1">
      <c r="A1626" s="111" t="s">
        <v>1783</v>
      </c>
      <c r="B1626" s="111" t="s">
        <v>377</v>
      </c>
      <c r="C1626" s="111">
        <v>57.8</v>
      </c>
      <c r="D1626" s="111">
        <v>60.3</v>
      </c>
      <c r="E1626" s="111">
        <v>54.35</v>
      </c>
      <c r="F1626" s="111">
        <v>55.4</v>
      </c>
      <c r="G1626" s="111">
        <v>57.3</v>
      </c>
      <c r="H1626" s="111">
        <v>57.95</v>
      </c>
      <c r="I1626" s="111">
        <v>66168</v>
      </c>
      <c r="J1626" s="111">
        <v>3735006.95</v>
      </c>
      <c r="K1626" s="113">
        <v>43665</v>
      </c>
      <c r="L1626" s="111">
        <v>1145</v>
      </c>
      <c r="M1626" s="111" t="s">
        <v>1784</v>
      </c>
      <c r="N1626" s="439"/>
    </row>
    <row r="1627" spans="1:14">
      <c r="A1627" s="111" t="s">
        <v>1785</v>
      </c>
      <c r="B1627" s="111" t="s">
        <v>3049</v>
      </c>
      <c r="C1627" s="111">
        <v>1.1000000000000001</v>
      </c>
      <c r="D1627" s="111">
        <v>1.1000000000000001</v>
      </c>
      <c r="E1627" s="111">
        <v>1.05</v>
      </c>
      <c r="F1627" s="111">
        <v>1.05</v>
      </c>
      <c r="G1627" s="111">
        <v>1.05</v>
      </c>
      <c r="H1627" s="111">
        <v>1.1000000000000001</v>
      </c>
      <c r="I1627" s="111">
        <v>43950</v>
      </c>
      <c r="J1627" s="111">
        <v>46430</v>
      </c>
      <c r="K1627" s="113">
        <v>43665</v>
      </c>
      <c r="L1627" s="111">
        <v>25</v>
      </c>
      <c r="M1627" s="111" t="s">
        <v>1786</v>
      </c>
      <c r="N1627" s="439"/>
    </row>
    <row r="1628" spans="1:14">
      <c r="A1628" s="111" t="s">
        <v>1857</v>
      </c>
      <c r="B1628" s="111" t="s">
        <v>377</v>
      </c>
      <c r="C1628" s="111">
        <v>225.15</v>
      </c>
      <c r="D1628" s="111">
        <v>225.15</v>
      </c>
      <c r="E1628" s="111">
        <v>221.05</v>
      </c>
      <c r="F1628" s="111">
        <v>222.2</v>
      </c>
      <c r="G1628" s="111">
        <v>222</v>
      </c>
      <c r="H1628" s="111">
        <v>229.95</v>
      </c>
      <c r="I1628" s="111">
        <v>1466</v>
      </c>
      <c r="J1628" s="111">
        <v>326768.55</v>
      </c>
      <c r="K1628" s="113">
        <v>43665</v>
      </c>
      <c r="L1628" s="111">
        <v>48</v>
      </c>
      <c r="M1628" s="111" t="s">
        <v>1858</v>
      </c>
      <c r="N1628" s="439"/>
    </row>
    <row r="1629" spans="1:14">
      <c r="A1629" s="111" t="s">
        <v>3355</v>
      </c>
      <c r="B1629" s="111" t="s">
        <v>377</v>
      </c>
      <c r="C1629" s="111">
        <v>31.05</v>
      </c>
      <c r="D1629" s="111">
        <v>32.4</v>
      </c>
      <c r="E1629" s="111">
        <v>28.55</v>
      </c>
      <c r="F1629" s="111">
        <v>29.35</v>
      </c>
      <c r="G1629" s="111">
        <v>28.6</v>
      </c>
      <c r="H1629" s="111">
        <v>30.85</v>
      </c>
      <c r="I1629" s="111">
        <v>580</v>
      </c>
      <c r="J1629" s="111">
        <v>17303.95</v>
      </c>
      <c r="K1629" s="113">
        <v>43665</v>
      </c>
      <c r="L1629" s="111">
        <v>15</v>
      </c>
      <c r="M1629" s="111" t="s">
        <v>3356</v>
      </c>
      <c r="N1629" s="439"/>
    </row>
    <row r="1630" spans="1:14">
      <c r="A1630" s="111" t="s">
        <v>1787</v>
      </c>
      <c r="B1630" s="111" t="s">
        <v>377</v>
      </c>
      <c r="C1630" s="111">
        <v>125.5</v>
      </c>
      <c r="D1630" s="111">
        <v>126.15</v>
      </c>
      <c r="E1630" s="111">
        <v>122.4</v>
      </c>
      <c r="F1630" s="111">
        <v>123.25</v>
      </c>
      <c r="G1630" s="111">
        <v>122.5</v>
      </c>
      <c r="H1630" s="111">
        <v>126.35</v>
      </c>
      <c r="I1630" s="111">
        <v>14303</v>
      </c>
      <c r="J1630" s="111">
        <v>1780128.8</v>
      </c>
      <c r="K1630" s="113">
        <v>43665</v>
      </c>
      <c r="L1630" s="111">
        <v>254</v>
      </c>
      <c r="M1630" s="111" t="s">
        <v>1788</v>
      </c>
      <c r="N1630" s="439"/>
    </row>
    <row r="1631" spans="1:14">
      <c r="A1631" s="111" t="s">
        <v>1789</v>
      </c>
      <c r="B1631" s="111" t="s">
        <v>377</v>
      </c>
      <c r="C1631" s="111">
        <v>73.849999999999994</v>
      </c>
      <c r="D1631" s="111">
        <v>78</v>
      </c>
      <c r="E1631" s="111">
        <v>73</v>
      </c>
      <c r="F1631" s="111">
        <v>75.45</v>
      </c>
      <c r="G1631" s="111">
        <v>75.05</v>
      </c>
      <c r="H1631" s="111">
        <v>73.05</v>
      </c>
      <c r="I1631" s="111">
        <v>27792</v>
      </c>
      <c r="J1631" s="111">
        <v>2088204.9</v>
      </c>
      <c r="K1631" s="113">
        <v>43665</v>
      </c>
      <c r="L1631" s="111">
        <v>496</v>
      </c>
      <c r="M1631" s="111" t="s">
        <v>1790</v>
      </c>
      <c r="N1631" s="439"/>
    </row>
    <row r="1632" spans="1:14">
      <c r="A1632" s="111" t="s">
        <v>1791</v>
      </c>
      <c r="B1632" s="111" t="s">
        <v>377</v>
      </c>
      <c r="C1632" s="111">
        <v>1365</v>
      </c>
      <c r="D1632" s="111">
        <v>1407</v>
      </c>
      <c r="E1632" s="111">
        <v>1350</v>
      </c>
      <c r="F1632" s="111">
        <v>1359.85</v>
      </c>
      <c r="G1632" s="111">
        <v>1360.6</v>
      </c>
      <c r="H1632" s="111">
        <v>1380.3</v>
      </c>
      <c r="I1632" s="111">
        <v>6113</v>
      </c>
      <c r="J1632" s="111">
        <v>8428221.75</v>
      </c>
      <c r="K1632" s="113">
        <v>43665</v>
      </c>
      <c r="L1632" s="111">
        <v>962</v>
      </c>
      <c r="M1632" s="111" t="s">
        <v>1792</v>
      </c>
      <c r="N1632" s="439"/>
    </row>
    <row r="1633" spans="1:14">
      <c r="A1633" s="111"/>
      <c r="B1633" s="111"/>
      <c r="C1633" s="111"/>
      <c r="D1633" s="111"/>
      <c r="E1633" s="111"/>
      <c r="F1633" s="111"/>
      <c r="G1633" s="111"/>
      <c r="H1633" s="111"/>
      <c r="I1633" s="111"/>
      <c r="J1633" s="111"/>
      <c r="K1633" s="113"/>
      <c r="L1633" s="111"/>
      <c r="M1633" s="111"/>
      <c r="N1633" s="323"/>
    </row>
    <row r="1634" spans="1:14">
      <c r="A1634" s="111"/>
      <c r="B1634" s="111"/>
      <c r="C1634" s="111"/>
      <c r="D1634" s="111"/>
      <c r="E1634" s="111"/>
      <c r="F1634" s="111"/>
      <c r="G1634" s="111"/>
      <c r="H1634" s="111"/>
      <c r="I1634" s="111"/>
      <c r="J1634" s="111"/>
      <c r="K1634" s="113"/>
      <c r="L1634" s="111"/>
      <c r="M1634" s="111"/>
      <c r="N1634" s="323"/>
    </row>
    <row r="1635" spans="1:14">
      <c r="A1635" s="111"/>
      <c r="B1635" s="111"/>
      <c r="C1635" s="111"/>
      <c r="D1635" s="111"/>
      <c r="E1635" s="111"/>
      <c r="F1635" s="111"/>
      <c r="G1635" s="111"/>
      <c r="H1635" s="111"/>
      <c r="I1635" s="111"/>
      <c r="J1635" s="111"/>
      <c r="K1635" s="113"/>
      <c r="L1635" s="111"/>
      <c r="M1635" s="111"/>
      <c r="N1635" s="323"/>
    </row>
    <row r="1636" spans="1:14">
      <c r="A1636" s="111"/>
      <c r="B1636" s="111"/>
      <c r="C1636" s="111"/>
      <c r="D1636" s="111"/>
      <c r="E1636" s="111"/>
      <c r="F1636" s="111"/>
      <c r="G1636" s="111"/>
      <c r="H1636" s="111"/>
      <c r="I1636" s="111"/>
      <c r="J1636" s="111"/>
      <c r="K1636" s="113"/>
      <c r="L1636" s="111"/>
      <c r="M1636" s="111"/>
      <c r="N1636" s="323"/>
    </row>
    <row r="1637" spans="1:14">
      <c r="A1637" s="111"/>
      <c r="B1637" s="111"/>
      <c r="C1637" s="111"/>
      <c r="D1637" s="111"/>
      <c r="E1637" s="111"/>
      <c r="F1637" s="111"/>
      <c r="G1637" s="111"/>
      <c r="H1637" s="111"/>
      <c r="I1637" s="111"/>
      <c r="J1637" s="111"/>
      <c r="K1637" s="113"/>
      <c r="L1637" s="111"/>
      <c r="M1637" s="111"/>
      <c r="N1637" s="323"/>
    </row>
    <row r="1638" spans="1:14">
      <c r="A1638" s="111"/>
      <c r="B1638" s="111"/>
      <c r="C1638" s="111"/>
      <c r="D1638" s="111"/>
      <c r="E1638" s="111"/>
      <c r="F1638" s="111"/>
      <c r="G1638" s="111"/>
      <c r="H1638" s="111"/>
      <c r="I1638" s="111"/>
      <c r="J1638" s="111"/>
      <c r="K1638" s="113"/>
      <c r="L1638" s="111"/>
      <c r="M1638" s="111"/>
      <c r="N1638" s="323"/>
    </row>
    <row r="1639" spans="1:14">
      <c r="A1639" s="111"/>
      <c r="B1639" s="111"/>
      <c r="C1639" s="111"/>
      <c r="D1639" s="111"/>
      <c r="E1639" s="111"/>
      <c r="F1639" s="111"/>
      <c r="G1639" s="111"/>
      <c r="H1639" s="111"/>
      <c r="I1639" s="111"/>
      <c r="J1639" s="111"/>
      <c r="K1639" s="113"/>
      <c r="L1639" s="111"/>
      <c r="M1639" s="111"/>
      <c r="N1639" s="323"/>
    </row>
    <row r="1640" spans="1:14">
      <c r="A1640" s="111"/>
      <c r="B1640" s="111"/>
      <c r="C1640" s="111"/>
      <c r="D1640" s="111"/>
      <c r="E1640" s="111"/>
      <c r="F1640" s="111"/>
      <c r="G1640" s="111"/>
      <c r="H1640" s="111"/>
      <c r="I1640" s="111"/>
      <c r="J1640" s="111"/>
      <c r="K1640" s="113"/>
      <c r="L1640" s="111"/>
      <c r="M1640" s="111"/>
      <c r="N1640" s="323"/>
    </row>
    <row r="1641" spans="1:14">
      <c r="A1641" s="111"/>
      <c r="B1641" s="111"/>
      <c r="C1641" s="111"/>
      <c r="D1641" s="111"/>
      <c r="E1641" s="111"/>
      <c r="F1641" s="111"/>
      <c r="G1641" s="111"/>
      <c r="H1641" s="111"/>
      <c r="I1641" s="111"/>
      <c r="J1641" s="111"/>
      <c r="K1641" s="113"/>
      <c r="L1641" s="111"/>
      <c r="M1641" s="111"/>
      <c r="N1641" s="323"/>
    </row>
    <row r="1642" spans="1:14" hidden="1">
      <c r="A1642" s="111" t="s">
        <v>1791</v>
      </c>
      <c r="B1642" s="111" t="s">
        <v>377</v>
      </c>
      <c r="C1642" s="111">
        <v>1367</v>
      </c>
      <c r="D1642" s="111">
        <v>1375</v>
      </c>
      <c r="E1642" s="111">
        <v>1352.05</v>
      </c>
      <c r="F1642" s="111">
        <v>1358.2</v>
      </c>
      <c r="G1642" s="111">
        <v>1355</v>
      </c>
      <c r="H1642" s="111">
        <v>1367</v>
      </c>
      <c r="I1642" s="111">
        <v>15399</v>
      </c>
      <c r="J1642" s="111">
        <v>20972304.600000001</v>
      </c>
      <c r="K1642" s="113">
        <v>43662</v>
      </c>
      <c r="L1642" s="111">
        <v>349</v>
      </c>
      <c r="M1642" s="111" t="s">
        <v>1792</v>
      </c>
      <c r="N1642" s="323"/>
    </row>
    <row r="1643" spans="1:14">
      <c r="A1643" s="111"/>
      <c r="B1643" s="111"/>
      <c r="C1643" s="111"/>
      <c r="D1643" s="111"/>
      <c r="E1643" s="111"/>
      <c r="F1643" s="111"/>
      <c r="G1643" s="111"/>
      <c r="H1643" s="111"/>
      <c r="I1643" s="111"/>
      <c r="J1643" s="111"/>
      <c r="K1643" s="113"/>
      <c r="L1643" s="111"/>
      <c r="M1643" s="111"/>
      <c r="N1643" s="323"/>
    </row>
    <row r="1644" spans="1:14">
      <c r="A1644" s="111"/>
      <c r="B1644" s="111"/>
      <c r="C1644" s="111"/>
      <c r="D1644" s="111"/>
      <c r="E1644" s="111"/>
      <c r="F1644" s="111"/>
      <c r="G1644" s="111"/>
      <c r="H1644" s="111"/>
      <c r="I1644" s="111"/>
      <c r="J1644" s="111"/>
      <c r="K1644" s="113"/>
      <c r="L1644" s="111"/>
      <c r="M1644" s="111"/>
      <c r="N1644" s="323"/>
    </row>
    <row r="1645" spans="1:14">
      <c r="A1645" s="111"/>
      <c r="B1645" s="111"/>
      <c r="C1645" s="111"/>
      <c r="D1645" s="111"/>
      <c r="E1645" s="111"/>
      <c r="F1645" s="111"/>
      <c r="G1645" s="111"/>
      <c r="H1645" s="111"/>
      <c r="I1645" s="111"/>
      <c r="J1645" s="111"/>
      <c r="K1645" s="113"/>
      <c r="L1645" s="111"/>
      <c r="M1645" s="111"/>
    </row>
    <row r="1646" spans="1:14">
      <c r="A1646" s="111"/>
      <c r="B1646" s="111"/>
      <c r="C1646" s="111"/>
      <c r="D1646" s="111"/>
      <c r="E1646" s="111"/>
      <c r="F1646" s="111"/>
      <c r="G1646" s="111"/>
      <c r="H1646" s="111"/>
      <c r="I1646" s="111"/>
      <c r="J1646" s="111"/>
      <c r="K1646" s="113"/>
      <c r="L1646" s="111"/>
      <c r="M1646" s="111"/>
    </row>
    <row r="1647" spans="1:14">
      <c r="A1647" s="111"/>
      <c r="B1647" s="111"/>
      <c r="C1647" s="111"/>
      <c r="D1647" s="111"/>
      <c r="E1647" s="111"/>
      <c r="F1647" s="111"/>
      <c r="G1647" s="111"/>
      <c r="H1647" s="111"/>
      <c r="I1647" s="111"/>
      <c r="J1647" s="111"/>
      <c r="K1647" s="113"/>
      <c r="L1647" s="111"/>
      <c r="M1647" s="111"/>
    </row>
    <row r="1648" spans="1:14">
      <c r="A1648" s="111"/>
      <c r="B1648" s="111"/>
      <c r="C1648" s="111"/>
      <c r="D1648" s="111"/>
      <c r="E1648" s="111"/>
      <c r="F1648" s="111"/>
      <c r="G1648" s="111"/>
      <c r="H1648" s="111"/>
      <c r="I1648" s="111"/>
      <c r="J1648" s="111"/>
      <c r="K1648" s="113"/>
      <c r="L1648" s="111"/>
      <c r="M1648" s="111"/>
    </row>
    <row r="1649" spans="1:13">
      <c r="A1649" s="111"/>
      <c r="B1649" s="111"/>
      <c r="C1649" s="111"/>
      <c r="D1649" s="111"/>
      <c r="E1649" s="111"/>
      <c r="F1649" s="111"/>
      <c r="G1649" s="111"/>
      <c r="H1649" s="111"/>
      <c r="I1649" s="111"/>
      <c r="J1649" s="111"/>
      <c r="K1649" s="113"/>
      <c r="L1649" s="111"/>
      <c r="M1649" s="111"/>
    </row>
    <row r="1650" spans="1:13">
      <c r="A1650" s="111"/>
      <c r="B1650" s="111"/>
      <c r="C1650" s="111"/>
      <c r="D1650" s="111"/>
      <c r="E1650" s="111"/>
      <c r="F1650" s="111"/>
      <c r="G1650" s="111"/>
      <c r="H1650" s="111"/>
      <c r="I1650" s="111"/>
      <c r="J1650" s="111"/>
      <c r="K1650" s="113"/>
      <c r="L1650" s="111"/>
      <c r="M1650" s="111"/>
    </row>
    <row r="1651" spans="1:13">
      <c r="A1651" s="111"/>
      <c r="B1651" s="111"/>
      <c r="C1651" s="111"/>
      <c r="D1651" s="111"/>
      <c r="E1651" s="111"/>
      <c r="F1651" s="111"/>
      <c r="G1651" s="111"/>
      <c r="H1651" s="111"/>
      <c r="I1651" s="111"/>
      <c r="J1651" s="111"/>
      <c r="K1651" s="113"/>
      <c r="L1651" s="111"/>
      <c r="M1651" s="111"/>
    </row>
    <row r="1652" spans="1:13">
      <c r="A1652" s="111"/>
      <c r="B1652" s="111"/>
      <c r="C1652" s="111"/>
      <c r="D1652" s="111"/>
      <c r="E1652" s="111"/>
      <c r="F1652" s="111"/>
      <c r="G1652" s="111"/>
      <c r="H1652" s="111"/>
      <c r="I1652" s="111"/>
      <c r="J1652" s="111"/>
      <c r="K1652" s="113"/>
      <c r="L1652" s="111"/>
      <c r="M1652" s="111"/>
    </row>
    <row r="1653" spans="1:13">
      <c r="A1653" s="111"/>
      <c r="B1653" s="111"/>
      <c r="C1653" s="111"/>
      <c r="D1653" s="111"/>
      <c r="E1653" s="111"/>
      <c r="F1653" s="111"/>
      <c r="G1653" s="111"/>
      <c r="H1653" s="111"/>
      <c r="I1653" s="111"/>
      <c r="J1653" s="111"/>
      <c r="K1653" s="113"/>
      <c r="L1653" s="111"/>
      <c r="M1653" s="111"/>
    </row>
    <row r="1654" spans="1:13">
      <c r="A1654" s="111"/>
      <c r="B1654" s="111"/>
      <c r="C1654" s="111"/>
      <c r="D1654" s="111"/>
      <c r="E1654" s="111"/>
      <c r="F1654" s="111"/>
      <c r="G1654" s="111"/>
      <c r="H1654" s="111"/>
      <c r="I1654" s="111"/>
      <c r="J1654" s="111"/>
      <c r="K1654" s="113"/>
      <c r="L1654" s="111"/>
      <c r="M1654" s="111"/>
    </row>
    <row r="1655" spans="1:13">
      <c r="A1655" s="111"/>
      <c r="B1655" s="111"/>
      <c r="C1655" s="111"/>
      <c r="D1655" s="111"/>
      <c r="E1655" s="111"/>
      <c r="F1655" s="111"/>
      <c r="G1655" s="111"/>
      <c r="H1655" s="111"/>
      <c r="I1655" s="111"/>
      <c r="J1655" s="111"/>
      <c r="K1655" s="113"/>
      <c r="L1655" s="111"/>
      <c r="M1655" s="111"/>
    </row>
    <row r="1656" spans="1:13">
      <c r="A1656" s="111"/>
      <c r="B1656" s="111"/>
      <c r="C1656" s="111"/>
      <c r="D1656" s="111"/>
      <c r="E1656" s="111"/>
      <c r="F1656" s="111"/>
      <c r="G1656" s="111"/>
      <c r="H1656" s="111"/>
      <c r="I1656" s="111"/>
      <c r="J1656" s="111"/>
      <c r="K1656" s="113"/>
      <c r="L1656" s="111"/>
      <c r="M1656" s="111"/>
    </row>
    <row r="1657" spans="1:13">
      <c r="A1657" s="111"/>
      <c r="B1657" s="111"/>
      <c r="C1657" s="111"/>
      <c r="D1657" s="111"/>
      <c r="E1657" s="111"/>
      <c r="F1657" s="111"/>
      <c r="G1657" s="111"/>
      <c r="H1657" s="111"/>
      <c r="I1657" s="111"/>
      <c r="J1657" s="111"/>
      <c r="K1657" s="113"/>
      <c r="L1657" s="111"/>
      <c r="M1657" s="111"/>
    </row>
    <row r="1658" spans="1:13">
      <c r="A1658" s="111"/>
      <c r="B1658" s="111"/>
      <c r="C1658" s="111"/>
      <c r="D1658" s="111"/>
      <c r="E1658" s="111"/>
      <c r="F1658" s="111"/>
      <c r="G1658" s="111"/>
      <c r="H1658" s="111"/>
      <c r="I1658" s="111"/>
      <c r="J1658" s="111"/>
      <c r="K1658" s="113"/>
      <c r="L1658" s="111"/>
      <c r="M1658" s="111"/>
    </row>
    <row r="1659" spans="1:13" hidden="1">
      <c r="A1659" s="111" t="s">
        <v>3652</v>
      </c>
      <c r="B1659" s="111" t="s">
        <v>3633</v>
      </c>
      <c r="C1659" s="111">
        <v>39</v>
      </c>
      <c r="D1659" s="111">
        <v>42</v>
      </c>
      <c r="E1659" s="111">
        <v>37.1</v>
      </c>
      <c r="F1659" s="111">
        <v>37.1</v>
      </c>
      <c r="G1659" s="111">
        <v>37.1</v>
      </c>
      <c r="H1659" s="111">
        <v>37</v>
      </c>
      <c r="I1659" s="111">
        <v>16000</v>
      </c>
      <c r="J1659" s="111">
        <v>621800</v>
      </c>
      <c r="K1659" s="113">
        <v>43658</v>
      </c>
      <c r="L1659" s="111">
        <v>4</v>
      </c>
      <c r="M1659" s="111" t="s">
        <v>3653</v>
      </c>
    </row>
    <row r="1660" spans="1:13">
      <c r="A1660" s="111"/>
      <c r="B1660" s="111"/>
      <c r="C1660" s="111"/>
      <c r="D1660" s="111"/>
      <c r="E1660" s="111"/>
      <c r="F1660" s="111"/>
      <c r="G1660" s="111"/>
      <c r="H1660" s="111"/>
      <c r="I1660" s="111"/>
      <c r="J1660" s="111"/>
      <c r="K1660" s="113"/>
      <c r="L1660" s="111"/>
      <c r="M1660" s="111"/>
    </row>
    <row r="1661" spans="1:13">
      <c r="A1661" s="111"/>
      <c r="B1661" s="111"/>
      <c r="C1661" s="111"/>
      <c r="D1661" s="111"/>
      <c r="E1661" s="111"/>
      <c r="F1661" s="111"/>
      <c r="G1661" s="111"/>
      <c r="H1661" s="111"/>
      <c r="I1661" s="111"/>
      <c r="J1661" s="111"/>
      <c r="K1661" s="113"/>
      <c r="L1661" s="111"/>
      <c r="M1661" s="111"/>
    </row>
    <row r="1662" spans="1:13">
      <c r="A1662" s="111"/>
      <c r="B1662" s="111"/>
      <c r="C1662" s="111"/>
      <c r="D1662" s="111"/>
      <c r="E1662" s="111"/>
      <c r="F1662" s="111"/>
      <c r="G1662" s="111"/>
      <c r="H1662" s="111"/>
      <c r="I1662" s="111"/>
      <c r="J1662" s="111"/>
      <c r="K1662" s="113"/>
      <c r="L1662" s="111"/>
      <c r="M1662" s="111"/>
    </row>
    <row r="1663" spans="1:13">
      <c r="A1663" s="111"/>
      <c r="B1663" s="111"/>
      <c r="C1663" s="111"/>
      <c r="D1663" s="111"/>
      <c r="E1663" s="111"/>
      <c r="F1663" s="111"/>
      <c r="G1663" s="111"/>
      <c r="H1663" s="111"/>
      <c r="I1663" s="111"/>
      <c r="J1663" s="111"/>
      <c r="K1663" s="113"/>
      <c r="L1663" s="111"/>
      <c r="M1663" s="111"/>
    </row>
    <row r="1664" spans="1:13" hidden="1">
      <c r="A1664" s="111" t="s">
        <v>3654</v>
      </c>
      <c r="B1664" s="111" t="s">
        <v>3633</v>
      </c>
      <c r="C1664" s="111">
        <v>44.25</v>
      </c>
      <c r="D1664" s="111">
        <v>44.25</v>
      </c>
      <c r="E1664" s="111">
        <v>44.25</v>
      </c>
      <c r="F1664" s="111">
        <v>44.25</v>
      </c>
      <c r="G1664" s="111">
        <v>44.25</v>
      </c>
      <c r="H1664" s="111">
        <v>44.8</v>
      </c>
      <c r="I1664" s="111">
        <v>6000</v>
      </c>
      <c r="J1664" s="111">
        <v>265500</v>
      </c>
      <c r="K1664" s="113">
        <v>43658</v>
      </c>
      <c r="L1664" s="111">
        <v>2</v>
      </c>
      <c r="M1664" s="111" t="s">
        <v>3655</v>
      </c>
    </row>
    <row r="1665" spans="1:13" hidden="1">
      <c r="A1665" s="111" t="s">
        <v>3656</v>
      </c>
      <c r="B1665" s="111" t="s">
        <v>3633</v>
      </c>
      <c r="C1665" s="111">
        <v>78.8</v>
      </c>
      <c r="D1665" s="111">
        <v>78.8</v>
      </c>
      <c r="E1665" s="111">
        <v>78.8</v>
      </c>
      <c r="F1665" s="111">
        <v>78.8</v>
      </c>
      <c r="G1665" s="111">
        <v>78.8</v>
      </c>
      <c r="H1665" s="111">
        <v>82.9</v>
      </c>
      <c r="I1665" s="111">
        <v>2000</v>
      </c>
      <c r="J1665" s="111">
        <v>157600</v>
      </c>
      <c r="K1665" s="113">
        <v>43658</v>
      </c>
      <c r="L1665" s="111">
        <v>2</v>
      </c>
      <c r="M1665" s="111" t="s">
        <v>3657</v>
      </c>
    </row>
    <row r="1666" spans="1:13">
      <c r="A1666" s="111"/>
      <c r="B1666" s="111"/>
      <c r="C1666" s="111"/>
      <c r="D1666" s="111"/>
      <c r="E1666" s="111"/>
      <c r="F1666" s="111"/>
      <c r="G1666" s="111"/>
      <c r="H1666" s="111"/>
      <c r="I1666" s="111"/>
      <c r="J1666" s="111"/>
      <c r="K1666" s="113"/>
      <c r="L1666" s="111"/>
      <c r="M1666" s="111"/>
    </row>
    <row r="1667" spans="1:13">
      <c r="A1667" s="111"/>
      <c r="B1667" s="111"/>
      <c r="C1667" s="111"/>
      <c r="D1667" s="111"/>
      <c r="E1667" s="111"/>
      <c r="F1667" s="111"/>
      <c r="G1667" s="111"/>
      <c r="H1667" s="111"/>
      <c r="I1667" s="111"/>
      <c r="J1667" s="111"/>
      <c r="K1667" s="113"/>
      <c r="L1667" s="111"/>
      <c r="M1667" s="111"/>
    </row>
    <row r="1668" spans="1:13">
      <c r="A1668" s="111"/>
      <c r="B1668" s="111"/>
      <c r="C1668" s="111"/>
      <c r="D1668" s="111"/>
      <c r="E1668" s="111"/>
      <c r="F1668" s="111"/>
      <c r="G1668" s="111"/>
      <c r="H1668" s="111"/>
      <c r="I1668" s="111"/>
      <c r="J1668" s="111"/>
      <c r="K1668" s="113"/>
      <c r="L1668" s="111"/>
      <c r="M1668" s="111"/>
    </row>
    <row r="1669" spans="1:13">
      <c r="A1669" s="111"/>
      <c r="B1669" s="111"/>
      <c r="C1669" s="111"/>
      <c r="D1669" s="111"/>
      <c r="E1669" s="111"/>
      <c r="F1669" s="111"/>
      <c r="G1669" s="111"/>
      <c r="H1669" s="111"/>
      <c r="I1669" s="111"/>
      <c r="J1669" s="111"/>
      <c r="K1669" s="113"/>
      <c r="L1669" s="111"/>
      <c r="M1669" s="111"/>
    </row>
    <row r="1670" spans="1:13">
      <c r="A1670" s="111"/>
      <c r="B1670" s="111"/>
      <c r="C1670" s="111"/>
      <c r="D1670" s="111"/>
      <c r="E1670" s="111"/>
      <c r="F1670" s="111"/>
      <c r="G1670" s="111"/>
      <c r="H1670" s="111"/>
      <c r="I1670" s="111"/>
      <c r="J1670" s="111"/>
      <c r="K1670" s="113"/>
      <c r="L1670" s="111"/>
      <c r="M1670" s="111"/>
    </row>
    <row r="1671" spans="1:13">
      <c r="A1671" s="111"/>
      <c r="B1671" s="111"/>
      <c r="C1671" s="111"/>
      <c r="D1671" s="111"/>
      <c r="E1671" s="111"/>
      <c r="F1671" s="111"/>
      <c r="G1671" s="111"/>
      <c r="H1671" s="111"/>
      <c r="I1671" s="111"/>
      <c r="J1671" s="111"/>
      <c r="K1671" s="113"/>
      <c r="L1671" s="111"/>
      <c r="M1671" s="111"/>
    </row>
    <row r="1672" spans="1:13">
      <c r="A1672" s="111"/>
      <c r="B1672" s="111"/>
      <c r="C1672" s="111"/>
      <c r="D1672" s="111"/>
      <c r="E1672" s="111"/>
      <c r="F1672" s="111"/>
      <c r="G1672" s="111"/>
      <c r="H1672" s="111"/>
      <c r="I1672" s="111"/>
      <c r="J1672" s="111"/>
      <c r="K1672" s="113"/>
      <c r="L1672" s="111"/>
      <c r="M1672" s="111"/>
    </row>
    <row r="1673" spans="1:13">
      <c r="A1673" s="111"/>
      <c r="B1673" s="111"/>
      <c r="C1673" s="111"/>
      <c r="D1673" s="111"/>
      <c r="E1673" s="111"/>
      <c r="F1673" s="111"/>
      <c r="G1673" s="111"/>
      <c r="H1673" s="111"/>
      <c r="I1673" s="111"/>
      <c r="J1673" s="111"/>
      <c r="K1673" s="113"/>
      <c r="L1673" s="111"/>
      <c r="M1673" s="111"/>
    </row>
    <row r="1674" spans="1:13">
      <c r="A1674" s="111"/>
      <c r="B1674" s="111"/>
      <c r="C1674" s="111"/>
      <c r="D1674" s="111"/>
      <c r="E1674" s="111"/>
      <c r="F1674" s="111"/>
      <c r="G1674" s="111"/>
      <c r="H1674" s="111"/>
      <c r="I1674" s="111"/>
      <c r="J1674" s="111"/>
      <c r="K1674" s="113"/>
      <c r="L1674" s="111"/>
      <c r="M1674" s="111"/>
    </row>
    <row r="1675" spans="1:13">
      <c r="A1675" s="111"/>
      <c r="B1675" s="111"/>
      <c r="C1675" s="111"/>
      <c r="D1675" s="111"/>
      <c r="E1675" s="111"/>
      <c r="F1675" s="111"/>
      <c r="G1675" s="111"/>
      <c r="H1675" s="111"/>
      <c r="I1675" s="111"/>
      <c r="J1675" s="111"/>
      <c r="K1675" s="113"/>
      <c r="L1675" s="111"/>
      <c r="M1675" s="111"/>
    </row>
    <row r="1676" spans="1:13">
      <c r="A1676" s="111"/>
      <c r="B1676" s="111"/>
      <c r="C1676" s="111"/>
      <c r="D1676" s="111"/>
      <c r="E1676" s="111"/>
      <c r="F1676" s="111"/>
      <c r="G1676" s="111"/>
      <c r="H1676" s="111"/>
      <c r="I1676" s="111"/>
      <c r="J1676" s="111"/>
      <c r="K1676" s="113"/>
      <c r="L1676" s="111"/>
      <c r="M1676" s="111"/>
    </row>
    <row r="1677" spans="1:13">
      <c r="A1677" s="111"/>
      <c r="B1677" s="111"/>
      <c r="C1677" s="111"/>
      <c r="D1677" s="111"/>
      <c r="E1677" s="111"/>
      <c r="F1677" s="111"/>
      <c r="G1677" s="111"/>
      <c r="H1677" s="111"/>
      <c r="I1677" s="111"/>
      <c r="J1677" s="111"/>
      <c r="K1677" s="113"/>
      <c r="L1677" s="111"/>
      <c r="M1677" s="111"/>
    </row>
    <row r="1678" spans="1:13">
      <c r="A1678" s="111"/>
      <c r="B1678" s="111"/>
      <c r="C1678" s="111"/>
      <c r="D1678" s="111"/>
      <c r="E1678" s="111"/>
      <c r="F1678" s="111"/>
      <c r="G1678" s="111"/>
      <c r="H1678" s="111"/>
      <c r="I1678" s="111"/>
      <c r="J1678" s="111"/>
      <c r="K1678" s="113"/>
      <c r="L1678" s="111"/>
      <c r="M1678" s="111"/>
    </row>
    <row r="1679" spans="1:13">
      <c r="A1679" s="111"/>
      <c r="B1679" s="111"/>
      <c r="C1679" s="111"/>
      <c r="D1679" s="111"/>
      <c r="E1679" s="111"/>
      <c r="F1679" s="111"/>
      <c r="G1679" s="111"/>
      <c r="H1679" s="111"/>
      <c r="I1679" s="111"/>
      <c r="J1679" s="111"/>
      <c r="K1679" s="113"/>
      <c r="L1679" s="111"/>
      <c r="M1679" s="111"/>
    </row>
    <row r="1680" spans="1:13">
      <c r="A1680" s="111"/>
      <c r="B1680" s="111"/>
      <c r="C1680" s="111"/>
      <c r="D1680" s="111"/>
      <c r="E1680" s="111"/>
      <c r="F1680" s="111"/>
      <c r="G1680" s="111"/>
      <c r="H1680" s="111"/>
      <c r="I1680" s="111"/>
      <c r="J1680" s="111"/>
      <c r="K1680" s="113"/>
      <c r="L1680" s="111"/>
      <c r="M1680" s="111"/>
    </row>
    <row r="1681" spans="1:13">
      <c r="A1681" s="111"/>
      <c r="B1681" s="111"/>
      <c r="C1681" s="111"/>
      <c r="D1681" s="111"/>
      <c r="E1681" s="111"/>
      <c r="F1681" s="111"/>
      <c r="G1681" s="111"/>
      <c r="H1681" s="111"/>
      <c r="I1681" s="111"/>
      <c r="J1681" s="111"/>
      <c r="K1681" s="113"/>
      <c r="L1681" s="111"/>
      <c r="M1681" s="111"/>
    </row>
    <row r="1682" spans="1:13">
      <c r="A1682" s="111"/>
      <c r="B1682" s="111"/>
      <c r="C1682" s="111"/>
      <c r="D1682" s="111"/>
      <c r="E1682" s="111"/>
      <c r="F1682" s="111"/>
      <c r="G1682" s="111"/>
      <c r="H1682" s="111"/>
      <c r="I1682" s="111"/>
      <c r="J1682" s="111"/>
      <c r="K1682" s="113"/>
      <c r="L1682" s="111"/>
      <c r="M1682" s="111"/>
    </row>
    <row r="1683" spans="1:13">
      <c r="A1683" s="111"/>
      <c r="B1683" s="111"/>
      <c r="C1683" s="111"/>
      <c r="D1683" s="111"/>
      <c r="E1683" s="111"/>
      <c r="F1683" s="111"/>
      <c r="G1683" s="111"/>
      <c r="H1683" s="111"/>
      <c r="I1683" s="111"/>
      <c r="J1683" s="111"/>
      <c r="K1683" s="113"/>
      <c r="L1683" s="111"/>
      <c r="M1683" s="111"/>
    </row>
    <row r="1684" spans="1:13">
      <c r="A1684" s="111"/>
      <c r="B1684" s="111"/>
      <c r="C1684" s="111"/>
      <c r="D1684" s="111"/>
      <c r="E1684" s="111"/>
      <c r="F1684" s="111"/>
      <c r="G1684" s="111"/>
      <c r="H1684" s="111"/>
      <c r="I1684" s="111"/>
      <c r="J1684" s="111"/>
      <c r="K1684" s="113"/>
      <c r="L1684" s="111"/>
      <c r="M1684" s="111"/>
    </row>
    <row r="1685" spans="1:13">
      <c r="A1685" s="111"/>
      <c r="B1685" s="111"/>
      <c r="C1685" s="111"/>
      <c r="D1685" s="111"/>
      <c r="E1685" s="111"/>
      <c r="F1685" s="111"/>
      <c r="G1685" s="111"/>
      <c r="H1685" s="111"/>
      <c r="I1685" s="111"/>
      <c r="J1685" s="111"/>
      <c r="K1685" s="113"/>
      <c r="L1685" s="111"/>
      <c r="M1685" s="111"/>
    </row>
    <row r="1686" spans="1:13" hidden="1">
      <c r="A1686" s="111" t="s">
        <v>3660</v>
      </c>
      <c r="B1686" s="111" t="s">
        <v>3633</v>
      </c>
      <c r="C1686" s="111">
        <v>36.049999999999997</v>
      </c>
      <c r="D1686" s="111">
        <v>36.049999999999997</v>
      </c>
      <c r="E1686" s="111">
        <v>36</v>
      </c>
      <c r="F1686" s="111">
        <v>36</v>
      </c>
      <c r="G1686" s="111">
        <v>36</v>
      </c>
      <c r="H1686" s="111">
        <v>38</v>
      </c>
      <c r="I1686" s="111">
        <v>4000</v>
      </c>
      <c r="J1686" s="111">
        <v>144100</v>
      </c>
      <c r="K1686" s="113">
        <v>43658</v>
      </c>
      <c r="L1686" s="111">
        <v>2</v>
      </c>
      <c r="M1686" s="111" t="s">
        <v>3661</v>
      </c>
    </row>
    <row r="1687" spans="1:13">
      <c r="A1687" s="111"/>
      <c r="B1687" s="111"/>
      <c r="C1687" s="111"/>
      <c r="D1687" s="111"/>
      <c r="E1687" s="111"/>
      <c r="F1687" s="111"/>
      <c r="G1687" s="111"/>
      <c r="H1687" s="111"/>
      <c r="I1687" s="111"/>
      <c r="J1687" s="111"/>
      <c r="K1687" s="113"/>
      <c r="L1687" s="111"/>
      <c r="M1687" s="111"/>
    </row>
    <row r="1688" spans="1:13">
      <c r="A1688" s="111"/>
      <c r="B1688" s="111"/>
      <c r="C1688" s="111"/>
      <c r="D1688" s="111"/>
      <c r="E1688" s="111"/>
      <c r="F1688" s="111"/>
      <c r="G1688" s="111"/>
      <c r="H1688" s="111"/>
      <c r="I1688" s="111"/>
      <c r="J1688" s="111"/>
      <c r="K1688" s="113"/>
      <c r="L1688" s="111"/>
      <c r="M1688" s="111"/>
    </row>
    <row r="1689" spans="1:13">
      <c r="A1689" s="111"/>
      <c r="B1689" s="111"/>
      <c r="C1689" s="111"/>
      <c r="D1689" s="111"/>
      <c r="E1689" s="111"/>
      <c r="F1689" s="111"/>
      <c r="G1689" s="111"/>
      <c r="H1689" s="111"/>
      <c r="I1689" s="111"/>
      <c r="J1689" s="111"/>
      <c r="K1689" s="113"/>
      <c r="L1689" s="111"/>
      <c r="M1689" s="111"/>
    </row>
    <row r="1690" spans="1:13">
      <c r="A1690" s="111"/>
      <c r="B1690" s="111"/>
      <c r="C1690" s="111"/>
      <c r="D1690" s="111"/>
      <c r="E1690" s="111"/>
      <c r="F1690" s="111"/>
      <c r="G1690" s="111"/>
      <c r="H1690" s="111"/>
      <c r="I1690" s="111"/>
      <c r="J1690" s="111"/>
      <c r="K1690" s="113"/>
      <c r="L1690" s="111"/>
      <c r="M1690" s="111"/>
    </row>
    <row r="1691" spans="1:13">
      <c r="A1691" s="111"/>
      <c r="B1691" s="111"/>
      <c r="C1691" s="111"/>
      <c r="D1691" s="111"/>
      <c r="E1691" s="111"/>
      <c r="F1691" s="111"/>
      <c r="G1691" s="111"/>
      <c r="H1691" s="111"/>
      <c r="I1691" s="111"/>
      <c r="J1691" s="111"/>
      <c r="K1691" s="113"/>
      <c r="L1691" s="111"/>
      <c r="M1691" s="111"/>
    </row>
    <row r="1692" spans="1:13">
      <c r="A1692" s="111"/>
      <c r="B1692" s="111"/>
      <c r="C1692" s="111"/>
      <c r="D1692" s="111"/>
      <c r="E1692" s="111"/>
      <c r="F1692" s="111"/>
      <c r="G1692" s="111"/>
      <c r="H1692" s="111"/>
      <c r="I1692" s="111"/>
      <c r="J1692" s="111"/>
      <c r="K1692" s="113"/>
      <c r="L1692" s="111"/>
      <c r="M1692" s="111"/>
    </row>
    <row r="1693" spans="1:13">
      <c r="A1693" s="111"/>
      <c r="B1693" s="111"/>
      <c r="C1693" s="111"/>
      <c r="D1693" s="111"/>
      <c r="E1693" s="111"/>
      <c r="F1693" s="111"/>
      <c r="G1693" s="111"/>
      <c r="H1693" s="111"/>
      <c r="I1693" s="111"/>
      <c r="J1693" s="111"/>
      <c r="K1693" s="113"/>
      <c r="L1693" s="111"/>
      <c r="M1693" s="111"/>
    </row>
    <row r="1694" spans="1:13">
      <c r="A1694" s="111"/>
      <c r="B1694" s="111"/>
      <c r="C1694" s="111"/>
      <c r="D1694" s="111"/>
      <c r="E1694" s="111"/>
      <c r="F1694" s="111"/>
      <c r="G1694" s="111"/>
      <c r="H1694" s="111"/>
      <c r="I1694" s="111"/>
      <c r="J1694" s="111"/>
      <c r="K1694" s="113"/>
      <c r="L1694" s="111"/>
      <c r="M1694" s="111"/>
    </row>
    <row r="1695" spans="1:13">
      <c r="A1695" s="111"/>
      <c r="B1695" s="111"/>
      <c r="C1695" s="111"/>
      <c r="D1695" s="111"/>
      <c r="E1695" s="111"/>
      <c r="F1695" s="111"/>
      <c r="G1695" s="111"/>
      <c r="H1695" s="111"/>
      <c r="I1695" s="111"/>
      <c r="J1695" s="111"/>
      <c r="K1695" s="113"/>
      <c r="L1695" s="111"/>
      <c r="M1695" s="111"/>
    </row>
    <row r="1696" spans="1:13">
      <c r="A1696" s="111"/>
      <c r="B1696" s="111"/>
      <c r="C1696" s="111"/>
      <c r="D1696" s="111"/>
      <c r="E1696" s="111"/>
      <c r="F1696" s="111"/>
      <c r="G1696" s="111"/>
      <c r="H1696" s="111"/>
      <c r="I1696" s="111"/>
      <c r="J1696" s="111"/>
      <c r="K1696" s="113"/>
      <c r="L1696" s="111"/>
      <c r="M1696" s="111"/>
    </row>
    <row r="1697" spans="1:13">
      <c r="A1697" s="111"/>
      <c r="B1697" s="111"/>
      <c r="C1697" s="111"/>
      <c r="D1697" s="111"/>
      <c r="E1697" s="111"/>
      <c r="F1697" s="111"/>
      <c r="G1697" s="111"/>
      <c r="H1697" s="111"/>
      <c r="I1697" s="111"/>
      <c r="J1697" s="111"/>
      <c r="K1697" s="113"/>
      <c r="L1697" s="111"/>
      <c r="M1697" s="111"/>
    </row>
    <row r="1698" spans="1:13">
      <c r="A1698" s="111"/>
      <c r="B1698" s="111"/>
      <c r="C1698" s="111"/>
      <c r="D1698" s="111"/>
      <c r="E1698" s="111"/>
      <c r="F1698" s="111"/>
      <c r="G1698" s="111"/>
      <c r="H1698" s="111"/>
      <c r="I1698" s="111"/>
      <c r="J1698" s="111"/>
      <c r="K1698" s="113"/>
      <c r="L1698" s="111"/>
      <c r="M1698" s="111"/>
    </row>
    <row r="1699" spans="1:13">
      <c r="A1699" s="111"/>
      <c r="B1699" s="111"/>
      <c r="C1699" s="111"/>
      <c r="D1699" s="111"/>
      <c r="E1699" s="111"/>
      <c r="F1699" s="111"/>
      <c r="G1699" s="111"/>
      <c r="H1699" s="111"/>
      <c r="I1699" s="111"/>
      <c r="J1699" s="111"/>
      <c r="K1699" s="113"/>
      <c r="L1699" s="111"/>
      <c r="M1699" s="111"/>
    </row>
    <row r="1700" spans="1:13">
      <c r="A1700" s="111"/>
      <c r="B1700" s="111"/>
      <c r="C1700" s="111"/>
      <c r="D1700" s="111"/>
      <c r="E1700" s="111"/>
      <c r="F1700" s="111"/>
      <c r="G1700" s="111"/>
      <c r="H1700" s="111"/>
      <c r="I1700" s="111"/>
      <c r="J1700" s="111"/>
      <c r="K1700" s="113"/>
      <c r="L1700" s="111"/>
      <c r="M1700" s="111"/>
    </row>
    <row r="1701" spans="1:13">
      <c r="A1701" s="111"/>
      <c r="B1701" s="111"/>
      <c r="C1701" s="111"/>
      <c r="D1701" s="111"/>
      <c r="E1701" s="111"/>
      <c r="F1701" s="111"/>
      <c r="G1701" s="111"/>
      <c r="H1701" s="111"/>
      <c r="I1701" s="111"/>
      <c r="J1701" s="111"/>
      <c r="K1701" s="113"/>
      <c r="L1701" s="111"/>
      <c r="M1701" s="111"/>
    </row>
    <row r="1702" spans="1:13" hidden="1">
      <c r="A1702" s="111" t="s">
        <v>149</v>
      </c>
      <c r="B1702" s="111" t="s">
        <v>3662</v>
      </c>
      <c r="C1702" s="111">
        <v>58.2</v>
      </c>
      <c r="D1702" s="111">
        <v>59.55</v>
      </c>
      <c r="E1702" s="111">
        <v>57.95</v>
      </c>
      <c r="F1702" s="111">
        <v>58.35</v>
      </c>
      <c r="G1702" s="111">
        <v>58.25</v>
      </c>
      <c r="H1702" s="111">
        <v>57.95</v>
      </c>
      <c r="I1702" s="111">
        <v>280829</v>
      </c>
      <c r="J1702" s="111">
        <v>16502561.4</v>
      </c>
      <c r="K1702" s="113">
        <v>43658</v>
      </c>
      <c r="L1702" s="111">
        <v>2353</v>
      </c>
      <c r="M1702" s="111" t="s">
        <v>3663</v>
      </c>
    </row>
    <row r="1703" spans="1:13">
      <c r="A1703" s="111"/>
      <c r="B1703" s="111"/>
      <c r="C1703" s="111"/>
      <c r="D1703" s="111"/>
      <c r="E1703" s="111"/>
      <c r="F1703" s="111"/>
      <c r="G1703" s="111"/>
      <c r="H1703" s="111"/>
      <c r="I1703" s="111"/>
      <c r="J1703" s="111"/>
      <c r="K1703" s="113"/>
      <c r="L1703" s="111"/>
      <c r="M1703" s="111"/>
    </row>
    <row r="1704" spans="1:13">
      <c r="A1704" s="111"/>
      <c r="B1704" s="111"/>
      <c r="C1704" s="111"/>
      <c r="D1704" s="111"/>
      <c r="E1704" s="111"/>
      <c r="F1704" s="111"/>
      <c r="G1704" s="111"/>
      <c r="H1704" s="111"/>
      <c r="I1704" s="111"/>
      <c r="J1704" s="111"/>
      <c r="K1704" s="113"/>
      <c r="L1704" s="111"/>
      <c r="M1704" s="111"/>
    </row>
    <row r="1705" spans="1:13">
      <c r="A1705" s="111"/>
      <c r="B1705" s="111"/>
      <c r="C1705" s="111"/>
      <c r="D1705" s="111"/>
      <c r="E1705" s="111"/>
      <c r="F1705" s="111"/>
      <c r="G1705" s="111"/>
      <c r="H1705" s="111"/>
      <c r="I1705" s="111"/>
      <c r="J1705" s="111"/>
      <c r="K1705" s="113"/>
      <c r="L1705" s="111"/>
      <c r="M1705" s="111"/>
    </row>
    <row r="1706" spans="1:13" hidden="1">
      <c r="A1706" s="111" t="s">
        <v>3664</v>
      </c>
      <c r="B1706" s="111" t="s">
        <v>3638</v>
      </c>
      <c r="C1706" s="111">
        <v>1067.1500000000001</v>
      </c>
      <c r="D1706" s="111">
        <v>1070.5</v>
      </c>
      <c r="E1706" s="111">
        <v>1067.1500000000001</v>
      </c>
      <c r="F1706" s="111">
        <v>1070.5</v>
      </c>
      <c r="G1706" s="111">
        <v>1070.5</v>
      </c>
      <c r="H1706" s="111">
        <v>1070</v>
      </c>
      <c r="I1706" s="111">
        <v>503</v>
      </c>
      <c r="J1706" s="111">
        <v>537392.5</v>
      </c>
      <c r="K1706" s="113">
        <v>43658</v>
      </c>
      <c r="L1706" s="111">
        <v>25</v>
      </c>
      <c r="M1706" s="111" t="s">
        <v>3665</v>
      </c>
    </row>
    <row r="1707" spans="1:13" hidden="1">
      <c r="A1707" s="111" t="s">
        <v>3664</v>
      </c>
      <c r="B1707" s="111" t="s">
        <v>3644</v>
      </c>
      <c r="C1707" s="111">
        <v>1080.49</v>
      </c>
      <c r="D1707" s="111">
        <v>1080.49</v>
      </c>
      <c r="E1707" s="111">
        <v>1080</v>
      </c>
      <c r="F1707" s="111">
        <v>1080</v>
      </c>
      <c r="G1707" s="111">
        <v>1080</v>
      </c>
      <c r="H1707" s="111">
        <v>1078.01</v>
      </c>
      <c r="I1707" s="111">
        <v>368</v>
      </c>
      <c r="J1707" s="111">
        <v>397483.61</v>
      </c>
      <c r="K1707" s="113">
        <v>43658</v>
      </c>
      <c r="L1707" s="111">
        <v>8</v>
      </c>
      <c r="M1707" s="111" t="s">
        <v>3666</v>
      </c>
    </row>
    <row r="1708" spans="1:13" hidden="1">
      <c r="A1708" s="111" t="s">
        <v>3664</v>
      </c>
      <c r="B1708" s="111" t="s">
        <v>3639</v>
      </c>
      <c r="C1708" s="111">
        <v>1087</v>
      </c>
      <c r="D1708" s="111">
        <v>1087</v>
      </c>
      <c r="E1708" s="111">
        <v>1087</v>
      </c>
      <c r="F1708" s="111">
        <v>1087</v>
      </c>
      <c r="G1708" s="111">
        <v>1087</v>
      </c>
      <c r="H1708" s="111">
        <v>1091</v>
      </c>
      <c r="I1708" s="111">
        <v>10</v>
      </c>
      <c r="J1708" s="111">
        <v>10870</v>
      </c>
      <c r="K1708" s="113">
        <v>43658</v>
      </c>
      <c r="L1708" s="111">
        <v>2</v>
      </c>
      <c r="M1708" s="111" t="s">
        <v>3667</v>
      </c>
    </row>
    <row r="1709" spans="1:13">
      <c r="A1709" s="111"/>
      <c r="B1709" s="111"/>
      <c r="C1709" s="111"/>
      <c r="D1709" s="111"/>
      <c r="E1709" s="111"/>
      <c r="F1709" s="111"/>
      <c r="G1709" s="111"/>
      <c r="H1709" s="111"/>
      <c r="I1709" s="111"/>
      <c r="J1709" s="111"/>
      <c r="K1709" s="113"/>
      <c r="L1709" s="111"/>
      <c r="M1709" s="111"/>
    </row>
    <row r="1710" spans="1:13">
      <c r="A1710" s="111"/>
      <c r="B1710" s="111"/>
      <c r="C1710" s="111"/>
      <c r="D1710" s="111"/>
      <c r="E1710" s="111"/>
      <c r="F1710" s="111"/>
      <c r="G1710" s="111"/>
      <c r="H1710" s="111"/>
      <c r="I1710" s="111"/>
      <c r="J1710" s="111"/>
      <c r="K1710" s="113"/>
      <c r="L1710" s="111"/>
      <c r="M1710" s="111"/>
    </row>
    <row r="1711" spans="1:13">
      <c r="A1711" s="111"/>
      <c r="B1711" s="111"/>
      <c r="C1711" s="111"/>
      <c r="D1711" s="111"/>
      <c r="E1711" s="111"/>
      <c r="F1711" s="111"/>
      <c r="G1711" s="111"/>
      <c r="H1711" s="111"/>
      <c r="I1711" s="111"/>
      <c r="J1711" s="111"/>
      <c r="K1711" s="113"/>
      <c r="L1711" s="111"/>
      <c r="M1711" s="111"/>
    </row>
    <row r="1712" spans="1:13">
      <c r="A1712" s="111"/>
      <c r="B1712" s="111"/>
      <c r="C1712" s="111"/>
      <c r="D1712" s="111"/>
      <c r="E1712" s="111"/>
      <c r="F1712" s="111"/>
      <c r="G1712" s="111"/>
      <c r="H1712" s="111"/>
      <c r="I1712" s="111"/>
      <c r="J1712" s="111"/>
      <c r="K1712" s="113"/>
      <c r="L1712" s="111"/>
      <c r="M1712" s="111"/>
    </row>
    <row r="1713" spans="1:13">
      <c r="A1713" s="111"/>
      <c r="B1713" s="111"/>
      <c r="C1713" s="111"/>
      <c r="D1713" s="111"/>
      <c r="E1713" s="111"/>
      <c r="F1713" s="111"/>
      <c r="G1713" s="111"/>
      <c r="H1713" s="111"/>
      <c r="I1713" s="111"/>
      <c r="J1713" s="111"/>
      <c r="K1713" s="113"/>
      <c r="L1713" s="111"/>
      <c r="M1713" s="111"/>
    </row>
    <row r="1714" spans="1:13">
      <c r="A1714" s="111"/>
      <c r="B1714" s="111"/>
      <c r="C1714" s="111"/>
      <c r="D1714" s="111"/>
      <c r="E1714" s="111"/>
      <c r="F1714" s="111"/>
      <c r="G1714" s="111"/>
      <c r="H1714" s="111"/>
      <c r="I1714" s="111"/>
      <c r="J1714" s="111"/>
      <c r="K1714" s="113"/>
      <c r="L1714" s="111"/>
      <c r="M1714" s="111"/>
    </row>
    <row r="1715" spans="1:13">
      <c r="A1715" s="111"/>
      <c r="B1715" s="111"/>
      <c r="C1715" s="111"/>
      <c r="D1715" s="111"/>
      <c r="E1715" s="111"/>
      <c r="F1715" s="111"/>
      <c r="G1715" s="111"/>
      <c r="H1715" s="111"/>
      <c r="I1715" s="111"/>
      <c r="J1715" s="111"/>
      <c r="K1715" s="113"/>
      <c r="L1715" s="111"/>
      <c r="M1715" s="111"/>
    </row>
    <row r="1716" spans="1:13">
      <c r="A1716" s="111"/>
      <c r="B1716" s="111"/>
      <c r="C1716" s="111"/>
      <c r="D1716" s="111"/>
      <c r="E1716" s="111"/>
      <c r="F1716" s="111"/>
      <c r="G1716" s="111"/>
      <c r="H1716" s="111"/>
      <c r="I1716" s="111"/>
      <c r="J1716" s="111"/>
      <c r="K1716" s="113"/>
      <c r="L1716" s="111"/>
      <c r="M1716" s="111"/>
    </row>
    <row r="1717" spans="1:13">
      <c r="A1717" s="111"/>
      <c r="B1717" s="111"/>
      <c r="C1717" s="111"/>
      <c r="D1717" s="111"/>
      <c r="E1717" s="111"/>
      <c r="F1717" s="111"/>
      <c r="G1717" s="111"/>
      <c r="H1717" s="111"/>
      <c r="I1717" s="111"/>
      <c r="J1717" s="111"/>
      <c r="K1717" s="113"/>
      <c r="L1717" s="111"/>
      <c r="M1717" s="111"/>
    </row>
    <row r="1718" spans="1:13">
      <c r="A1718" s="111"/>
      <c r="B1718" s="111"/>
      <c r="C1718" s="111"/>
      <c r="D1718" s="111"/>
      <c r="E1718" s="111"/>
      <c r="F1718" s="111"/>
      <c r="G1718" s="111"/>
      <c r="H1718" s="111"/>
      <c r="I1718" s="111"/>
      <c r="J1718" s="111"/>
      <c r="K1718" s="113"/>
      <c r="L1718" s="111"/>
      <c r="M1718" s="111"/>
    </row>
    <row r="1719" spans="1:13">
      <c r="A1719" s="111"/>
      <c r="B1719" s="111"/>
      <c r="C1719" s="111"/>
      <c r="D1719" s="111"/>
      <c r="E1719" s="111"/>
      <c r="F1719" s="111"/>
      <c r="G1719" s="111"/>
      <c r="H1719" s="111"/>
      <c r="I1719" s="111"/>
      <c r="J1719" s="111"/>
      <c r="K1719" s="113"/>
      <c r="L1719" s="111"/>
      <c r="M1719" s="111"/>
    </row>
    <row r="1720" spans="1:13">
      <c r="A1720" s="111"/>
      <c r="B1720" s="111"/>
      <c r="C1720" s="111"/>
      <c r="D1720" s="111"/>
      <c r="E1720" s="111"/>
      <c r="F1720" s="111"/>
      <c r="G1720" s="111"/>
      <c r="H1720" s="111"/>
      <c r="I1720" s="111"/>
      <c r="J1720" s="111"/>
      <c r="K1720" s="113"/>
      <c r="L1720" s="111"/>
      <c r="M1720" s="111"/>
    </row>
    <row r="1721" spans="1:13">
      <c r="A1721" s="111"/>
      <c r="B1721" s="111"/>
      <c r="C1721" s="111"/>
      <c r="D1721" s="111"/>
      <c r="E1721" s="111"/>
      <c r="F1721" s="111"/>
      <c r="G1721" s="111"/>
      <c r="H1721" s="111"/>
      <c r="I1721" s="111"/>
      <c r="J1721" s="111"/>
      <c r="K1721" s="113"/>
      <c r="L1721" s="111"/>
      <c r="M1721" s="111"/>
    </row>
    <row r="1722" spans="1:13">
      <c r="A1722" s="111"/>
      <c r="B1722" s="111"/>
      <c r="C1722" s="111"/>
      <c r="D1722" s="111"/>
      <c r="E1722" s="111"/>
      <c r="F1722" s="111"/>
      <c r="G1722" s="111"/>
      <c r="H1722" s="111"/>
      <c r="I1722" s="111"/>
      <c r="J1722" s="111"/>
      <c r="K1722" s="113"/>
      <c r="L1722" s="111"/>
      <c r="M1722" s="111"/>
    </row>
    <row r="1723" spans="1:13">
      <c r="A1723" s="111"/>
      <c r="B1723" s="111"/>
      <c r="C1723" s="111"/>
      <c r="D1723" s="111"/>
      <c r="E1723" s="111"/>
      <c r="F1723" s="111"/>
      <c r="G1723" s="111"/>
      <c r="H1723" s="111"/>
      <c r="I1723" s="111"/>
      <c r="J1723" s="111"/>
      <c r="K1723" s="113"/>
      <c r="L1723" s="111"/>
      <c r="M1723" s="111"/>
    </row>
    <row r="1724" spans="1:13">
      <c r="A1724" s="111"/>
      <c r="B1724" s="111"/>
      <c r="C1724" s="111"/>
      <c r="D1724" s="111"/>
      <c r="E1724" s="111"/>
      <c r="F1724" s="111"/>
      <c r="G1724" s="111"/>
      <c r="H1724" s="111"/>
      <c r="I1724" s="111"/>
      <c r="J1724" s="111"/>
      <c r="K1724" s="113"/>
      <c r="L1724" s="111"/>
      <c r="M1724" s="111"/>
    </row>
    <row r="1725" spans="1:13">
      <c r="A1725" s="111"/>
      <c r="B1725" s="111"/>
      <c r="C1725" s="111"/>
      <c r="D1725" s="111"/>
      <c r="E1725" s="111"/>
      <c r="F1725" s="111"/>
      <c r="G1725" s="111"/>
      <c r="H1725" s="111"/>
      <c r="I1725" s="111"/>
      <c r="J1725" s="111"/>
      <c r="K1725" s="113"/>
      <c r="L1725" s="111"/>
      <c r="M1725" s="111"/>
    </row>
    <row r="1726" spans="1:13">
      <c r="A1726" s="111"/>
      <c r="B1726" s="111"/>
      <c r="C1726" s="111"/>
      <c r="D1726" s="111"/>
      <c r="E1726" s="111"/>
      <c r="F1726" s="111"/>
      <c r="G1726" s="111"/>
      <c r="H1726" s="111"/>
      <c r="I1726" s="111"/>
      <c r="J1726" s="111"/>
      <c r="K1726" s="113"/>
      <c r="L1726" s="111"/>
      <c r="M1726" s="111"/>
    </row>
    <row r="1727" spans="1:13">
      <c r="A1727" s="111"/>
      <c r="B1727" s="111"/>
      <c r="C1727" s="111"/>
      <c r="D1727" s="111"/>
      <c r="E1727" s="111"/>
      <c r="F1727" s="111"/>
      <c r="G1727" s="111"/>
      <c r="H1727" s="111"/>
      <c r="I1727" s="111"/>
      <c r="J1727" s="111"/>
      <c r="K1727" s="113"/>
      <c r="L1727" s="111"/>
      <c r="M1727" s="111"/>
    </row>
    <row r="1728" spans="1:13">
      <c r="A1728" s="111"/>
      <c r="B1728" s="111"/>
      <c r="C1728" s="111"/>
      <c r="D1728" s="111"/>
      <c r="E1728" s="111"/>
      <c r="F1728" s="111"/>
      <c r="G1728" s="111"/>
      <c r="H1728" s="111"/>
      <c r="I1728" s="111"/>
      <c r="J1728" s="111"/>
      <c r="K1728" s="113"/>
      <c r="L1728" s="111"/>
      <c r="M1728" s="111"/>
    </row>
    <row r="1729" spans="1:13">
      <c r="A1729" s="111"/>
      <c r="B1729" s="111"/>
      <c r="C1729" s="111"/>
      <c r="D1729" s="111"/>
      <c r="E1729" s="111"/>
      <c r="F1729" s="111"/>
      <c r="G1729" s="111"/>
      <c r="H1729" s="111"/>
      <c r="I1729" s="111"/>
      <c r="J1729" s="111"/>
      <c r="K1729" s="113"/>
      <c r="L1729" s="111"/>
      <c r="M1729" s="111"/>
    </row>
    <row r="1730" spans="1:13">
      <c r="A1730" s="111"/>
      <c r="B1730" s="111"/>
      <c r="C1730" s="111"/>
      <c r="D1730" s="111"/>
      <c r="E1730" s="111"/>
      <c r="F1730" s="111"/>
      <c r="G1730" s="111"/>
      <c r="H1730" s="111"/>
      <c r="I1730" s="111"/>
      <c r="J1730" s="111"/>
      <c r="K1730" s="113"/>
      <c r="L1730" s="111"/>
      <c r="M1730" s="111"/>
    </row>
    <row r="1731" spans="1:13">
      <c r="A1731" s="111"/>
      <c r="B1731" s="111"/>
      <c r="C1731" s="111"/>
      <c r="D1731" s="111"/>
      <c r="E1731" s="111"/>
      <c r="F1731" s="111"/>
      <c r="G1731" s="111"/>
      <c r="H1731" s="111"/>
      <c r="I1731" s="111"/>
      <c r="J1731" s="111"/>
      <c r="K1731" s="113"/>
      <c r="L1731" s="111"/>
      <c r="M1731" s="111"/>
    </row>
    <row r="1732" spans="1:13">
      <c r="A1732" s="111"/>
      <c r="B1732" s="111"/>
      <c r="C1732" s="111"/>
      <c r="D1732" s="111"/>
      <c r="E1732" s="111"/>
      <c r="F1732" s="111"/>
      <c r="G1732" s="111"/>
      <c r="H1732" s="111"/>
      <c r="I1732" s="111"/>
      <c r="J1732" s="111"/>
      <c r="K1732" s="113"/>
      <c r="L1732" s="111"/>
      <c r="M1732" s="111"/>
    </row>
    <row r="1733" spans="1:13">
      <c r="A1733" s="111"/>
      <c r="B1733" s="111"/>
      <c r="C1733" s="111"/>
      <c r="D1733" s="111"/>
      <c r="E1733" s="111"/>
      <c r="F1733" s="111"/>
      <c r="G1733" s="111"/>
      <c r="H1733" s="111"/>
      <c r="I1733" s="111"/>
      <c r="J1733" s="111"/>
      <c r="K1733" s="113"/>
      <c r="L1733" s="111"/>
      <c r="M1733" s="111"/>
    </row>
    <row r="1734" spans="1:13">
      <c r="A1734" s="111"/>
      <c r="B1734" s="111"/>
      <c r="C1734" s="111"/>
      <c r="D1734" s="111"/>
      <c r="E1734" s="111"/>
      <c r="F1734" s="111"/>
      <c r="G1734" s="111"/>
      <c r="H1734" s="111"/>
      <c r="I1734" s="111"/>
      <c r="J1734" s="111"/>
      <c r="K1734" s="113"/>
      <c r="L1734" s="111"/>
      <c r="M1734" s="111"/>
    </row>
    <row r="1735" spans="1:13">
      <c r="A1735" s="111"/>
      <c r="B1735" s="111"/>
      <c r="C1735" s="111"/>
      <c r="D1735" s="111"/>
      <c r="E1735" s="111"/>
      <c r="F1735" s="111"/>
      <c r="G1735" s="111"/>
      <c r="H1735" s="111"/>
      <c r="I1735" s="111"/>
      <c r="J1735" s="111"/>
      <c r="K1735" s="113"/>
      <c r="L1735" s="111"/>
      <c r="M1735" s="111"/>
    </row>
    <row r="1736" spans="1:13">
      <c r="A1736" s="111"/>
      <c r="B1736" s="111"/>
      <c r="C1736" s="111"/>
      <c r="D1736" s="111"/>
      <c r="E1736" s="111"/>
      <c r="F1736" s="111"/>
      <c r="G1736" s="111"/>
      <c r="H1736" s="111"/>
      <c r="I1736" s="111"/>
      <c r="J1736" s="111"/>
      <c r="K1736" s="113"/>
      <c r="L1736" s="111"/>
      <c r="M1736" s="111"/>
    </row>
    <row r="1737" spans="1:13">
      <c r="A1737" s="111"/>
      <c r="B1737" s="111"/>
      <c r="C1737" s="111"/>
      <c r="D1737" s="111"/>
      <c r="E1737" s="111"/>
      <c r="F1737" s="111"/>
      <c r="G1737" s="111"/>
      <c r="H1737" s="111"/>
      <c r="I1737" s="111"/>
      <c r="J1737" s="111"/>
      <c r="K1737" s="113"/>
      <c r="L1737" s="111"/>
      <c r="M1737" s="111"/>
    </row>
    <row r="1738" spans="1:13">
      <c r="A1738" s="111"/>
      <c r="B1738" s="111"/>
      <c r="C1738" s="111"/>
      <c r="D1738" s="111"/>
      <c r="E1738" s="111"/>
      <c r="F1738" s="111"/>
      <c r="G1738" s="111"/>
      <c r="H1738" s="111"/>
      <c r="I1738" s="111"/>
      <c r="J1738" s="111"/>
      <c r="K1738" s="113"/>
      <c r="L1738" s="111"/>
      <c r="M1738" s="111"/>
    </row>
    <row r="1739" spans="1:13">
      <c r="A1739" s="111"/>
      <c r="B1739" s="111"/>
      <c r="C1739" s="111"/>
      <c r="D1739" s="111"/>
      <c r="E1739" s="111"/>
      <c r="F1739" s="111"/>
      <c r="G1739" s="111"/>
      <c r="H1739" s="111"/>
      <c r="I1739" s="111"/>
      <c r="J1739" s="111"/>
      <c r="K1739" s="113"/>
      <c r="L1739" s="111"/>
      <c r="M1739" s="111"/>
    </row>
    <row r="1740" spans="1:13">
      <c r="A1740" s="111"/>
      <c r="B1740" s="111"/>
      <c r="C1740" s="111"/>
      <c r="D1740" s="111"/>
      <c r="E1740" s="111"/>
      <c r="F1740" s="111"/>
      <c r="G1740" s="111"/>
      <c r="H1740" s="111"/>
      <c r="I1740" s="111"/>
      <c r="J1740" s="111"/>
      <c r="K1740" s="113"/>
      <c r="L1740" s="111"/>
      <c r="M1740" s="111"/>
    </row>
    <row r="1741" spans="1:13">
      <c r="A1741" s="111"/>
      <c r="B1741" s="111"/>
      <c r="C1741" s="111"/>
      <c r="D1741" s="111"/>
      <c r="E1741" s="111"/>
      <c r="F1741" s="111"/>
      <c r="G1741" s="111"/>
      <c r="H1741" s="111"/>
      <c r="I1741" s="111"/>
      <c r="J1741" s="111"/>
      <c r="K1741" s="113"/>
      <c r="L1741" s="111"/>
      <c r="M1741" s="111"/>
    </row>
    <row r="1742" spans="1:13">
      <c r="A1742" s="111"/>
      <c r="B1742" s="111"/>
      <c r="C1742" s="111"/>
      <c r="D1742" s="111"/>
      <c r="E1742" s="111"/>
      <c r="F1742" s="111"/>
      <c r="G1742" s="111"/>
      <c r="H1742" s="111"/>
      <c r="I1742" s="111"/>
      <c r="J1742" s="111"/>
      <c r="K1742" s="113"/>
      <c r="L1742" s="111"/>
      <c r="M1742" s="111"/>
    </row>
    <row r="1743" spans="1:13">
      <c r="A1743" s="111"/>
      <c r="B1743" s="111"/>
      <c r="C1743" s="111"/>
      <c r="D1743" s="111"/>
      <c r="E1743" s="111"/>
      <c r="F1743" s="111"/>
      <c r="G1743" s="111"/>
      <c r="H1743" s="111"/>
      <c r="I1743" s="111"/>
      <c r="J1743" s="111"/>
      <c r="K1743" s="113"/>
      <c r="L1743" s="111"/>
      <c r="M1743" s="111"/>
    </row>
    <row r="1744" spans="1:13">
      <c r="A1744" s="111"/>
      <c r="B1744" s="111"/>
      <c r="C1744" s="111"/>
      <c r="D1744" s="111"/>
      <c r="E1744" s="111"/>
      <c r="F1744" s="111"/>
      <c r="G1744" s="111"/>
      <c r="H1744" s="111"/>
      <c r="I1744" s="111"/>
      <c r="J1744" s="111"/>
      <c r="K1744" s="113"/>
      <c r="L1744" s="111"/>
      <c r="M1744" s="111"/>
    </row>
    <row r="1745" spans="1:13">
      <c r="A1745" s="111"/>
      <c r="B1745" s="111"/>
      <c r="C1745" s="111"/>
      <c r="D1745" s="111"/>
      <c r="E1745" s="111"/>
      <c r="F1745" s="111"/>
      <c r="G1745" s="111"/>
      <c r="H1745" s="111"/>
      <c r="I1745" s="111"/>
      <c r="J1745" s="111"/>
      <c r="K1745" s="113"/>
      <c r="L1745" s="111"/>
      <c r="M1745" s="111"/>
    </row>
    <row r="1746" spans="1:13">
      <c r="A1746" s="111"/>
      <c r="B1746" s="111"/>
      <c r="C1746" s="111"/>
      <c r="D1746" s="111"/>
      <c r="E1746" s="111"/>
      <c r="F1746" s="111"/>
      <c r="G1746" s="111"/>
      <c r="H1746" s="111"/>
      <c r="I1746" s="111"/>
      <c r="J1746" s="111"/>
      <c r="K1746" s="113"/>
      <c r="L1746" s="111"/>
      <c r="M1746" s="111"/>
    </row>
    <row r="1747" spans="1:13">
      <c r="A1747" s="111"/>
      <c r="B1747" s="111"/>
      <c r="C1747" s="111"/>
      <c r="D1747" s="111"/>
      <c r="E1747" s="111"/>
      <c r="F1747" s="111"/>
      <c r="G1747" s="111"/>
      <c r="H1747" s="111"/>
      <c r="I1747" s="111"/>
      <c r="J1747" s="111"/>
      <c r="K1747" s="113"/>
      <c r="L1747" s="111"/>
      <c r="M1747" s="111"/>
    </row>
    <row r="1748" spans="1:13" hidden="1">
      <c r="A1748" s="111" t="s">
        <v>3668</v>
      </c>
      <c r="B1748" s="111" t="s">
        <v>3633</v>
      </c>
      <c r="C1748" s="111">
        <v>40.049999999999997</v>
      </c>
      <c r="D1748" s="111">
        <v>40.049999999999997</v>
      </c>
      <c r="E1748" s="111">
        <v>40.049999999999997</v>
      </c>
      <c r="F1748" s="111">
        <v>40.049999999999997</v>
      </c>
      <c r="G1748" s="111">
        <v>40.049999999999997</v>
      </c>
      <c r="H1748" s="111">
        <v>40.049999999999997</v>
      </c>
      <c r="I1748" s="111">
        <v>3000</v>
      </c>
      <c r="J1748" s="111">
        <v>120150</v>
      </c>
      <c r="K1748" s="113">
        <v>43658</v>
      </c>
      <c r="L1748" s="111">
        <v>1</v>
      </c>
      <c r="M1748" s="111" t="s">
        <v>3669</v>
      </c>
    </row>
    <row r="1749" spans="1:13" hidden="1">
      <c r="A1749" s="111" t="s">
        <v>3670</v>
      </c>
      <c r="B1749" s="111" t="s">
        <v>3633</v>
      </c>
      <c r="C1749" s="111">
        <v>50.1</v>
      </c>
      <c r="D1749" s="111">
        <v>50.1</v>
      </c>
      <c r="E1749" s="111">
        <v>50.1</v>
      </c>
      <c r="F1749" s="111">
        <v>50.1</v>
      </c>
      <c r="G1749" s="111">
        <v>50.1</v>
      </c>
      <c r="H1749" s="111">
        <v>49.95</v>
      </c>
      <c r="I1749" s="111">
        <v>2000</v>
      </c>
      <c r="J1749" s="111">
        <v>100200</v>
      </c>
      <c r="K1749" s="113">
        <v>43658</v>
      </c>
      <c r="L1749" s="111">
        <v>1</v>
      </c>
      <c r="M1749" s="111" t="s">
        <v>3671</v>
      </c>
    </row>
    <row r="1750" spans="1:13">
      <c r="A1750" s="111"/>
      <c r="B1750" s="111"/>
      <c r="C1750" s="111"/>
      <c r="D1750" s="111"/>
      <c r="E1750" s="111"/>
      <c r="F1750" s="111"/>
      <c r="G1750" s="111"/>
      <c r="H1750" s="111"/>
      <c r="I1750" s="111"/>
      <c r="J1750" s="111"/>
      <c r="K1750" s="113"/>
      <c r="L1750" s="111"/>
      <c r="M1750" s="111"/>
    </row>
    <row r="1751" spans="1:13">
      <c r="A1751" s="111"/>
      <c r="B1751" s="111"/>
      <c r="C1751" s="111"/>
      <c r="D1751" s="111"/>
      <c r="E1751" s="111"/>
      <c r="F1751" s="111"/>
      <c r="G1751" s="111"/>
      <c r="H1751" s="111"/>
      <c r="I1751" s="111"/>
      <c r="J1751" s="111"/>
      <c r="K1751" s="113"/>
      <c r="L1751" s="111"/>
      <c r="M1751" s="111"/>
    </row>
    <row r="1752" spans="1:13">
      <c r="A1752" s="111"/>
      <c r="B1752" s="111"/>
      <c r="C1752" s="111"/>
      <c r="D1752" s="111"/>
      <c r="E1752" s="111"/>
      <c r="F1752" s="111"/>
      <c r="G1752" s="111"/>
      <c r="H1752" s="111"/>
      <c r="I1752" s="111"/>
      <c r="J1752" s="111"/>
      <c r="K1752" s="113"/>
      <c r="L1752" s="111"/>
      <c r="M1752" s="111"/>
    </row>
    <row r="1753" spans="1:13">
      <c r="A1753" s="111"/>
      <c r="B1753" s="111"/>
      <c r="C1753" s="111"/>
      <c r="D1753" s="111"/>
      <c r="E1753" s="111"/>
      <c r="F1753" s="111"/>
      <c r="G1753" s="111"/>
      <c r="H1753" s="111"/>
      <c r="I1753" s="111"/>
      <c r="J1753" s="111"/>
      <c r="K1753" s="113"/>
      <c r="L1753" s="111"/>
      <c r="M1753" s="111"/>
    </row>
    <row r="1754" spans="1:13">
      <c r="A1754" s="111"/>
      <c r="B1754" s="111"/>
      <c r="C1754" s="111"/>
      <c r="D1754" s="111"/>
      <c r="E1754" s="111"/>
      <c r="F1754" s="111"/>
      <c r="G1754" s="111"/>
      <c r="H1754" s="111"/>
      <c r="I1754" s="111"/>
      <c r="J1754" s="111"/>
      <c r="K1754" s="113"/>
      <c r="L1754" s="111"/>
      <c r="M1754" s="111"/>
    </row>
    <row r="1755" spans="1:13">
      <c r="A1755" s="111"/>
      <c r="B1755" s="111"/>
      <c r="C1755" s="111"/>
      <c r="D1755" s="111"/>
      <c r="E1755" s="111"/>
      <c r="F1755" s="111"/>
      <c r="G1755" s="111"/>
      <c r="H1755" s="111"/>
      <c r="I1755" s="111"/>
      <c r="J1755" s="111"/>
      <c r="K1755" s="113"/>
      <c r="L1755" s="111"/>
      <c r="M1755" s="111"/>
    </row>
    <row r="1756" spans="1:13">
      <c r="A1756" s="111"/>
      <c r="B1756" s="111"/>
      <c r="C1756" s="111"/>
      <c r="D1756" s="111"/>
      <c r="E1756" s="111"/>
      <c r="F1756" s="111"/>
      <c r="G1756" s="111"/>
      <c r="H1756" s="111"/>
      <c r="I1756" s="111"/>
      <c r="J1756" s="111"/>
      <c r="K1756" s="113"/>
      <c r="L1756" s="111"/>
      <c r="M1756" s="111"/>
    </row>
    <row r="1757" spans="1:13" hidden="1">
      <c r="A1757" s="111" t="s">
        <v>3672</v>
      </c>
      <c r="B1757" s="111" t="s">
        <v>3633</v>
      </c>
      <c r="C1757" s="111">
        <v>35</v>
      </c>
      <c r="D1757" s="111">
        <v>35</v>
      </c>
      <c r="E1757" s="111">
        <v>35</v>
      </c>
      <c r="F1757" s="111">
        <v>35</v>
      </c>
      <c r="G1757" s="111">
        <v>35</v>
      </c>
      <c r="H1757" s="111">
        <v>34.25</v>
      </c>
      <c r="I1757" s="111">
        <v>3000</v>
      </c>
      <c r="J1757" s="111">
        <v>105000</v>
      </c>
      <c r="K1757" s="113">
        <v>43658</v>
      </c>
      <c r="L1757" s="111">
        <v>1</v>
      </c>
      <c r="M1757" s="111" t="s">
        <v>3673</v>
      </c>
    </row>
    <row r="1758" spans="1:13">
      <c r="A1758" s="111"/>
      <c r="B1758" s="111"/>
      <c r="C1758" s="111"/>
      <c r="D1758" s="111"/>
      <c r="E1758" s="111"/>
      <c r="F1758" s="111"/>
      <c r="G1758" s="111"/>
      <c r="H1758" s="111"/>
      <c r="I1758" s="111"/>
      <c r="J1758" s="111"/>
      <c r="K1758" s="113"/>
      <c r="L1758" s="111"/>
      <c r="M1758" s="111"/>
    </row>
    <row r="1759" spans="1:13" hidden="1">
      <c r="A1759" s="111" t="s">
        <v>3674</v>
      </c>
      <c r="B1759" s="111" t="s">
        <v>3633</v>
      </c>
      <c r="C1759" s="111">
        <v>4.45</v>
      </c>
      <c r="D1759" s="111">
        <v>4.45</v>
      </c>
      <c r="E1759" s="111">
        <v>4.45</v>
      </c>
      <c r="F1759" s="111">
        <v>4.45</v>
      </c>
      <c r="G1759" s="111">
        <v>4.45</v>
      </c>
      <c r="H1759" s="111">
        <v>4.6500000000000004</v>
      </c>
      <c r="I1759" s="111">
        <v>4000</v>
      </c>
      <c r="J1759" s="111">
        <v>17800</v>
      </c>
      <c r="K1759" s="113">
        <v>43658</v>
      </c>
      <c r="L1759" s="111">
        <v>1</v>
      </c>
      <c r="M1759" s="111" t="s">
        <v>3675</v>
      </c>
    </row>
    <row r="1760" spans="1:13">
      <c r="A1760" s="111"/>
      <c r="B1760" s="111"/>
      <c r="C1760" s="111"/>
      <c r="D1760" s="111"/>
      <c r="E1760" s="111"/>
      <c r="F1760" s="111"/>
      <c r="G1760" s="111"/>
      <c r="H1760" s="111"/>
      <c r="I1760" s="111"/>
      <c r="J1760" s="111"/>
      <c r="K1760" s="113"/>
      <c r="L1760" s="111"/>
      <c r="M1760" s="111"/>
    </row>
    <row r="1761" spans="1:13">
      <c r="A1761" s="111"/>
      <c r="B1761" s="111"/>
      <c r="C1761" s="111"/>
      <c r="D1761" s="111"/>
      <c r="E1761" s="111"/>
      <c r="F1761" s="111"/>
      <c r="G1761" s="111"/>
      <c r="H1761" s="111"/>
      <c r="I1761" s="111"/>
      <c r="J1761" s="111"/>
      <c r="K1761" s="113"/>
      <c r="L1761" s="111"/>
      <c r="M1761" s="111"/>
    </row>
    <row r="1762" spans="1:13">
      <c r="A1762" s="111"/>
      <c r="B1762" s="111"/>
      <c r="C1762" s="111"/>
      <c r="D1762" s="111"/>
      <c r="E1762" s="111"/>
      <c r="F1762" s="111"/>
      <c r="G1762" s="111"/>
      <c r="H1762" s="111"/>
      <c r="I1762" s="111"/>
      <c r="J1762" s="111"/>
      <c r="K1762" s="113"/>
      <c r="L1762" s="111"/>
      <c r="M1762" s="111"/>
    </row>
    <row r="1763" spans="1:13">
      <c r="A1763" s="111"/>
      <c r="B1763" s="111"/>
      <c r="C1763" s="111"/>
      <c r="D1763" s="111"/>
      <c r="E1763" s="111"/>
      <c r="F1763" s="111"/>
      <c r="G1763" s="111"/>
      <c r="H1763" s="111"/>
      <c r="I1763" s="111"/>
      <c r="J1763" s="111"/>
      <c r="K1763" s="113"/>
      <c r="L1763" s="111"/>
      <c r="M1763" s="111"/>
    </row>
    <row r="1764" spans="1:13">
      <c r="A1764" s="111"/>
      <c r="B1764" s="111"/>
      <c r="C1764" s="111"/>
      <c r="D1764" s="111"/>
      <c r="E1764" s="111"/>
      <c r="F1764" s="111"/>
      <c r="G1764" s="111"/>
      <c r="H1764" s="111"/>
      <c r="I1764" s="111"/>
      <c r="J1764" s="111"/>
      <c r="K1764" s="113"/>
      <c r="L1764" s="111"/>
      <c r="M1764" s="111"/>
    </row>
    <row r="1765" spans="1:13">
      <c r="A1765" s="111"/>
      <c r="B1765" s="111"/>
      <c r="C1765" s="111"/>
      <c r="D1765" s="111"/>
      <c r="E1765" s="111"/>
      <c r="F1765" s="111"/>
      <c r="G1765" s="111"/>
      <c r="H1765" s="111"/>
      <c r="I1765" s="111"/>
      <c r="J1765" s="111"/>
      <c r="K1765" s="113"/>
      <c r="L1765" s="111"/>
      <c r="M1765" s="111"/>
    </row>
    <row r="1766" spans="1:13">
      <c r="A1766" s="111"/>
      <c r="B1766" s="111"/>
      <c r="C1766" s="111"/>
      <c r="D1766" s="111"/>
      <c r="E1766" s="111"/>
      <c r="F1766" s="111"/>
      <c r="G1766" s="111"/>
      <c r="H1766" s="111"/>
      <c r="I1766" s="111"/>
      <c r="J1766" s="111"/>
      <c r="K1766" s="113"/>
      <c r="L1766" s="111"/>
      <c r="M1766" s="111"/>
    </row>
    <row r="1767" spans="1:13">
      <c r="A1767" s="111"/>
      <c r="B1767" s="111"/>
      <c r="C1767" s="111"/>
      <c r="D1767" s="111"/>
      <c r="E1767" s="111"/>
      <c r="F1767" s="111"/>
      <c r="G1767" s="111"/>
      <c r="H1767" s="111"/>
      <c r="I1767" s="111"/>
      <c r="J1767" s="111"/>
      <c r="K1767" s="113"/>
      <c r="L1767" s="111"/>
      <c r="M1767" s="111"/>
    </row>
    <row r="1768" spans="1:13">
      <c r="A1768" s="111"/>
      <c r="B1768" s="111"/>
      <c r="C1768" s="111"/>
      <c r="D1768" s="111"/>
      <c r="E1768" s="111"/>
      <c r="F1768" s="111"/>
      <c r="G1768" s="111"/>
      <c r="H1768" s="111"/>
      <c r="I1768" s="111"/>
      <c r="J1768" s="111"/>
      <c r="K1768" s="113"/>
      <c r="L1768" s="111"/>
      <c r="M1768" s="111"/>
    </row>
    <row r="1769" spans="1:13">
      <c r="A1769" s="111"/>
      <c r="B1769" s="111"/>
      <c r="C1769" s="111"/>
      <c r="D1769" s="111"/>
      <c r="E1769" s="111"/>
      <c r="F1769" s="111"/>
      <c r="G1769" s="111"/>
      <c r="H1769" s="111"/>
      <c r="I1769" s="111"/>
      <c r="J1769" s="111"/>
      <c r="K1769" s="113"/>
      <c r="L1769" s="111"/>
      <c r="M1769" s="111"/>
    </row>
    <row r="1770" spans="1:13">
      <c r="A1770" s="111"/>
      <c r="B1770" s="111"/>
      <c r="C1770" s="111"/>
      <c r="D1770" s="111"/>
      <c r="E1770" s="111"/>
      <c r="F1770" s="111"/>
      <c r="G1770" s="111"/>
      <c r="H1770" s="111"/>
      <c r="I1770" s="111"/>
      <c r="J1770" s="111"/>
      <c r="K1770" s="113"/>
      <c r="L1770" s="111"/>
      <c r="M1770" s="111"/>
    </row>
    <row r="1771" spans="1:13">
      <c r="A1771" s="111"/>
      <c r="B1771" s="111"/>
      <c r="C1771" s="111"/>
      <c r="D1771" s="111"/>
      <c r="E1771" s="111"/>
      <c r="F1771" s="111"/>
      <c r="G1771" s="111"/>
      <c r="H1771" s="111"/>
      <c r="I1771" s="111"/>
      <c r="J1771" s="111"/>
      <c r="K1771" s="113"/>
      <c r="L1771" s="111"/>
      <c r="M1771" s="111"/>
    </row>
    <row r="1772" spans="1:13">
      <c r="A1772" s="111"/>
      <c r="B1772" s="111"/>
      <c r="C1772" s="111"/>
      <c r="D1772" s="111"/>
      <c r="E1772" s="111"/>
      <c r="F1772" s="111"/>
      <c r="G1772" s="111"/>
      <c r="H1772" s="111"/>
      <c r="I1772" s="111"/>
      <c r="J1772" s="111"/>
      <c r="K1772" s="113"/>
      <c r="L1772" s="111"/>
      <c r="M1772" s="111"/>
    </row>
    <row r="1773" spans="1:13">
      <c r="A1773" s="111"/>
      <c r="B1773" s="111"/>
      <c r="C1773" s="111"/>
      <c r="D1773" s="111"/>
      <c r="E1773" s="111"/>
      <c r="F1773" s="111"/>
      <c r="G1773" s="111"/>
      <c r="H1773" s="111"/>
      <c r="I1773" s="111"/>
      <c r="J1773" s="111"/>
      <c r="K1773" s="113"/>
      <c r="L1773" s="111"/>
      <c r="M1773" s="111"/>
    </row>
    <row r="1774" spans="1:13">
      <c r="A1774" s="111"/>
      <c r="B1774" s="111"/>
      <c r="C1774" s="111"/>
      <c r="D1774" s="111"/>
      <c r="E1774" s="111"/>
      <c r="F1774" s="111"/>
      <c r="G1774" s="111"/>
      <c r="H1774" s="111"/>
      <c r="I1774" s="111"/>
      <c r="J1774" s="111"/>
      <c r="K1774" s="113"/>
      <c r="L1774" s="111"/>
      <c r="M1774" s="111"/>
    </row>
    <row r="1775" spans="1:13">
      <c r="A1775" s="111"/>
      <c r="B1775" s="111"/>
      <c r="C1775" s="111"/>
      <c r="D1775" s="111"/>
      <c r="E1775" s="111"/>
      <c r="F1775" s="111"/>
      <c r="G1775" s="111"/>
      <c r="H1775" s="111"/>
      <c r="I1775" s="111"/>
      <c r="J1775" s="111"/>
      <c r="K1775" s="113"/>
      <c r="L1775" s="111"/>
      <c r="M1775" s="111"/>
    </row>
    <row r="1776" spans="1:13">
      <c r="A1776" s="111"/>
      <c r="B1776" s="111"/>
      <c r="C1776" s="111"/>
      <c r="D1776" s="111"/>
      <c r="E1776" s="111"/>
      <c r="F1776" s="111"/>
      <c r="G1776" s="111"/>
      <c r="H1776" s="111"/>
      <c r="I1776" s="111"/>
      <c r="J1776" s="111"/>
      <c r="K1776" s="113"/>
      <c r="L1776" s="111"/>
      <c r="M1776" s="111"/>
    </row>
    <row r="1777" spans="1:13">
      <c r="A1777" s="111"/>
      <c r="B1777" s="111"/>
      <c r="C1777" s="111"/>
      <c r="D1777" s="111"/>
      <c r="E1777" s="111"/>
      <c r="F1777" s="111"/>
      <c r="G1777" s="111"/>
      <c r="H1777" s="111"/>
      <c r="I1777" s="111"/>
      <c r="J1777" s="111"/>
      <c r="K1777" s="113"/>
      <c r="L1777" s="111"/>
      <c r="M1777" s="111"/>
    </row>
    <row r="1778" spans="1:13">
      <c r="A1778" s="111"/>
      <c r="B1778" s="111"/>
      <c r="C1778" s="111"/>
      <c r="D1778" s="111"/>
      <c r="E1778" s="111"/>
      <c r="F1778" s="111"/>
      <c r="G1778" s="111"/>
      <c r="H1778" s="111"/>
      <c r="I1778" s="111"/>
      <c r="J1778" s="111"/>
      <c r="K1778" s="113"/>
      <c r="L1778" s="111"/>
      <c r="M1778" s="111"/>
    </row>
    <row r="1779" spans="1:13">
      <c r="A1779" s="111"/>
      <c r="B1779" s="111"/>
      <c r="C1779" s="111"/>
      <c r="D1779" s="111"/>
      <c r="E1779" s="111"/>
      <c r="F1779" s="111"/>
      <c r="G1779" s="111"/>
      <c r="H1779" s="111"/>
      <c r="I1779" s="111"/>
      <c r="J1779" s="111"/>
      <c r="K1779" s="113"/>
      <c r="L1779" s="111"/>
      <c r="M1779" s="111"/>
    </row>
    <row r="1780" spans="1:13">
      <c r="A1780" s="111"/>
      <c r="B1780" s="111"/>
      <c r="C1780" s="111"/>
      <c r="D1780" s="111"/>
      <c r="E1780" s="111"/>
      <c r="F1780" s="111"/>
      <c r="G1780" s="111"/>
      <c r="H1780" s="111"/>
      <c r="I1780" s="111"/>
      <c r="J1780" s="111"/>
      <c r="K1780" s="113"/>
      <c r="L1780" s="111"/>
      <c r="M1780" s="111"/>
    </row>
    <row r="1781" spans="1:13">
      <c r="A1781" s="111"/>
      <c r="B1781" s="111"/>
      <c r="C1781" s="111"/>
      <c r="D1781" s="111"/>
      <c r="E1781" s="111"/>
      <c r="F1781" s="111"/>
      <c r="G1781" s="111"/>
      <c r="H1781" s="111"/>
      <c r="I1781" s="111"/>
      <c r="J1781" s="111"/>
      <c r="K1781" s="113"/>
      <c r="L1781" s="111"/>
      <c r="M1781" s="111"/>
    </row>
    <row r="1782" spans="1:13">
      <c r="A1782" s="111"/>
      <c r="B1782" s="111"/>
      <c r="C1782" s="111"/>
      <c r="D1782" s="111"/>
      <c r="E1782" s="111"/>
      <c r="F1782" s="111"/>
      <c r="G1782" s="111"/>
      <c r="H1782" s="111"/>
      <c r="I1782" s="111"/>
      <c r="J1782" s="111"/>
      <c r="K1782" s="113"/>
      <c r="L1782" s="111"/>
      <c r="M1782" s="111"/>
    </row>
    <row r="1783" spans="1:13">
      <c r="A1783" s="111"/>
      <c r="B1783" s="111"/>
      <c r="C1783" s="111"/>
      <c r="D1783" s="111"/>
      <c r="E1783" s="111"/>
      <c r="F1783" s="111"/>
      <c r="G1783" s="111"/>
      <c r="H1783" s="111"/>
      <c r="I1783" s="111"/>
      <c r="J1783" s="111"/>
      <c r="K1783" s="113"/>
      <c r="L1783" s="111"/>
      <c r="M1783" s="111"/>
    </row>
    <row r="1784" spans="1:13">
      <c r="A1784" s="111"/>
      <c r="B1784" s="111"/>
      <c r="C1784" s="111"/>
      <c r="D1784" s="111"/>
      <c r="E1784" s="111"/>
      <c r="F1784" s="111"/>
      <c r="G1784" s="111"/>
      <c r="H1784" s="111"/>
      <c r="I1784" s="111"/>
      <c r="J1784" s="111"/>
      <c r="K1784" s="113"/>
      <c r="L1784" s="111"/>
      <c r="M1784" s="111"/>
    </row>
    <row r="1785" spans="1:13">
      <c r="A1785" s="111"/>
      <c r="B1785" s="111"/>
      <c r="C1785" s="111"/>
      <c r="D1785" s="111"/>
      <c r="E1785" s="111"/>
      <c r="F1785" s="111"/>
      <c r="G1785" s="111"/>
      <c r="H1785" s="111"/>
      <c r="I1785" s="111"/>
      <c r="J1785" s="111"/>
      <c r="K1785" s="113"/>
      <c r="L1785" s="111"/>
      <c r="M1785" s="111"/>
    </row>
    <row r="1786" spans="1:13">
      <c r="A1786" s="111"/>
      <c r="B1786" s="111"/>
      <c r="C1786" s="111"/>
      <c r="D1786" s="111"/>
      <c r="E1786" s="111"/>
      <c r="F1786" s="111"/>
      <c r="G1786" s="111"/>
      <c r="H1786" s="111"/>
      <c r="I1786" s="111"/>
      <c r="J1786" s="111"/>
      <c r="K1786" s="113"/>
      <c r="L1786" s="111"/>
      <c r="M1786" s="111"/>
    </row>
    <row r="1787" spans="1:13">
      <c r="A1787" s="111"/>
      <c r="B1787" s="111"/>
      <c r="C1787" s="111"/>
      <c r="D1787" s="111"/>
      <c r="E1787" s="111"/>
      <c r="F1787" s="111"/>
      <c r="G1787" s="111"/>
      <c r="H1787" s="111"/>
      <c r="I1787" s="111"/>
      <c r="J1787" s="111"/>
      <c r="K1787" s="113"/>
      <c r="L1787" s="111"/>
      <c r="M1787" s="111"/>
    </row>
    <row r="1788" spans="1:13">
      <c r="A1788" s="111"/>
      <c r="B1788" s="111"/>
      <c r="C1788" s="111"/>
      <c r="D1788" s="111"/>
      <c r="E1788" s="111"/>
      <c r="F1788" s="111"/>
      <c r="G1788" s="111"/>
      <c r="H1788" s="111"/>
      <c r="I1788" s="111"/>
      <c r="J1788" s="111"/>
      <c r="K1788" s="113"/>
      <c r="L1788" s="111"/>
      <c r="M1788" s="111"/>
    </row>
    <row r="1789" spans="1:13">
      <c r="A1789" s="111"/>
      <c r="B1789" s="111"/>
      <c r="C1789" s="111"/>
      <c r="D1789" s="111"/>
      <c r="E1789" s="111"/>
      <c r="F1789" s="111"/>
      <c r="G1789" s="111"/>
      <c r="H1789" s="111"/>
      <c r="I1789" s="111"/>
      <c r="J1789" s="111"/>
      <c r="K1789" s="113"/>
      <c r="L1789" s="111"/>
      <c r="M1789" s="111"/>
    </row>
    <row r="1790" spans="1:13">
      <c r="A1790" s="111"/>
      <c r="B1790" s="111"/>
      <c r="C1790" s="111"/>
      <c r="D1790" s="111"/>
      <c r="E1790" s="111"/>
      <c r="F1790" s="111"/>
      <c r="G1790" s="111"/>
      <c r="H1790" s="111"/>
      <c r="I1790" s="111"/>
      <c r="J1790" s="111"/>
      <c r="K1790" s="113"/>
      <c r="L1790" s="111"/>
      <c r="M1790" s="111"/>
    </row>
    <row r="1791" spans="1:13">
      <c r="A1791" s="111"/>
      <c r="B1791" s="111"/>
      <c r="C1791" s="111"/>
      <c r="D1791" s="111"/>
      <c r="E1791" s="111"/>
      <c r="F1791" s="111"/>
      <c r="G1791" s="111"/>
      <c r="H1791" s="111"/>
      <c r="I1791" s="111"/>
      <c r="J1791" s="111"/>
      <c r="K1791" s="113"/>
      <c r="L1791" s="111"/>
      <c r="M1791" s="111"/>
    </row>
    <row r="1792" spans="1:13" hidden="1">
      <c r="A1792" s="111" t="s">
        <v>3676</v>
      </c>
      <c r="B1792" s="111" t="s">
        <v>3633</v>
      </c>
      <c r="C1792" s="111">
        <v>31.4</v>
      </c>
      <c r="D1792" s="111">
        <v>31.4</v>
      </c>
      <c r="E1792" s="111">
        <v>29</v>
      </c>
      <c r="F1792" s="111">
        <v>30.45</v>
      </c>
      <c r="G1792" s="111">
        <v>30.45</v>
      </c>
      <c r="H1792" s="111">
        <v>30.7</v>
      </c>
      <c r="I1792" s="111">
        <v>22000</v>
      </c>
      <c r="J1792" s="111">
        <v>662500</v>
      </c>
      <c r="K1792" s="113">
        <v>43658</v>
      </c>
      <c r="L1792" s="111">
        <v>9</v>
      </c>
      <c r="M1792" s="111" t="s">
        <v>3677</v>
      </c>
    </row>
    <row r="1793" spans="1:13">
      <c r="A1793" s="111"/>
      <c r="B1793" s="111"/>
      <c r="C1793" s="111"/>
      <c r="D1793" s="111"/>
      <c r="E1793" s="111"/>
      <c r="F1793" s="111"/>
      <c r="G1793" s="111"/>
      <c r="H1793" s="111"/>
      <c r="I1793" s="111"/>
      <c r="J1793" s="111"/>
      <c r="K1793" s="113"/>
      <c r="L1793" s="111"/>
      <c r="M1793" s="111"/>
    </row>
    <row r="1794" spans="1:13">
      <c r="A1794" s="111"/>
      <c r="B1794" s="111"/>
      <c r="C1794" s="111"/>
      <c r="D1794" s="111"/>
      <c r="E1794" s="111"/>
      <c r="F1794" s="111"/>
      <c r="G1794" s="111"/>
      <c r="H1794" s="111"/>
      <c r="I1794" s="111"/>
      <c r="J1794" s="111"/>
      <c r="K1794" s="113"/>
      <c r="L1794" s="111"/>
      <c r="M1794" s="111"/>
    </row>
    <row r="1795" spans="1:13">
      <c r="A1795" s="111"/>
      <c r="B1795" s="111"/>
      <c r="C1795" s="111"/>
      <c r="D1795" s="111"/>
      <c r="E1795" s="111"/>
      <c r="F1795" s="111"/>
      <c r="G1795" s="111"/>
      <c r="H1795" s="111"/>
      <c r="I1795" s="111"/>
      <c r="J1795" s="111"/>
      <c r="K1795" s="113"/>
      <c r="L1795" s="111"/>
      <c r="M1795" s="111"/>
    </row>
    <row r="1796" spans="1:13">
      <c r="A1796" s="111"/>
      <c r="B1796" s="111"/>
      <c r="C1796" s="111"/>
      <c r="D1796" s="111"/>
      <c r="E1796" s="111"/>
      <c r="F1796" s="111"/>
      <c r="G1796" s="111"/>
      <c r="H1796" s="111"/>
      <c r="I1796" s="111"/>
      <c r="J1796" s="111"/>
      <c r="K1796" s="113"/>
      <c r="L1796" s="111"/>
      <c r="M1796" s="111"/>
    </row>
    <row r="1797" spans="1:13" hidden="1">
      <c r="A1797" s="111" t="s">
        <v>3678</v>
      </c>
      <c r="B1797" s="111" t="s">
        <v>3633</v>
      </c>
      <c r="C1797" s="111">
        <v>15.3</v>
      </c>
      <c r="D1797" s="111">
        <v>15.3</v>
      </c>
      <c r="E1797" s="111">
        <v>15.3</v>
      </c>
      <c r="F1797" s="111">
        <v>15.3</v>
      </c>
      <c r="G1797" s="111">
        <v>15.3</v>
      </c>
      <c r="H1797" s="111">
        <v>16</v>
      </c>
      <c r="I1797" s="111">
        <v>3000</v>
      </c>
      <c r="J1797" s="111">
        <v>45900</v>
      </c>
      <c r="K1797" s="113">
        <v>43658</v>
      </c>
      <c r="L1797" s="111">
        <v>1</v>
      </c>
      <c r="M1797" s="111" t="s">
        <v>3679</v>
      </c>
    </row>
    <row r="1798" spans="1:13">
      <c r="A1798" s="111"/>
      <c r="B1798" s="111"/>
      <c r="C1798" s="111"/>
      <c r="D1798" s="111"/>
      <c r="E1798" s="111"/>
      <c r="F1798" s="111"/>
      <c r="G1798" s="111"/>
      <c r="H1798" s="111"/>
      <c r="I1798" s="111"/>
      <c r="J1798" s="111"/>
      <c r="K1798" s="113"/>
      <c r="L1798" s="111"/>
      <c r="M1798" s="111"/>
    </row>
    <row r="1799" spans="1:13" hidden="1">
      <c r="A1799" s="111" t="s">
        <v>3680</v>
      </c>
      <c r="B1799" s="111" t="s">
        <v>3637</v>
      </c>
      <c r="C1799" s="111">
        <v>0.4</v>
      </c>
      <c r="D1799" s="111">
        <v>0.5</v>
      </c>
      <c r="E1799" s="111">
        <v>0.4</v>
      </c>
      <c r="F1799" s="111">
        <v>0.4</v>
      </c>
      <c r="G1799" s="111">
        <v>0.4</v>
      </c>
      <c r="H1799" s="111">
        <v>0.45</v>
      </c>
      <c r="I1799" s="111">
        <v>5171</v>
      </c>
      <c r="J1799" s="111">
        <v>2076.4499999999998</v>
      </c>
      <c r="K1799" s="113">
        <v>43658</v>
      </c>
      <c r="L1799" s="111">
        <v>20</v>
      </c>
      <c r="M1799" s="111" t="s">
        <v>3681</v>
      </c>
    </row>
    <row r="1800" spans="1:13">
      <c r="A1800" s="111"/>
      <c r="B1800" s="111"/>
      <c r="C1800" s="111"/>
      <c r="D1800" s="111"/>
      <c r="E1800" s="111"/>
      <c r="F1800" s="111"/>
      <c r="G1800" s="111"/>
      <c r="H1800" s="111"/>
      <c r="I1800" s="111"/>
      <c r="J1800" s="111"/>
      <c r="K1800" s="113"/>
      <c r="L1800" s="111"/>
      <c r="M1800" s="111"/>
    </row>
    <row r="1801" spans="1:13">
      <c r="A1801" s="111"/>
      <c r="B1801" s="111"/>
      <c r="C1801" s="111"/>
      <c r="D1801" s="111"/>
      <c r="E1801" s="111"/>
      <c r="F1801" s="111"/>
      <c r="G1801" s="111"/>
      <c r="H1801" s="111"/>
      <c r="I1801" s="111"/>
      <c r="J1801" s="111"/>
      <c r="K1801" s="113"/>
      <c r="L1801" s="111"/>
      <c r="M1801" s="111"/>
    </row>
    <row r="1802" spans="1:13" hidden="1">
      <c r="A1802" s="111" t="s">
        <v>3682</v>
      </c>
      <c r="B1802" s="111" t="s">
        <v>3633</v>
      </c>
      <c r="C1802" s="111">
        <v>112.95</v>
      </c>
      <c r="D1802" s="111">
        <v>113</v>
      </c>
      <c r="E1802" s="111">
        <v>112.95</v>
      </c>
      <c r="F1802" s="111">
        <v>113</v>
      </c>
      <c r="G1802" s="111">
        <v>113</v>
      </c>
      <c r="H1802" s="111">
        <v>113</v>
      </c>
      <c r="I1802" s="111">
        <v>8400</v>
      </c>
      <c r="J1802" s="111">
        <v>949080</v>
      </c>
      <c r="K1802" s="113">
        <v>43658</v>
      </c>
      <c r="L1802" s="111">
        <v>7</v>
      </c>
      <c r="M1802" s="111" t="s">
        <v>3683</v>
      </c>
    </row>
    <row r="1803" spans="1:13">
      <c r="A1803" s="111"/>
      <c r="B1803" s="111"/>
      <c r="C1803" s="111"/>
      <c r="D1803" s="111"/>
      <c r="E1803" s="111"/>
      <c r="F1803" s="111"/>
      <c r="G1803" s="111"/>
      <c r="H1803" s="111"/>
      <c r="I1803" s="111"/>
      <c r="J1803" s="111"/>
      <c r="K1803" s="113"/>
      <c r="L1803" s="111"/>
      <c r="M1803" s="111"/>
    </row>
    <row r="1804" spans="1:13">
      <c r="A1804" s="111"/>
      <c r="B1804" s="111"/>
      <c r="C1804" s="111"/>
      <c r="D1804" s="111"/>
      <c r="E1804" s="111"/>
      <c r="F1804" s="111"/>
      <c r="G1804" s="111"/>
      <c r="H1804" s="111"/>
      <c r="I1804" s="111"/>
      <c r="J1804" s="111"/>
      <c r="K1804" s="113"/>
      <c r="L1804" s="111"/>
      <c r="M1804" s="111"/>
    </row>
    <row r="1805" spans="1:13" hidden="1">
      <c r="A1805" s="111" t="s">
        <v>3684</v>
      </c>
      <c r="B1805" s="111" t="s">
        <v>3634</v>
      </c>
      <c r="C1805" s="111">
        <v>8.4</v>
      </c>
      <c r="D1805" s="111">
        <v>8.4</v>
      </c>
      <c r="E1805" s="111">
        <v>8.4</v>
      </c>
      <c r="F1805" s="111">
        <v>8.4</v>
      </c>
      <c r="G1805" s="111">
        <v>8.4</v>
      </c>
      <c r="H1805" s="111">
        <v>8.5399999999999991</v>
      </c>
      <c r="I1805" s="111">
        <v>8000</v>
      </c>
      <c r="J1805" s="111">
        <v>67200</v>
      </c>
      <c r="K1805" s="113">
        <v>43658</v>
      </c>
      <c r="L1805" s="111">
        <v>2</v>
      </c>
      <c r="M1805" s="111" t="s">
        <v>3685</v>
      </c>
    </row>
    <row r="1806" spans="1:13">
      <c r="A1806" s="111"/>
      <c r="B1806" s="111"/>
      <c r="C1806" s="111"/>
      <c r="D1806" s="111"/>
      <c r="E1806" s="111"/>
      <c r="F1806" s="111"/>
      <c r="G1806" s="111"/>
      <c r="H1806" s="111"/>
      <c r="I1806" s="111"/>
      <c r="J1806" s="111"/>
      <c r="K1806" s="113"/>
      <c r="L1806" s="111"/>
      <c r="M1806" s="111"/>
    </row>
    <row r="1807" spans="1:13">
      <c r="A1807" s="111"/>
      <c r="B1807" s="111"/>
      <c r="C1807" s="111"/>
      <c r="D1807" s="111"/>
      <c r="E1807" s="111"/>
      <c r="F1807" s="111"/>
      <c r="G1807" s="111"/>
      <c r="H1807" s="111"/>
      <c r="I1807" s="111"/>
      <c r="J1807" s="111"/>
      <c r="K1807" s="113"/>
      <c r="L1807" s="111"/>
      <c r="M1807" s="111"/>
    </row>
    <row r="1808" spans="1:13">
      <c r="A1808" s="111"/>
      <c r="B1808" s="111"/>
      <c r="C1808" s="111"/>
      <c r="D1808" s="111"/>
      <c r="E1808" s="111"/>
      <c r="F1808" s="111"/>
      <c r="G1808" s="111"/>
      <c r="H1808" s="111"/>
      <c r="I1808" s="111"/>
      <c r="J1808" s="111"/>
      <c r="K1808" s="113"/>
      <c r="L1808" s="111"/>
      <c r="M1808" s="111"/>
    </row>
    <row r="1809" spans="1:13">
      <c r="A1809" s="111"/>
      <c r="B1809" s="111"/>
      <c r="C1809" s="111"/>
      <c r="D1809" s="111"/>
      <c r="E1809" s="111"/>
      <c r="F1809" s="111"/>
      <c r="G1809" s="111"/>
      <c r="H1809" s="111"/>
      <c r="I1809" s="111"/>
      <c r="J1809" s="111"/>
      <c r="K1809" s="113"/>
      <c r="L1809" s="111"/>
      <c r="M1809" s="111"/>
    </row>
    <row r="1810" spans="1:13">
      <c r="A1810" s="111"/>
      <c r="B1810" s="111"/>
      <c r="C1810" s="111"/>
      <c r="D1810" s="111"/>
      <c r="E1810" s="111"/>
      <c r="F1810" s="111"/>
      <c r="G1810" s="111"/>
      <c r="H1810" s="111"/>
      <c r="I1810" s="111"/>
      <c r="J1810" s="111"/>
      <c r="K1810" s="113"/>
      <c r="L1810" s="111"/>
      <c r="M1810" s="111"/>
    </row>
    <row r="1811" spans="1:13">
      <c r="A1811" s="111"/>
      <c r="B1811" s="111"/>
      <c r="C1811" s="111"/>
      <c r="D1811" s="111"/>
      <c r="E1811" s="111"/>
      <c r="F1811" s="111"/>
      <c r="G1811" s="111"/>
      <c r="H1811" s="111"/>
      <c r="I1811" s="111"/>
      <c r="J1811" s="111"/>
      <c r="K1811" s="113"/>
      <c r="L1811" s="111"/>
      <c r="M1811" s="111"/>
    </row>
    <row r="1812" spans="1:13">
      <c r="A1812" s="111"/>
      <c r="B1812" s="111"/>
      <c r="C1812" s="111"/>
      <c r="D1812" s="111"/>
      <c r="E1812" s="111"/>
      <c r="F1812" s="111"/>
      <c r="G1812" s="111"/>
      <c r="H1812" s="111"/>
      <c r="I1812" s="111"/>
      <c r="J1812" s="111"/>
      <c r="K1812" s="113"/>
      <c r="L1812" s="111"/>
      <c r="M1812" s="111"/>
    </row>
    <row r="1813" spans="1:13">
      <c r="A1813" s="111"/>
      <c r="B1813" s="111"/>
      <c r="C1813" s="111"/>
      <c r="D1813" s="111"/>
      <c r="E1813" s="111"/>
      <c r="F1813" s="111"/>
      <c r="G1813" s="111"/>
      <c r="H1813" s="111"/>
      <c r="I1813" s="111"/>
      <c r="J1813" s="111"/>
      <c r="K1813" s="113"/>
      <c r="L1813" s="111"/>
      <c r="M1813" s="111"/>
    </row>
    <row r="1814" spans="1:13">
      <c r="A1814" s="111"/>
      <c r="B1814" s="111"/>
      <c r="C1814" s="111"/>
      <c r="D1814" s="111"/>
      <c r="E1814" s="111"/>
      <c r="F1814" s="111"/>
      <c r="G1814" s="111"/>
      <c r="H1814" s="111"/>
      <c r="I1814" s="111"/>
      <c r="J1814" s="111"/>
      <c r="K1814" s="113"/>
      <c r="L1814" s="111"/>
      <c r="M1814" s="111"/>
    </row>
    <row r="1815" spans="1:13">
      <c r="A1815" s="111"/>
      <c r="B1815" s="111"/>
      <c r="C1815" s="111"/>
      <c r="D1815" s="111"/>
      <c r="E1815" s="111"/>
      <c r="F1815" s="111"/>
      <c r="G1815" s="111"/>
      <c r="H1815" s="111"/>
      <c r="I1815" s="111"/>
      <c r="J1815" s="111"/>
      <c r="K1815" s="113"/>
      <c r="L1815" s="111"/>
      <c r="M1815" s="111"/>
    </row>
    <row r="1816" spans="1:13" hidden="1">
      <c r="A1816" s="111" t="s">
        <v>3686</v>
      </c>
      <c r="B1816" s="111" t="s">
        <v>3633</v>
      </c>
      <c r="C1816" s="111">
        <v>38.299999999999997</v>
      </c>
      <c r="D1816" s="111">
        <v>38.299999999999997</v>
      </c>
      <c r="E1816" s="111">
        <v>38.299999999999997</v>
      </c>
      <c r="F1816" s="111">
        <v>38.299999999999997</v>
      </c>
      <c r="G1816" s="111">
        <v>38.299999999999997</v>
      </c>
      <c r="H1816" s="111">
        <v>36.5</v>
      </c>
      <c r="I1816" s="111">
        <v>1600</v>
      </c>
      <c r="J1816" s="111">
        <v>61280</v>
      </c>
      <c r="K1816" s="113">
        <v>43658</v>
      </c>
      <c r="L1816" s="111">
        <v>1</v>
      </c>
      <c r="M1816" s="111" t="s">
        <v>3687</v>
      </c>
    </row>
    <row r="1817" spans="1:13">
      <c r="A1817" s="111"/>
      <c r="B1817" s="111"/>
      <c r="C1817" s="111"/>
      <c r="D1817" s="111"/>
      <c r="E1817" s="111"/>
      <c r="F1817" s="111"/>
      <c r="G1817" s="111"/>
      <c r="H1817" s="111"/>
      <c r="I1817" s="111"/>
      <c r="J1817" s="111"/>
      <c r="K1817" s="113"/>
      <c r="L1817" s="111"/>
      <c r="M1817" s="111"/>
    </row>
    <row r="1818" spans="1:13">
      <c r="A1818" s="111"/>
      <c r="B1818" s="111"/>
      <c r="C1818" s="111"/>
      <c r="D1818" s="111"/>
      <c r="E1818" s="111"/>
      <c r="F1818" s="111"/>
      <c r="G1818" s="111"/>
      <c r="H1818" s="111"/>
      <c r="I1818" s="111"/>
      <c r="J1818" s="111"/>
      <c r="K1818" s="113"/>
      <c r="L1818" s="111"/>
      <c r="M1818" s="111"/>
    </row>
    <row r="1819" spans="1:13">
      <c r="A1819" s="111"/>
      <c r="B1819" s="111"/>
      <c r="C1819" s="111"/>
      <c r="D1819" s="111"/>
      <c r="E1819" s="111"/>
      <c r="F1819" s="111"/>
      <c r="G1819" s="111"/>
      <c r="H1819" s="111"/>
      <c r="I1819" s="111"/>
      <c r="J1819" s="111"/>
      <c r="K1819" s="113"/>
      <c r="L1819" s="111"/>
      <c r="M1819" s="111"/>
    </row>
    <row r="1820" spans="1:13">
      <c r="A1820" s="111"/>
      <c r="B1820" s="111"/>
      <c r="C1820" s="111"/>
      <c r="D1820" s="111"/>
      <c r="E1820" s="111"/>
      <c r="F1820" s="111"/>
      <c r="G1820" s="111"/>
      <c r="H1820" s="111"/>
      <c r="I1820" s="111"/>
      <c r="J1820" s="111"/>
      <c r="K1820" s="113"/>
      <c r="L1820" s="111"/>
      <c r="M1820" s="111"/>
    </row>
    <row r="1821" spans="1:13">
      <c r="A1821" s="111"/>
      <c r="B1821" s="111"/>
      <c r="C1821" s="111"/>
      <c r="D1821" s="111"/>
      <c r="E1821" s="111"/>
      <c r="F1821" s="111"/>
      <c r="G1821" s="111"/>
      <c r="H1821" s="111"/>
      <c r="I1821" s="111"/>
      <c r="J1821" s="111"/>
      <c r="K1821" s="113"/>
      <c r="L1821" s="111"/>
      <c r="M1821" s="111"/>
    </row>
    <row r="1822" spans="1:13">
      <c r="A1822" s="111"/>
      <c r="B1822" s="111"/>
      <c r="C1822" s="111"/>
      <c r="D1822" s="111"/>
      <c r="E1822" s="111"/>
      <c r="F1822" s="111"/>
      <c r="G1822" s="111"/>
      <c r="H1822" s="111"/>
      <c r="I1822" s="111"/>
      <c r="J1822" s="111"/>
      <c r="K1822" s="113"/>
      <c r="L1822" s="111"/>
      <c r="M1822" s="111"/>
    </row>
    <row r="1823" spans="1:13">
      <c r="A1823" s="111"/>
      <c r="B1823" s="111"/>
      <c r="C1823" s="111"/>
      <c r="D1823" s="111"/>
      <c r="E1823" s="111"/>
      <c r="F1823" s="111"/>
      <c r="G1823" s="111"/>
      <c r="H1823" s="111"/>
      <c r="I1823" s="111"/>
      <c r="J1823" s="111"/>
      <c r="K1823" s="113"/>
      <c r="L1823" s="111"/>
      <c r="M1823" s="111"/>
    </row>
    <row r="1824" spans="1:13">
      <c r="A1824" s="111"/>
      <c r="B1824" s="111"/>
      <c r="C1824" s="111"/>
      <c r="D1824" s="111"/>
      <c r="E1824" s="111"/>
      <c r="F1824" s="111"/>
      <c r="G1824" s="111"/>
      <c r="H1824" s="111"/>
      <c r="I1824" s="111"/>
      <c r="J1824" s="111"/>
      <c r="K1824" s="113"/>
      <c r="L1824" s="111"/>
      <c r="M1824" s="111"/>
    </row>
    <row r="1825" spans="1:13">
      <c r="A1825" s="111"/>
      <c r="B1825" s="111"/>
      <c r="C1825" s="111"/>
      <c r="D1825" s="111"/>
      <c r="E1825" s="111"/>
      <c r="F1825" s="111"/>
      <c r="G1825" s="111"/>
      <c r="H1825" s="111"/>
      <c r="I1825" s="111"/>
      <c r="J1825" s="111"/>
      <c r="K1825" s="113"/>
      <c r="L1825" s="111"/>
      <c r="M1825" s="111"/>
    </row>
    <row r="1826" spans="1:13">
      <c r="A1826" s="111"/>
      <c r="B1826" s="111"/>
      <c r="C1826" s="111"/>
      <c r="D1826" s="111"/>
      <c r="E1826" s="111"/>
      <c r="F1826" s="111"/>
      <c r="G1826" s="111"/>
      <c r="H1826" s="111"/>
      <c r="I1826" s="111"/>
      <c r="J1826" s="111"/>
      <c r="K1826" s="113"/>
      <c r="L1826" s="111"/>
      <c r="M1826" s="111"/>
    </row>
    <row r="1827" spans="1:13" hidden="1">
      <c r="A1827" s="111" t="s">
        <v>3688</v>
      </c>
      <c r="B1827" s="111" t="s">
        <v>3633</v>
      </c>
      <c r="C1827" s="111">
        <v>195.05</v>
      </c>
      <c r="D1827" s="111">
        <v>196.1</v>
      </c>
      <c r="E1827" s="111">
        <v>194.35</v>
      </c>
      <c r="F1827" s="111">
        <v>194.45</v>
      </c>
      <c r="G1827" s="111">
        <v>194.35</v>
      </c>
      <c r="H1827" s="111">
        <v>195.75</v>
      </c>
      <c r="I1827" s="111">
        <v>16800</v>
      </c>
      <c r="J1827" s="111">
        <v>3280920</v>
      </c>
      <c r="K1827" s="113">
        <v>43658</v>
      </c>
      <c r="L1827" s="111">
        <v>14</v>
      </c>
      <c r="M1827" s="111" t="s">
        <v>3689</v>
      </c>
    </row>
    <row r="1828" spans="1:13">
      <c r="A1828" s="111"/>
      <c r="B1828" s="111"/>
      <c r="C1828" s="111"/>
      <c r="D1828" s="111"/>
      <c r="E1828" s="111"/>
      <c r="F1828" s="111"/>
      <c r="G1828" s="111"/>
      <c r="H1828" s="111"/>
      <c r="I1828" s="111"/>
      <c r="J1828" s="111"/>
      <c r="K1828" s="113"/>
      <c r="L1828" s="111"/>
      <c r="M1828" s="111"/>
    </row>
    <row r="1829" spans="1:13">
      <c r="A1829" s="111"/>
      <c r="B1829" s="111"/>
      <c r="C1829" s="111"/>
      <c r="D1829" s="111"/>
      <c r="E1829" s="111"/>
      <c r="F1829" s="111"/>
      <c r="G1829" s="111"/>
      <c r="H1829" s="111"/>
      <c r="I1829" s="111"/>
      <c r="J1829" s="111"/>
      <c r="K1829" s="113"/>
      <c r="L1829" s="111"/>
      <c r="M1829" s="111"/>
    </row>
    <row r="1830" spans="1:13">
      <c r="A1830" s="111"/>
      <c r="B1830" s="111"/>
      <c r="C1830" s="111"/>
      <c r="D1830" s="111"/>
      <c r="E1830" s="111"/>
      <c r="F1830" s="111"/>
      <c r="G1830" s="111"/>
      <c r="H1830" s="111"/>
      <c r="I1830" s="111"/>
      <c r="J1830" s="111"/>
      <c r="K1830" s="113"/>
      <c r="L1830" s="111"/>
      <c r="M1830" s="111"/>
    </row>
    <row r="1831" spans="1:13">
      <c r="A1831" s="111"/>
      <c r="B1831" s="111"/>
      <c r="C1831" s="111"/>
      <c r="D1831" s="111"/>
      <c r="E1831" s="111"/>
      <c r="F1831" s="111"/>
      <c r="G1831" s="111"/>
      <c r="H1831" s="111"/>
      <c r="I1831" s="111"/>
      <c r="J1831" s="111"/>
      <c r="K1831" s="113"/>
      <c r="L1831" s="111"/>
      <c r="M1831" s="111"/>
    </row>
    <row r="1832" spans="1:13">
      <c r="A1832" s="111"/>
      <c r="B1832" s="111"/>
      <c r="C1832" s="111"/>
      <c r="D1832" s="111"/>
      <c r="E1832" s="111"/>
      <c r="F1832" s="111"/>
      <c r="G1832" s="111"/>
      <c r="H1832" s="111"/>
      <c r="I1832" s="111"/>
      <c r="J1832" s="111"/>
      <c r="K1832" s="113"/>
      <c r="L1832" s="111"/>
      <c r="M1832" s="111"/>
    </row>
    <row r="1833" spans="1:13" hidden="1">
      <c r="A1833" s="111" t="s">
        <v>3690</v>
      </c>
      <c r="B1833" s="111" t="s">
        <v>3637</v>
      </c>
      <c r="C1833" s="111">
        <v>1.55</v>
      </c>
      <c r="D1833" s="111">
        <v>1.65</v>
      </c>
      <c r="E1833" s="111">
        <v>1.55</v>
      </c>
      <c r="F1833" s="111">
        <v>1.65</v>
      </c>
      <c r="G1833" s="111">
        <v>1.65</v>
      </c>
      <c r="H1833" s="111">
        <v>1.6</v>
      </c>
      <c r="I1833" s="111">
        <v>53203</v>
      </c>
      <c r="J1833" s="111">
        <v>86652.65</v>
      </c>
      <c r="K1833" s="113">
        <v>43658</v>
      </c>
      <c r="L1833" s="111">
        <v>78</v>
      </c>
      <c r="M1833" s="111" t="s">
        <v>3691</v>
      </c>
    </row>
    <row r="1834" spans="1:13">
      <c r="A1834" s="111"/>
      <c r="B1834" s="111"/>
      <c r="C1834" s="111"/>
      <c r="D1834" s="111"/>
      <c r="E1834" s="111"/>
      <c r="F1834" s="111"/>
      <c r="G1834" s="111"/>
      <c r="H1834" s="111"/>
      <c r="I1834" s="111"/>
      <c r="J1834" s="111"/>
      <c r="K1834" s="113"/>
      <c r="L1834" s="111"/>
      <c r="M1834" s="111"/>
    </row>
    <row r="1835" spans="1:13">
      <c r="A1835" s="111"/>
      <c r="B1835" s="111"/>
      <c r="C1835" s="111"/>
      <c r="D1835" s="111"/>
      <c r="E1835" s="111"/>
      <c r="F1835" s="111"/>
      <c r="G1835" s="111"/>
      <c r="H1835" s="111"/>
      <c r="I1835" s="111"/>
      <c r="J1835" s="111"/>
      <c r="K1835" s="113"/>
      <c r="L1835" s="111"/>
      <c r="M1835" s="111"/>
    </row>
    <row r="1836" spans="1:13">
      <c r="A1836" s="111"/>
      <c r="B1836" s="111"/>
      <c r="C1836" s="111"/>
      <c r="D1836" s="111"/>
      <c r="E1836" s="111"/>
      <c r="F1836" s="111"/>
      <c r="G1836" s="111"/>
      <c r="H1836" s="111"/>
      <c r="I1836" s="111"/>
      <c r="J1836" s="111"/>
      <c r="K1836" s="113"/>
      <c r="L1836" s="111"/>
      <c r="M1836" s="111"/>
    </row>
    <row r="1837" spans="1:13">
      <c r="A1837" s="111"/>
      <c r="B1837" s="111"/>
      <c r="C1837" s="111"/>
      <c r="D1837" s="111"/>
      <c r="E1837" s="111"/>
      <c r="F1837" s="111"/>
      <c r="G1837" s="111"/>
      <c r="H1837" s="111"/>
      <c r="I1837" s="111"/>
      <c r="J1837" s="111"/>
      <c r="K1837" s="113"/>
      <c r="L1837" s="111"/>
      <c r="M1837" s="111"/>
    </row>
    <row r="1838" spans="1:13">
      <c r="A1838" s="111"/>
      <c r="B1838" s="111"/>
      <c r="C1838" s="111"/>
      <c r="D1838" s="111"/>
      <c r="E1838" s="111"/>
      <c r="F1838" s="111"/>
      <c r="G1838" s="111"/>
      <c r="H1838" s="111"/>
      <c r="I1838" s="111"/>
      <c r="J1838" s="111"/>
      <c r="K1838" s="113"/>
      <c r="L1838" s="111"/>
      <c r="M1838" s="111"/>
    </row>
    <row r="1839" spans="1:13">
      <c r="A1839" s="111"/>
      <c r="B1839" s="111"/>
      <c r="C1839" s="111"/>
      <c r="D1839" s="111"/>
      <c r="E1839" s="111"/>
      <c r="F1839" s="111"/>
      <c r="G1839" s="111"/>
      <c r="H1839" s="111"/>
      <c r="I1839" s="111"/>
      <c r="J1839" s="111"/>
      <c r="K1839" s="113"/>
      <c r="L1839" s="111"/>
      <c r="M1839" s="111"/>
    </row>
    <row r="1840" spans="1:13">
      <c r="A1840" s="111"/>
      <c r="B1840" s="111"/>
      <c r="C1840" s="111"/>
      <c r="D1840" s="111"/>
      <c r="E1840" s="111"/>
      <c r="F1840" s="111"/>
      <c r="G1840" s="111"/>
      <c r="H1840" s="111"/>
      <c r="I1840" s="111"/>
      <c r="J1840" s="111"/>
      <c r="K1840" s="113"/>
      <c r="L1840" s="111"/>
      <c r="M1840" s="111"/>
    </row>
    <row r="1841" spans="1:13">
      <c r="A1841" s="111"/>
      <c r="B1841" s="111"/>
      <c r="C1841" s="111"/>
      <c r="D1841" s="111"/>
      <c r="E1841" s="111"/>
      <c r="F1841" s="111"/>
      <c r="G1841" s="111"/>
      <c r="H1841" s="111"/>
      <c r="I1841" s="111"/>
      <c r="J1841" s="111"/>
      <c r="K1841" s="113"/>
      <c r="L1841" s="111"/>
      <c r="M1841" s="111"/>
    </row>
    <row r="1842" spans="1:13">
      <c r="A1842" s="111"/>
      <c r="B1842" s="111"/>
      <c r="C1842" s="111"/>
      <c r="D1842" s="111"/>
      <c r="E1842" s="111"/>
      <c r="F1842" s="111"/>
      <c r="G1842" s="111"/>
      <c r="H1842" s="111"/>
      <c r="I1842" s="111"/>
      <c r="J1842" s="111"/>
      <c r="K1842" s="113"/>
      <c r="L1842" s="111"/>
      <c r="M1842" s="111"/>
    </row>
    <row r="1843" spans="1:13">
      <c r="A1843" s="111"/>
      <c r="B1843" s="111"/>
      <c r="C1843" s="111"/>
      <c r="D1843" s="111"/>
      <c r="E1843" s="111"/>
      <c r="F1843" s="111"/>
      <c r="G1843" s="111"/>
      <c r="H1843" s="111"/>
      <c r="I1843" s="111"/>
      <c r="J1843" s="111"/>
      <c r="K1843" s="113"/>
      <c r="L1843" s="111"/>
      <c r="M1843" s="111"/>
    </row>
    <row r="1844" spans="1:13">
      <c r="A1844" s="111"/>
      <c r="B1844" s="111"/>
      <c r="C1844" s="111"/>
      <c r="D1844" s="111"/>
      <c r="E1844" s="111"/>
      <c r="F1844" s="111"/>
      <c r="G1844" s="111"/>
      <c r="H1844" s="111"/>
      <c r="I1844" s="111"/>
      <c r="J1844" s="111"/>
      <c r="K1844" s="113"/>
      <c r="L1844" s="111"/>
      <c r="M1844" s="111"/>
    </row>
    <row r="1845" spans="1:13">
      <c r="A1845" s="111"/>
      <c r="B1845" s="111"/>
      <c r="C1845" s="111"/>
      <c r="D1845" s="111"/>
      <c r="E1845" s="111"/>
      <c r="F1845" s="111"/>
      <c r="G1845" s="111"/>
      <c r="H1845" s="111"/>
      <c r="I1845" s="111"/>
      <c r="J1845" s="111"/>
      <c r="K1845" s="113"/>
      <c r="L1845" s="111"/>
      <c r="M1845" s="111"/>
    </row>
    <row r="1846" spans="1:13">
      <c r="A1846" s="111"/>
      <c r="B1846" s="111"/>
      <c r="C1846" s="111"/>
      <c r="D1846" s="111"/>
      <c r="E1846" s="111"/>
      <c r="F1846" s="111"/>
      <c r="G1846" s="111"/>
      <c r="H1846" s="111"/>
      <c r="I1846" s="111"/>
      <c r="J1846" s="111"/>
      <c r="K1846" s="113"/>
      <c r="L1846" s="111"/>
      <c r="M1846" s="111"/>
    </row>
    <row r="1847" spans="1:13">
      <c r="A1847" s="111"/>
      <c r="B1847" s="111"/>
      <c r="C1847" s="111"/>
      <c r="D1847" s="111"/>
      <c r="E1847" s="111"/>
      <c r="F1847" s="111"/>
      <c r="G1847" s="111"/>
      <c r="H1847" s="111"/>
      <c r="I1847" s="111"/>
      <c r="J1847" s="111"/>
      <c r="K1847" s="113"/>
      <c r="L1847" s="111"/>
      <c r="M1847" s="111"/>
    </row>
    <row r="1848" spans="1:13">
      <c r="A1848" s="111"/>
      <c r="B1848" s="111"/>
      <c r="C1848" s="111"/>
      <c r="D1848" s="111"/>
      <c r="E1848" s="111"/>
      <c r="F1848" s="111"/>
      <c r="G1848" s="111"/>
      <c r="H1848" s="111"/>
      <c r="I1848" s="111"/>
      <c r="J1848" s="111"/>
      <c r="K1848" s="113"/>
      <c r="L1848" s="111"/>
      <c r="M1848" s="111"/>
    </row>
    <row r="1849" spans="1:13">
      <c r="A1849" s="111"/>
      <c r="B1849" s="111"/>
      <c r="C1849" s="111"/>
      <c r="D1849" s="111"/>
      <c r="E1849" s="111"/>
      <c r="F1849" s="111"/>
      <c r="G1849" s="111"/>
      <c r="H1849" s="111"/>
      <c r="I1849" s="111"/>
      <c r="J1849" s="111"/>
      <c r="K1849" s="113"/>
      <c r="L1849" s="111"/>
      <c r="M1849" s="111"/>
    </row>
    <row r="1850" spans="1:13">
      <c r="A1850" s="111"/>
      <c r="B1850" s="111"/>
      <c r="C1850" s="111"/>
      <c r="D1850" s="111"/>
      <c r="E1850" s="111"/>
      <c r="F1850" s="111"/>
      <c r="G1850" s="111"/>
      <c r="H1850" s="111"/>
      <c r="I1850" s="111"/>
      <c r="J1850" s="111"/>
      <c r="K1850" s="113"/>
      <c r="L1850" s="111"/>
      <c r="M1850" s="111"/>
    </row>
    <row r="1851" spans="1:13">
      <c r="A1851" s="111"/>
      <c r="B1851" s="111"/>
      <c r="C1851" s="111"/>
      <c r="D1851" s="111"/>
      <c r="E1851" s="111"/>
      <c r="F1851" s="111"/>
      <c r="G1851" s="111"/>
      <c r="H1851" s="111"/>
      <c r="I1851" s="111"/>
      <c r="J1851" s="111"/>
      <c r="K1851" s="113"/>
      <c r="L1851" s="111"/>
      <c r="M1851" s="111"/>
    </row>
    <row r="1852" spans="1:13">
      <c r="A1852" s="111"/>
      <c r="B1852" s="111"/>
      <c r="C1852" s="111"/>
      <c r="D1852" s="111"/>
      <c r="E1852" s="111"/>
      <c r="F1852" s="111"/>
      <c r="G1852" s="111"/>
      <c r="H1852" s="111"/>
      <c r="I1852" s="111"/>
      <c r="J1852" s="111"/>
      <c r="K1852" s="113"/>
      <c r="L1852" s="111"/>
      <c r="M1852" s="111"/>
    </row>
    <row r="1853" spans="1:13">
      <c r="A1853" s="111"/>
      <c r="B1853" s="111"/>
      <c r="C1853" s="111"/>
      <c r="D1853" s="111"/>
      <c r="E1853" s="111"/>
      <c r="F1853" s="111"/>
      <c r="G1853" s="111"/>
      <c r="H1853" s="111"/>
      <c r="I1853" s="111"/>
      <c r="J1853" s="111"/>
      <c r="K1853" s="113"/>
      <c r="L1853" s="111"/>
      <c r="M1853" s="111"/>
    </row>
    <row r="1854" spans="1:13">
      <c r="A1854" s="111"/>
      <c r="B1854" s="111"/>
      <c r="C1854" s="111"/>
      <c r="D1854" s="111"/>
      <c r="E1854" s="111"/>
      <c r="F1854" s="111"/>
      <c r="G1854" s="111"/>
      <c r="H1854" s="111"/>
      <c r="I1854" s="111"/>
      <c r="J1854" s="111"/>
      <c r="K1854" s="113"/>
      <c r="L1854" s="111"/>
      <c r="M1854" s="111"/>
    </row>
    <row r="1855" spans="1:13">
      <c r="A1855" s="111"/>
      <c r="B1855" s="111"/>
      <c r="C1855" s="111"/>
      <c r="D1855" s="111"/>
      <c r="E1855" s="111"/>
      <c r="F1855" s="111"/>
      <c r="G1855" s="111"/>
      <c r="H1855" s="111"/>
      <c r="I1855" s="111"/>
      <c r="J1855" s="111"/>
      <c r="K1855" s="113"/>
      <c r="L1855" s="111"/>
      <c r="M1855" s="111"/>
    </row>
    <row r="1856" spans="1:13">
      <c r="A1856" s="111"/>
      <c r="B1856" s="111"/>
      <c r="C1856" s="111"/>
      <c r="D1856" s="111"/>
      <c r="E1856" s="111"/>
      <c r="F1856" s="111"/>
      <c r="G1856" s="111"/>
      <c r="H1856" s="111"/>
      <c r="I1856" s="111"/>
      <c r="J1856" s="111"/>
      <c r="K1856" s="113"/>
      <c r="L1856" s="111"/>
      <c r="M1856" s="111"/>
    </row>
    <row r="1857" spans="1:13">
      <c r="A1857" s="111"/>
      <c r="B1857" s="111"/>
      <c r="C1857" s="111"/>
      <c r="D1857" s="111"/>
      <c r="E1857" s="111"/>
      <c r="F1857" s="111"/>
      <c r="G1857" s="111"/>
      <c r="H1857" s="111"/>
      <c r="I1857" s="111"/>
      <c r="J1857" s="111"/>
      <c r="K1857" s="113"/>
      <c r="L1857" s="111"/>
      <c r="M1857" s="111"/>
    </row>
    <row r="1858" spans="1:13">
      <c r="A1858" s="111"/>
      <c r="B1858" s="111"/>
      <c r="C1858" s="111"/>
      <c r="D1858" s="111"/>
      <c r="E1858" s="111"/>
      <c r="F1858" s="111"/>
      <c r="G1858" s="111"/>
      <c r="H1858" s="111"/>
      <c r="I1858" s="111"/>
      <c r="J1858" s="111"/>
      <c r="K1858" s="113"/>
      <c r="L1858" s="111"/>
      <c r="M1858" s="111"/>
    </row>
    <row r="1859" spans="1:13">
      <c r="A1859" s="111"/>
      <c r="B1859" s="111"/>
      <c r="C1859" s="111"/>
      <c r="D1859" s="111"/>
      <c r="E1859" s="111"/>
      <c r="F1859" s="111"/>
      <c r="G1859" s="111"/>
      <c r="H1859" s="111"/>
      <c r="I1859" s="111"/>
      <c r="J1859" s="111"/>
      <c r="K1859" s="113"/>
      <c r="L1859" s="111"/>
      <c r="M1859" s="111"/>
    </row>
    <row r="1860" spans="1:13">
      <c r="A1860" s="111"/>
      <c r="B1860" s="111"/>
      <c r="C1860" s="111"/>
      <c r="D1860" s="111"/>
      <c r="E1860" s="111"/>
      <c r="F1860" s="111"/>
      <c r="G1860" s="111"/>
      <c r="H1860" s="111"/>
      <c r="I1860" s="111"/>
      <c r="J1860" s="111"/>
      <c r="K1860" s="113"/>
      <c r="L1860" s="111"/>
      <c r="M1860" s="111"/>
    </row>
    <row r="1861" spans="1:13">
      <c r="A1861" s="111"/>
      <c r="B1861" s="111"/>
      <c r="C1861" s="111"/>
      <c r="D1861" s="111"/>
      <c r="E1861" s="111"/>
      <c r="F1861" s="111"/>
      <c r="G1861" s="111"/>
      <c r="H1861" s="111"/>
      <c r="I1861" s="111"/>
      <c r="J1861" s="111"/>
      <c r="K1861" s="113"/>
      <c r="L1861" s="111"/>
      <c r="M1861" s="111"/>
    </row>
    <row r="1862" spans="1:13">
      <c r="A1862" s="111"/>
      <c r="B1862" s="111"/>
      <c r="C1862" s="111"/>
      <c r="D1862" s="111"/>
      <c r="E1862" s="111"/>
      <c r="F1862" s="111"/>
      <c r="G1862" s="111"/>
      <c r="H1862" s="111"/>
      <c r="I1862" s="111"/>
      <c r="J1862" s="111"/>
      <c r="K1862" s="113"/>
      <c r="L1862" s="111"/>
      <c r="M1862" s="111"/>
    </row>
    <row r="1863" spans="1:13">
      <c r="A1863" s="111"/>
      <c r="B1863" s="111"/>
      <c r="C1863" s="111"/>
      <c r="D1863" s="111"/>
      <c r="E1863" s="111"/>
      <c r="F1863" s="111"/>
      <c r="G1863" s="111"/>
      <c r="H1863" s="111"/>
      <c r="I1863" s="111"/>
      <c r="J1863" s="111"/>
      <c r="K1863" s="113"/>
      <c r="L1863" s="111"/>
      <c r="M1863" s="111"/>
    </row>
    <row r="1864" spans="1:13">
      <c r="A1864" s="111"/>
      <c r="B1864" s="111"/>
      <c r="C1864" s="111"/>
      <c r="D1864" s="111"/>
      <c r="E1864" s="111"/>
      <c r="F1864" s="111"/>
      <c r="G1864" s="111"/>
      <c r="H1864" s="111"/>
      <c r="I1864" s="111"/>
      <c r="J1864" s="111"/>
      <c r="K1864" s="113"/>
      <c r="L1864" s="111"/>
      <c r="M1864" s="111"/>
    </row>
    <row r="1865" spans="1:13">
      <c r="A1865" s="111"/>
      <c r="B1865" s="111"/>
      <c r="C1865" s="111"/>
      <c r="D1865" s="111"/>
      <c r="E1865" s="111"/>
      <c r="F1865" s="111"/>
      <c r="G1865" s="111"/>
      <c r="H1865" s="111"/>
      <c r="I1865" s="111"/>
      <c r="J1865" s="111"/>
      <c r="K1865" s="113"/>
      <c r="L1865" s="111"/>
      <c r="M1865" s="111"/>
    </row>
    <row r="1866" spans="1:13">
      <c r="A1866" s="111"/>
      <c r="B1866" s="111"/>
      <c r="C1866" s="111"/>
      <c r="D1866" s="111"/>
      <c r="E1866" s="111"/>
      <c r="F1866" s="111"/>
      <c r="G1866" s="111"/>
      <c r="H1866" s="111"/>
      <c r="I1866" s="111"/>
      <c r="J1866" s="111"/>
      <c r="K1866" s="113"/>
      <c r="L1866" s="111"/>
      <c r="M1866" s="111"/>
    </row>
    <row r="1867" spans="1:13">
      <c r="A1867" s="111"/>
      <c r="B1867" s="111"/>
      <c r="C1867" s="111"/>
      <c r="D1867" s="111"/>
      <c r="E1867" s="111"/>
      <c r="F1867" s="111"/>
      <c r="G1867" s="111"/>
      <c r="H1867" s="111"/>
      <c r="I1867" s="111"/>
      <c r="J1867" s="111"/>
      <c r="K1867" s="113"/>
      <c r="L1867" s="111"/>
      <c r="M1867" s="111"/>
    </row>
    <row r="1868" spans="1:13">
      <c r="A1868" s="111"/>
      <c r="B1868" s="111"/>
      <c r="C1868" s="111"/>
      <c r="D1868" s="111"/>
      <c r="E1868" s="111"/>
      <c r="F1868" s="111"/>
      <c r="G1868" s="111"/>
      <c r="H1868" s="111"/>
      <c r="I1868" s="111"/>
      <c r="J1868" s="111"/>
      <c r="K1868" s="113"/>
      <c r="L1868" s="111"/>
      <c r="M1868" s="111"/>
    </row>
    <row r="1869" spans="1:13">
      <c r="A1869" s="111"/>
      <c r="B1869" s="111"/>
      <c r="C1869" s="111"/>
      <c r="D1869" s="111"/>
      <c r="E1869" s="111"/>
      <c r="F1869" s="111"/>
      <c r="G1869" s="111"/>
      <c r="H1869" s="111"/>
      <c r="I1869" s="111"/>
      <c r="J1869" s="111"/>
      <c r="K1869" s="113"/>
      <c r="L1869" s="111"/>
      <c r="M1869" s="111"/>
    </row>
    <row r="1870" spans="1:13">
      <c r="A1870" s="111"/>
      <c r="B1870" s="111"/>
      <c r="C1870" s="111"/>
      <c r="D1870" s="111"/>
      <c r="E1870" s="111"/>
      <c r="F1870" s="111"/>
      <c r="G1870" s="111"/>
      <c r="H1870" s="111"/>
      <c r="I1870" s="111"/>
      <c r="J1870" s="111"/>
      <c r="K1870" s="113"/>
      <c r="L1870" s="111"/>
      <c r="M1870" s="111"/>
    </row>
    <row r="1871" spans="1:13">
      <c r="A1871" s="111"/>
      <c r="B1871" s="111"/>
      <c r="C1871" s="111"/>
      <c r="D1871" s="111"/>
      <c r="E1871" s="111"/>
      <c r="F1871" s="111"/>
      <c r="G1871" s="111"/>
      <c r="H1871" s="111"/>
      <c r="I1871" s="111"/>
      <c r="J1871" s="111"/>
      <c r="K1871" s="113"/>
      <c r="L1871" s="111"/>
      <c r="M1871" s="111"/>
    </row>
    <row r="1872" spans="1:13">
      <c r="A1872" s="111"/>
      <c r="B1872" s="111"/>
      <c r="C1872" s="111"/>
      <c r="D1872" s="111"/>
      <c r="E1872" s="111"/>
      <c r="F1872" s="111"/>
      <c r="G1872" s="111"/>
      <c r="H1872" s="111"/>
      <c r="I1872" s="111"/>
      <c r="J1872" s="111"/>
      <c r="K1872" s="113"/>
      <c r="L1872" s="111"/>
      <c r="M1872" s="111"/>
    </row>
    <row r="1873" spans="1:13">
      <c r="A1873" s="111"/>
      <c r="B1873" s="111"/>
      <c r="C1873" s="111"/>
      <c r="D1873" s="111"/>
      <c r="E1873" s="111"/>
      <c r="F1873" s="111"/>
      <c r="G1873" s="111"/>
      <c r="H1873" s="111"/>
      <c r="I1873" s="111"/>
      <c r="J1873" s="111"/>
      <c r="K1873" s="113"/>
      <c r="L1873" s="111"/>
      <c r="M1873" s="111"/>
    </row>
    <row r="1874" spans="1:13">
      <c r="A1874" s="111"/>
      <c r="B1874" s="111"/>
      <c r="C1874" s="111"/>
      <c r="D1874" s="111"/>
      <c r="E1874" s="111"/>
      <c r="F1874" s="111"/>
      <c r="G1874" s="111"/>
      <c r="H1874" s="111"/>
      <c r="I1874" s="111"/>
      <c r="J1874" s="111"/>
      <c r="K1874" s="113"/>
      <c r="L1874" s="111"/>
      <c r="M1874" s="111"/>
    </row>
    <row r="1875" spans="1:13">
      <c r="A1875" s="111"/>
      <c r="B1875" s="111"/>
      <c r="C1875" s="111"/>
      <c r="D1875" s="111"/>
      <c r="E1875" s="111"/>
      <c r="F1875" s="111"/>
      <c r="G1875" s="111"/>
      <c r="H1875" s="111"/>
      <c r="I1875" s="111"/>
      <c r="J1875" s="111"/>
      <c r="K1875" s="113"/>
      <c r="L1875" s="111"/>
      <c r="M1875" s="111"/>
    </row>
    <row r="1876" spans="1:13">
      <c r="A1876" s="111"/>
      <c r="B1876" s="111"/>
      <c r="C1876" s="111"/>
      <c r="D1876" s="111"/>
      <c r="E1876" s="111"/>
      <c r="F1876" s="111"/>
      <c r="G1876" s="111"/>
      <c r="H1876" s="111"/>
      <c r="I1876" s="111"/>
      <c r="J1876" s="111"/>
      <c r="K1876" s="113"/>
      <c r="L1876" s="111"/>
      <c r="M1876" s="111"/>
    </row>
    <row r="1877" spans="1:13">
      <c r="A1877" s="111"/>
      <c r="B1877" s="111"/>
      <c r="C1877" s="111"/>
      <c r="D1877" s="111"/>
      <c r="E1877" s="111"/>
      <c r="F1877" s="111"/>
      <c r="G1877" s="111"/>
      <c r="H1877" s="111"/>
      <c r="I1877" s="111"/>
      <c r="J1877" s="111"/>
      <c r="K1877" s="113"/>
      <c r="L1877" s="111"/>
      <c r="M1877" s="111"/>
    </row>
    <row r="1878" spans="1:13">
      <c r="A1878" s="111"/>
      <c r="B1878" s="111"/>
      <c r="C1878" s="111"/>
      <c r="D1878" s="111"/>
      <c r="E1878" s="111"/>
      <c r="F1878" s="111"/>
      <c r="G1878" s="111"/>
      <c r="H1878" s="111"/>
      <c r="I1878" s="111"/>
      <c r="J1878" s="111"/>
      <c r="K1878" s="113"/>
      <c r="L1878" s="111"/>
      <c r="M1878" s="111"/>
    </row>
    <row r="1879" spans="1:13">
      <c r="A1879" s="111"/>
      <c r="B1879" s="111"/>
      <c r="C1879" s="111"/>
      <c r="D1879" s="111"/>
      <c r="E1879" s="111"/>
      <c r="F1879" s="111"/>
      <c r="G1879" s="111"/>
      <c r="H1879" s="111"/>
      <c r="I1879" s="111"/>
      <c r="J1879" s="111"/>
      <c r="K1879" s="113"/>
      <c r="L1879" s="111"/>
      <c r="M1879" s="111"/>
    </row>
    <row r="1880" spans="1:13">
      <c r="A1880" s="111"/>
      <c r="B1880" s="111"/>
      <c r="C1880" s="111"/>
      <c r="D1880" s="111"/>
      <c r="E1880" s="111"/>
      <c r="F1880" s="111"/>
      <c r="G1880" s="111"/>
      <c r="H1880" s="111"/>
      <c r="I1880" s="111"/>
      <c r="J1880" s="111"/>
      <c r="K1880" s="113"/>
      <c r="L1880" s="111"/>
      <c r="M1880" s="111"/>
    </row>
    <row r="1881" spans="1:13">
      <c r="A1881" s="111"/>
      <c r="B1881" s="111"/>
      <c r="C1881" s="111"/>
      <c r="D1881" s="111"/>
      <c r="E1881" s="111"/>
      <c r="F1881" s="111"/>
      <c r="G1881" s="111"/>
      <c r="H1881" s="111"/>
      <c r="I1881" s="111"/>
      <c r="J1881" s="111"/>
      <c r="K1881" s="113"/>
      <c r="L1881" s="111"/>
      <c r="M1881" s="111"/>
    </row>
    <row r="1882" spans="1:13">
      <c r="A1882" s="111"/>
      <c r="B1882" s="111"/>
      <c r="C1882" s="111"/>
      <c r="D1882" s="111"/>
      <c r="E1882" s="111"/>
      <c r="F1882" s="111"/>
      <c r="G1882" s="111"/>
      <c r="H1882" s="111"/>
      <c r="I1882" s="111"/>
      <c r="J1882" s="111"/>
      <c r="K1882" s="113"/>
      <c r="L1882" s="111"/>
      <c r="M1882" s="111"/>
    </row>
    <row r="1883" spans="1:13">
      <c r="A1883" s="111"/>
      <c r="B1883" s="111"/>
      <c r="C1883" s="111"/>
      <c r="D1883" s="111"/>
      <c r="E1883" s="111"/>
      <c r="F1883" s="111"/>
      <c r="G1883" s="111"/>
      <c r="H1883" s="111"/>
      <c r="I1883" s="111"/>
      <c r="J1883" s="111"/>
      <c r="K1883" s="113"/>
      <c r="L1883" s="111"/>
      <c r="M1883" s="111"/>
    </row>
    <row r="1884" spans="1:13">
      <c r="A1884" s="111"/>
      <c r="B1884" s="111"/>
      <c r="C1884" s="111"/>
      <c r="D1884" s="111"/>
      <c r="E1884" s="111"/>
      <c r="F1884" s="111"/>
      <c r="G1884" s="111"/>
      <c r="H1884" s="111"/>
      <c r="I1884" s="111"/>
      <c r="J1884" s="111"/>
      <c r="K1884" s="113"/>
      <c r="L1884" s="111"/>
      <c r="M1884" s="111"/>
    </row>
    <row r="1885" spans="1:13">
      <c r="A1885" s="111"/>
      <c r="B1885" s="111"/>
      <c r="C1885" s="111"/>
      <c r="D1885" s="111"/>
      <c r="E1885" s="111"/>
      <c r="F1885" s="111"/>
      <c r="G1885" s="111"/>
      <c r="H1885" s="111"/>
      <c r="I1885" s="111"/>
      <c r="J1885" s="111"/>
      <c r="K1885" s="113"/>
      <c r="L1885" s="111"/>
      <c r="M1885" s="111"/>
    </row>
    <row r="1886" spans="1:13">
      <c r="A1886" s="111"/>
      <c r="B1886" s="111"/>
      <c r="C1886" s="111"/>
      <c r="D1886" s="111"/>
      <c r="E1886" s="111"/>
      <c r="F1886" s="111"/>
      <c r="G1886" s="111"/>
      <c r="H1886" s="111"/>
      <c r="I1886" s="111"/>
      <c r="J1886" s="111"/>
      <c r="K1886" s="113"/>
      <c r="L1886" s="111"/>
      <c r="M1886" s="111"/>
    </row>
    <row r="1887" spans="1:13">
      <c r="A1887" s="111"/>
      <c r="B1887" s="111"/>
      <c r="C1887" s="111"/>
      <c r="D1887" s="111"/>
      <c r="E1887" s="111"/>
      <c r="F1887" s="111"/>
      <c r="G1887" s="111"/>
      <c r="H1887" s="111"/>
      <c r="I1887" s="111"/>
      <c r="J1887" s="111"/>
      <c r="K1887" s="113"/>
      <c r="L1887" s="111"/>
      <c r="M1887" s="111"/>
    </row>
    <row r="1888" spans="1:13" hidden="1">
      <c r="A1888" s="111" t="s">
        <v>163</v>
      </c>
      <c r="B1888" s="111" t="s">
        <v>3649</v>
      </c>
      <c r="C1888" s="111">
        <v>5.25</v>
      </c>
      <c r="D1888" s="111">
        <v>5.25</v>
      </c>
      <c r="E1888" s="111">
        <v>5.2</v>
      </c>
      <c r="F1888" s="111">
        <v>5.25</v>
      </c>
      <c r="G1888" s="111">
        <v>5.25</v>
      </c>
      <c r="H1888" s="111">
        <v>5.2</v>
      </c>
      <c r="I1888" s="111">
        <v>71108</v>
      </c>
      <c r="J1888" s="111">
        <v>373223.9</v>
      </c>
      <c r="K1888" s="113">
        <v>43658</v>
      </c>
      <c r="L1888" s="111">
        <v>20</v>
      </c>
      <c r="M1888" s="111" t="s">
        <v>3692</v>
      </c>
    </row>
    <row r="1889" spans="1:13">
      <c r="A1889" s="111"/>
      <c r="B1889" s="111"/>
      <c r="C1889" s="111"/>
      <c r="D1889" s="111"/>
      <c r="E1889" s="111"/>
      <c r="F1889" s="111"/>
      <c r="G1889" s="111"/>
      <c r="H1889" s="111"/>
      <c r="I1889" s="111"/>
      <c r="J1889" s="111"/>
      <c r="K1889" s="113"/>
      <c r="L1889" s="111"/>
      <c r="M1889" s="111"/>
    </row>
    <row r="1890" spans="1:13">
      <c r="A1890" s="111"/>
      <c r="B1890" s="111"/>
      <c r="C1890" s="111"/>
      <c r="D1890" s="111"/>
      <c r="E1890" s="111"/>
      <c r="F1890" s="111"/>
      <c r="G1890" s="111"/>
      <c r="H1890" s="111"/>
      <c r="I1890" s="111"/>
      <c r="J1890" s="111"/>
      <c r="K1890" s="113"/>
      <c r="L1890" s="111"/>
      <c r="M1890" s="111"/>
    </row>
    <row r="1891" spans="1:13">
      <c r="A1891" s="111"/>
      <c r="B1891" s="111"/>
      <c r="C1891" s="111"/>
      <c r="D1891" s="111"/>
      <c r="E1891" s="111"/>
      <c r="F1891" s="111"/>
      <c r="G1891" s="111"/>
      <c r="H1891" s="111"/>
      <c r="I1891" s="111"/>
      <c r="J1891" s="111"/>
      <c r="K1891" s="113"/>
      <c r="L1891" s="111"/>
      <c r="M1891" s="111"/>
    </row>
    <row r="1892" spans="1:13">
      <c r="A1892" s="111"/>
      <c r="B1892" s="111"/>
      <c r="C1892" s="111"/>
      <c r="D1892" s="111"/>
      <c r="E1892" s="111"/>
      <c r="F1892" s="111"/>
      <c r="G1892" s="111"/>
      <c r="H1892" s="111"/>
      <c r="I1892" s="111"/>
      <c r="J1892" s="111"/>
      <c r="K1892" s="113"/>
      <c r="L1892" s="111"/>
      <c r="M1892" s="111"/>
    </row>
    <row r="1893" spans="1:13">
      <c r="A1893" s="111"/>
      <c r="B1893" s="111"/>
      <c r="C1893" s="111"/>
      <c r="D1893" s="111"/>
      <c r="E1893" s="111"/>
      <c r="F1893" s="111"/>
      <c r="G1893" s="111"/>
      <c r="H1893" s="111"/>
      <c r="I1893" s="111"/>
      <c r="J1893" s="111"/>
      <c r="K1893" s="113"/>
      <c r="L1893" s="111"/>
      <c r="M1893" s="111"/>
    </row>
    <row r="1894" spans="1:13">
      <c r="A1894" s="111"/>
      <c r="B1894" s="111"/>
      <c r="C1894" s="111"/>
      <c r="D1894" s="111"/>
      <c r="E1894" s="111"/>
      <c r="F1894" s="111"/>
      <c r="G1894" s="111"/>
      <c r="H1894" s="111"/>
      <c r="I1894" s="111"/>
      <c r="J1894" s="111"/>
      <c r="K1894" s="113"/>
      <c r="L1894" s="111"/>
      <c r="M1894" s="111"/>
    </row>
    <row r="1895" spans="1:13">
      <c r="A1895" s="111"/>
      <c r="B1895" s="111"/>
      <c r="C1895" s="111"/>
      <c r="D1895" s="111"/>
      <c r="E1895" s="111"/>
      <c r="F1895" s="111"/>
      <c r="G1895" s="111"/>
      <c r="H1895" s="111"/>
      <c r="I1895" s="111"/>
      <c r="J1895" s="111"/>
      <c r="K1895" s="113"/>
      <c r="L1895" s="111"/>
      <c r="M1895" s="111"/>
    </row>
    <row r="1896" spans="1:13" hidden="1">
      <c r="A1896" s="111" t="s">
        <v>3693</v>
      </c>
      <c r="B1896" s="111" t="s">
        <v>3633</v>
      </c>
      <c r="C1896" s="111">
        <v>24</v>
      </c>
      <c r="D1896" s="111">
        <v>24</v>
      </c>
      <c r="E1896" s="111">
        <v>24</v>
      </c>
      <c r="F1896" s="111">
        <v>24</v>
      </c>
      <c r="G1896" s="111">
        <v>24</v>
      </c>
      <c r="H1896" s="111">
        <v>23.15</v>
      </c>
      <c r="I1896" s="111">
        <v>2000</v>
      </c>
      <c r="J1896" s="111">
        <v>48000</v>
      </c>
      <c r="K1896" s="113">
        <v>43658</v>
      </c>
      <c r="L1896" s="111">
        <v>1</v>
      </c>
      <c r="M1896" s="111" t="s">
        <v>3694</v>
      </c>
    </row>
    <row r="1897" spans="1:13">
      <c r="A1897" s="111"/>
      <c r="B1897" s="111"/>
      <c r="C1897" s="111"/>
      <c r="D1897" s="111"/>
      <c r="E1897" s="111"/>
      <c r="F1897" s="111"/>
      <c r="G1897" s="111"/>
      <c r="H1897" s="111"/>
      <c r="I1897" s="111"/>
      <c r="J1897" s="111"/>
      <c r="K1897" s="113"/>
      <c r="L1897" s="111"/>
      <c r="M1897" s="111"/>
    </row>
    <row r="1898" spans="1:13">
      <c r="A1898" s="111"/>
      <c r="B1898" s="111"/>
      <c r="C1898" s="111"/>
      <c r="D1898" s="111"/>
      <c r="E1898" s="111"/>
      <c r="F1898" s="111"/>
      <c r="G1898" s="111"/>
      <c r="H1898" s="111"/>
      <c r="I1898" s="111"/>
      <c r="J1898" s="111"/>
      <c r="K1898" s="113"/>
      <c r="L1898" s="111"/>
      <c r="M1898" s="111"/>
    </row>
    <row r="1899" spans="1:13" hidden="1">
      <c r="A1899" s="111" t="s">
        <v>3695</v>
      </c>
      <c r="B1899" s="111" t="s">
        <v>3633</v>
      </c>
      <c r="C1899" s="111">
        <v>294.25</v>
      </c>
      <c r="D1899" s="111">
        <v>294.39999999999998</v>
      </c>
      <c r="E1899" s="111">
        <v>292.89999999999998</v>
      </c>
      <c r="F1899" s="111">
        <v>293.5</v>
      </c>
      <c r="G1899" s="111">
        <v>293.5</v>
      </c>
      <c r="H1899" s="111">
        <v>293.10000000000002</v>
      </c>
      <c r="I1899" s="111">
        <v>10000</v>
      </c>
      <c r="J1899" s="111">
        <v>2936900</v>
      </c>
      <c r="K1899" s="113">
        <v>43658</v>
      </c>
      <c r="L1899" s="111">
        <v>15</v>
      </c>
      <c r="M1899" s="111" t="s">
        <v>3696</v>
      </c>
    </row>
    <row r="1900" spans="1:13">
      <c r="A1900" s="111"/>
      <c r="B1900" s="111"/>
      <c r="C1900" s="111"/>
      <c r="D1900" s="111"/>
      <c r="E1900" s="111"/>
      <c r="F1900" s="111"/>
      <c r="G1900" s="111"/>
      <c r="H1900" s="111"/>
      <c r="I1900" s="111"/>
      <c r="J1900" s="111"/>
      <c r="K1900" s="113"/>
      <c r="L1900" s="111"/>
      <c r="M1900" s="111"/>
    </row>
    <row r="1901" spans="1:13">
      <c r="A1901" s="111"/>
      <c r="B1901" s="111"/>
      <c r="C1901" s="111"/>
      <c r="D1901" s="111"/>
      <c r="E1901" s="111"/>
      <c r="F1901" s="111"/>
      <c r="G1901" s="111"/>
      <c r="H1901" s="111"/>
      <c r="I1901" s="111"/>
      <c r="J1901" s="111"/>
      <c r="K1901" s="113"/>
      <c r="L1901" s="111"/>
      <c r="M1901" s="111"/>
    </row>
    <row r="1902" spans="1:13">
      <c r="A1902" s="111"/>
      <c r="B1902" s="111"/>
      <c r="C1902" s="111"/>
      <c r="D1902" s="111"/>
      <c r="E1902" s="111"/>
      <c r="F1902" s="111"/>
      <c r="G1902" s="111"/>
      <c r="H1902" s="111"/>
      <c r="I1902" s="111"/>
      <c r="J1902" s="111"/>
      <c r="K1902" s="113"/>
      <c r="L1902" s="111"/>
      <c r="M1902" s="111"/>
    </row>
    <row r="1903" spans="1:13">
      <c r="A1903" s="111"/>
      <c r="B1903" s="111"/>
      <c r="C1903" s="111"/>
      <c r="D1903" s="111"/>
      <c r="E1903" s="111"/>
      <c r="F1903" s="111"/>
      <c r="G1903" s="111"/>
      <c r="H1903" s="111"/>
      <c r="I1903" s="111"/>
      <c r="J1903" s="111"/>
      <c r="K1903" s="113"/>
      <c r="L1903" s="111"/>
      <c r="M1903" s="111"/>
    </row>
    <row r="1904" spans="1:13">
      <c r="A1904" s="111"/>
      <c r="B1904" s="111"/>
      <c r="C1904" s="111"/>
      <c r="D1904" s="111"/>
      <c r="E1904" s="111"/>
      <c r="F1904" s="111"/>
      <c r="G1904" s="111"/>
      <c r="H1904" s="111"/>
      <c r="I1904" s="111"/>
      <c r="J1904" s="111"/>
      <c r="K1904" s="113"/>
      <c r="L1904" s="111"/>
      <c r="M1904" s="111"/>
    </row>
    <row r="1905" spans="1:13">
      <c r="A1905" s="111"/>
      <c r="B1905" s="111"/>
      <c r="C1905" s="111"/>
      <c r="D1905" s="111"/>
      <c r="E1905" s="111"/>
      <c r="F1905" s="111"/>
      <c r="G1905" s="111"/>
      <c r="H1905" s="111"/>
      <c r="I1905" s="111"/>
      <c r="J1905" s="111"/>
      <c r="K1905" s="113"/>
      <c r="L1905" s="111"/>
      <c r="M1905" s="111"/>
    </row>
    <row r="1906" spans="1:13">
      <c r="A1906" s="111"/>
      <c r="B1906" s="111"/>
      <c r="C1906" s="111"/>
      <c r="D1906" s="111"/>
      <c r="E1906" s="111"/>
      <c r="F1906" s="111"/>
      <c r="G1906" s="111"/>
      <c r="H1906" s="111"/>
      <c r="I1906" s="111"/>
      <c r="J1906" s="111"/>
      <c r="K1906" s="113"/>
      <c r="L1906" s="111"/>
      <c r="M1906" s="111"/>
    </row>
    <row r="1907" spans="1:13">
      <c r="A1907" s="111"/>
      <c r="B1907" s="111"/>
      <c r="C1907" s="111"/>
      <c r="D1907" s="111"/>
      <c r="E1907" s="111"/>
      <c r="F1907" s="111"/>
      <c r="G1907" s="111"/>
      <c r="H1907" s="111"/>
      <c r="I1907" s="111"/>
      <c r="J1907" s="111"/>
      <c r="K1907" s="113"/>
      <c r="L1907" s="111"/>
      <c r="M1907" s="111"/>
    </row>
    <row r="1908" spans="1:13">
      <c r="A1908" s="111"/>
      <c r="B1908" s="111"/>
      <c r="C1908" s="111"/>
      <c r="D1908" s="111"/>
      <c r="E1908" s="111"/>
      <c r="F1908" s="111"/>
      <c r="G1908" s="111"/>
      <c r="H1908" s="111"/>
      <c r="I1908" s="111"/>
      <c r="J1908" s="111"/>
      <c r="K1908" s="113"/>
      <c r="L1908" s="111"/>
      <c r="M1908" s="111"/>
    </row>
    <row r="1909" spans="1:13">
      <c r="A1909" s="111"/>
      <c r="B1909" s="111"/>
      <c r="C1909" s="111"/>
      <c r="D1909" s="111"/>
      <c r="E1909" s="111"/>
      <c r="F1909" s="111"/>
      <c r="G1909" s="111"/>
      <c r="H1909" s="111"/>
      <c r="I1909" s="111"/>
      <c r="J1909" s="111"/>
      <c r="K1909" s="113"/>
      <c r="L1909" s="111"/>
      <c r="M1909" s="111"/>
    </row>
    <row r="1910" spans="1:13">
      <c r="A1910" s="111"/>
      <c r="B1910" s="111"/>
      <c r="C1910" s="111"/>
      <c r="D1910" s="111"/>
      <c r="E1910" s="111"/>
      <c r="F1910" s="111"/>
      <c r="G1910" s="111"/>
      <c r="H1910" s="111"/>
      <c r="I1910" s="111"/>
      <c r="J1910" s="111"/>
      <c r="K1910" s="113"/>
      <c r="L1910" s="111"/>
      <c r="M1910" s="111"/>
    </row>
    <row r="1911" spans="1:13">
      <c r="A1911" s="111"/>
      <c r="B1911" s="111"/>
      <c r="C1911" s="111"/>
      <c r="D1911" s="111"/>
      <c r="E1911" s="111"/>
      <c r="F1911" s="111"/>
      <c r="G1911" s="111"/>
      <c r="H1911" s="111"/>
      <c r="I1911" s="111"/>
      <c r="J1911" s="111"/>
      <c r="K1911" s="113"/>
      <c r="L1911" s="111"/>
      <c r="M1911" s="111"/>
    </row>
    <row r="1912" spans="1:13">
      <c r="A1912" s="111"/>
      <c r="B1912" s="111"/>
      <c r="C1912" s="111"/>
      <c r="D1912" s="111"/>
      <c r="E1912" s="111"/>
      <c r="F1912" s="111"/>
      <c r="G1912" s="111"/>
      <c r="H1912" s="111"/>
      <c r="I1912" s="111"/>
      <c r="J1912" s="111"/>
      <c r="K1912" s="113"/>
      <c r="L1912" s="111"/>
      <c r="M1912" s="111"/>
    </row>
    <row r="1913" spans="1:13">
      <c r="A1913" s="111"/>
      <c r="B1913" s="111"/>
      <c r="C1913" s="111"/>
      <c r="D1913" s="111"/>
      <c r="E1913" s="111"/>
      <c r="F1913" s="111"/>
      <c r="G1913" s="111"/>
      <c r="H1913" s="111"/>
      <c r="I1913" s="111"/>
      <c r="J1913" s="111"/>
      <c r="K1913" s="113"/>
      <c r="L1913" s="111"/>
      <c r="M1913" s="111"/>
    </row>
    <row r="1914" spans="1:13">
      <c r="A1914" s="111"/>
      <c r="B1914" s="111"/>
      <c r="C1914" s="111"/>
      <c r="D1914" s="111"/>
      <c r="E1914" s="111"/>
      <c r="F1914" s="111"/>
      <c r="G1914" s="111"/>
      <c r="H1914" s="111"/>
      <c r="I1914" s="111"/>
      <c r="J1914" s="111"/>
      <c r="K1914" s="113"/>
      <c r="L1914" s="111"/>
      <c r="M1914" s="111"/>
    </row>
    <row r="1915" spans="1:13">
      <c r="A1915" s="111"/>
      <c r="B1915" s="111"/>
      <c r="C1915" s="111"/>
      <c r="D1915" s="111"/>
      <c r="E1915" s="111"/>
      <c r="F1915" s="111"/>
      <c r="G1915" s="111"/>
      <c r="H1915" s="111"/>
      <c r="I1915" s="111"/>
      <c r="J1915" s="111"/>
      <c r="K1915" s="113"/>
      <c r="L1915" s="111"/>
      <c r="M1915" s="111"/>
    </row>
    <row r="1916" spans="1:13">
      <c r="A1916" s="111"/>
      <c r="B1916" s="111"/>
      <c r="C1916" s="111"/>
      <c r="D1916" s="111"/>
      <c r="E1916" s="111"/>
      <c r="F1916" s="111"/>
      <c r="G1916" s="111"/>
      <c r="H1916" s="111"/>
      <c r="I1916" s="111"/>
      <c r="J1916" s="111"/>
      <c r="K1916" s="113"/>
      <c r="L1916" s="111"/>
      <c r="M1916" s="111"/>
    </row>
    <row r="1917" spans="1:13">
      <c r="A1917" s="111"/>
      <c r="B1917" s="111"/>
      <c r="C1917" s="111"/>
      <c r="D1917" s="111"/>
      <c r="E1917" s="111"/>
      <c r="F1917" s="111"/>
      <c r="G1917" s="111"/>
      <c r="H1917" s="111"/>
      <c r="I1917" s="111"/>
      <c r="J1917" s="111"/>
      <c r="K1917" s="113"/>
      <c r="L1917" s="111"/>
      <c r="M1917" s="111"/>
    </row>
    <row r="1918" spans="1:13">
      <c r="A1918" s="111"/>
      <c r="B1918" s="111"/>
      <c r="C1918" s="111"/>
      <c r="D1918" s="111"/>
      <c r="E1918" s="111"/>
      <c r="F1918" s="111"/>
      <c r="G1918" s="111"/>
      <c r="H1918" s="111"/>
      <c r="I1918" s="111"/>
      <c r="J1918" s="111"/>
      <c r="K1918" s="113"/>
      <c r="L1918" s="111"/>
      <c r="M1918" s="111"/>
    </row>
    <row r="1919" spans="1:13">
      <c r="A1919" s="111"/>
      <c r="B1919" s="111"/>
      <c r="C1919" s="111"/>
      <c r="D1919" s="111"/>
      <c r="E1919" s="111"/>
      <c r="F1919" s="111"/>
      <c r="G1919" s="111"/>
      <c r="H1919" s="111"/>
      <c r="I1919" s="111"/>
      <c r="J1919" s="111"/>
      <c r="K1919" s="113"/>
      <c r="L1919" s="111"/>
      <c r="M1919" s="111"/>
    </row>
    <row r="1920" spans="1:13">
      <c r="A1920" s="111"/>
      <c r="B1920" s="111"/>
      <c r="C1920" s="111"/>
      <c r="D1920" s="111"/>
      <c r="E1920" s="111"/>
      <c r="F1920" s="111"/>
      <c r="G1920" s="111"/>
      <c r="H1920" s="111"/>
      <c r="I1920" s="111"/>
      <c r="J1920" s="111"/>
      <c r="K1920" s="113"/>
      <c r="L1920" s="111"/>
      <c r="M1920" s="111"/>
    </row>
    <row r="1921" spans="1:13">
      <c r="A1921" s="111"/>
      <c r="B1921" s="111"/>
      <c r="C1921" s="111"/>
      <c r="D1921" s="111"/>
      <c r="E1921" s="111"/>
      <c r="F1921" s="111"/>
      <c r="G1921" s="111"/>
      <c r="H1921" s="111"/>
      <c r="I1921" s="111"/>
      <c r="J1921" s="111"/>
      <c r="K1921" s="113"/>
      <c r="L1921" s="111"/>
      <c r="M1921" s="111"/>
    </row>
    <row r="1922" spans="1:13">
      <c r="A1922" s="111"/>
      <c r="B1922" s="111"/>
      <c r="C1922" s="111"/>
      <c r="D1922" s="111"/>
      <c r="E1922" s="111"/>
      <c r="F1922" s="111"/>
      <c r="G1922" s="111"/>
      <c r="H1922" s="111"/>
      <c r="I1922" s="111"/>
      <c r="J1922" s="111"/>
      <c r="K1922" s="113"/>
      <c r="L1922" s="111"/>
      <c r="M1922" s="111"/>
    </row>
    <row r="1923" spans="1:13">
      <c r="A1923" s="111"/>
      <c r="B1923" s="111"/>
      <c r="C1923" s="111"/>
      <c r="D1923" s="111"/>
      <c r="E1923" s="111"/>
      <c r="F1923" s="111"/>
      <c r="G1923" s="111"/>
      <c r="H1923" s="111"/>
      <c r="I1923" s="111"/>
      <c r="J1923" s="111"/>
      <c r="K1923" s="113"/>
      <c r="L1923" s="111"/>
      <c r="M1923" s="111"/>
    </row>
    <row r="1924" spans="1:13">
      <c r="A1924" s="111"/>
      <c r="B1924" s="111"/>
      <c r="C1924" s="111"/>
      <c r="D1924" s="111"/>
      <c r="E1924" s="111"/>
      <c r="F1924" s="111"/>
      <c r="G1924" s="111"/>
      <c r="H1924" s="111"/>
      <c r="I1924" s="111"/>
      <c r="J1924" s="111"/>
      <c r="K1924" s="113"/>
      <c r="L1924" s="111"/>
      <c r="M1924" s="111"/>
    </row>
    <row r="1925" spans="1:13">
      <c r="A1925" s="111"/>
      <c r="B1925" s="111"/>
      <c r="C1925" s="111"/>
      <c r="D1925" s="111"/>
      <c r="E1925" s="111"/>
      <c r="F1925" s="111"/>
      <c r="G1925" s="111"/>
      <c r="H1925" s="111"/>
      <c r="I1925" s="111"/>
      <c r="J1925" s="111"/>
      <c r="K1925" s="113"/>
      <c r="L1925" s="111"/>
      <c r="M1925" s="111"/>
    </row>
    <row r="1926" spans="1:13">
      <c r="A1926" s="111"/>
      <c r="B1926" s="111"/>
      <c r="C1926" s="111"/>
      <c r="D1926" s="111"/>
      <c r="E1926" s="111"/>
      <c r="F1926" s="111"/>
      <c r="G1926" s="111"/>
      <c r="H1926" s="111"/>
      <c r="I1926" s="111"/>
      <c r="J1926" s="111"/>
      <c r="K1926" s="113"/>
      <c r="L1926" s="111"/>
      <c r="M1926" s="111"/>
    </row>
    <row r="1927" spans="1:13">
      <c r="A1927" s="111"/>
      <c r="B1927" s="111"/>
      <c r="C1927" s="111"/>
      <c r="D1927" s="111"/>
      <c r="E1927" s="111"/>
      <c r="F1927" s="111"/>
      <c r="G1927" s="111"/>
      <c r="H1927" s="111"/>
      <c r="I1927" s="111"/>
      <c r="J1927" s="111"/>
      <c r="K1927" s="113"/>
      <c r="L1927" s="111"/>
      <c r="M1927" s="111"/>
    </row>
    <row r="1928" spans="1:13">
      <c r="A1928" s="111"/>
      <c r="B1928" s="111"/>
      <c r="C1928" s="111"/>
      <c r="D1928" s="111"/>
      <c r="E1928" s="111"/>
      <c r="F1928" s="111"/>
      <c r="G1928" s="111"/>
      <c r="H1928" s="111"/>
      <c r="I1928" s="111"/>
      <c r="J1928" s="111"/>
      <c r="K1928" s="113"/>
      <c r="L1928" s="111"/>
      <c r="M1928" s="111"/>
    </row>
    <row r="1929" spans="1:13">
      <c r="A1929" s="111"/>
      <c r="B1929" s="111"/>
      <c r="C1929" s="111"/>
      <c r="D1929" s="111"/>
      <c r="E1929" s="111"/>
      <c r="F1929" s="111"/>
      <c r="G1929" s="111"/>
      <c r="H1929" s="111"/>
      <c r="I1929" s="111"/>
      <c r="J1929" s="111"/>
      <c r="K1929" s="113"/>
      <c r="L1929" s="111"/>
      <c r="M1929" s="111"/>
    </row>
    <row r="1930" spans="1:13">
      <c r="A1930" s="111"/>
      <c r="B1930" s="111"/>
      <c r="C1930" s="111"/>
      <c r="D1930" s="111"/>
      <c r="E1930" s="111"/>
      <c r="F1930" s="111"/>
      <c r="G1930" s="111"/>
      <c r="H1930" s="111"/>
      <c r="I1930" s="111"/>
      <c r="J1930" s="111"/>
      <c r="K1930" s="113"/>
      <c r="L1930" s="111"/>
      <c r="M1930" s="111"/>
    </row>
    <row r="1931" spans="1:13">
      <c r="A1931" s="111"/>
      <c r="B1931" s="111"/>
      <c r="C1931" s="111"/>
      <c r="D1931" s="111"/>
      <c r="E1931" s="111"/>
      <c r="F1931" s="111"/>
      <c r="G1931" s="111"/>
      <c r="H1931" s="111"/>
      <c r="I1931" s="111"/>
      <c r="J1931" s="111"/>
      <c r="K1931" s="113"/>
      <c r="L1931" s="111"/>
      <c r="M1931" s="111"/>
    </row>
    <row r="1932" spans="1:13">
      <c r="A1932" s="111"/>
      <c r="B1932" s="111"/>
      <c r="C1932" s="111"/>
      <c r="D1932" s="111"/>
      <c r="E1932" s="111"/>
      <c r="F1932" s="111"/>
      <c r="G1932" s="111"/>
      <c r="H1932" s="111"/>
      <c r="I1932" s="111"/>
      <c r="J1932" s="111"/>
      <c r="K1932" s="113"/>
      <c r="L1932" s="111"/>
      <c r="M1932" s="111"/>
    </row>
    <row r="1933" spans="1:13">
      <c r="A1933" s="111"/>
      <c r="B1933" s="111"/>
      <c r="C1933" s="111"/>
      <c r="D1933" s="111"/>
      <c r="E1933" s="111"/>
      <c r="F1933" s="111"/>
      <c r="G1933" s="111"/>
      <c r="H1933" s="111"/>
      <c r="I1933" s="111"/>
      <c r="J1933" s="111"/>
      <c r="K1933" s="113"/>
      <c r="L1933" s="111"/>
      <c r="M1933" s="111"/>
    </row>
    <row r="1934" spans="1:13">
      <c r="A1934" s="111"/>
      <c r="B1934" s="111"/>
      <c r="C1934" s="111"/>
      <c r="D1934" s="111"/>
      <c r="E1934" s="111"/>
      <c r="F1934" s="111"/>
      <c r="G1934" s="111"/>
      <c r="H1934" s="111"/>
      <c r="I1934" s="111"/>
      <c r="J1934" s="111"/>
      <c r="K1934" s="113"/>
      <c r="L1934" s="111"/>
      <c r="M1934" s="111"/>
    </row>
    <row r="1935" spans="1:13">
      <c r="A1935" s="111"/>
      <c r="B1935" s="111"/>
      <c r="C1935" s="111"/>
      <c r="D1935" s="111"/>
      <c r="E1935" s="111"/>
      <c r="F1935" s="111"/>
      <c r="G1935" s="111"/>
      <c r="H1935" s="111"/>
      <c r="I1935" s="111"/>
      <c r="J1935" s="111"/>
      <c r="K1935" s="113"/>
      <c r="L1935" s="111"/>
      <c r="M1935" s="111"/>
    </row>
    <row r="1936" spans="1:13">
      <c r="A1936" s="111"/>
      <c r="B1936" s="111"/>
      <c r="C1936" s="111"/>
      <c r="D1936" s="111"/>
      <c r="E1936" s="111"/>
      <c r="F1936" s="111"/>
      <c r="G1936" s="111"/>
      <c r="H1936" s="111"/>
      <c r="I1936" s="111"/>
      <c r="J1936" s="111"/>
      <c r="K1936" s="113"/>
      <c r="L1936" s="111"/>
      <c r="M1936" s="111"/>
    </row>
    <row r="1937" spans="1:13">
      <c r="A1937" s="111"/>
      <c r="B1937" s="111"/>
      <c r="C1937" s="111"/>
      <c r="D1937" s="111"/>
      <c r="E1937" s="111"/>
      <c r="F1937" s="111"/>
      <c r="G1937" s="111"/>
      <c r="H1937" s="111"/>
      <c r="I1937" s="111"/>
      <c r="J1937" s="111"/>
      <c r="K1937" s="113"/>
      <c r="L1937" s="111"/>
      <c r="M1937" s="111"/>
    </row>
    <row r="1938" spans="1:13">
      <c r="A1938" s="111"/>
      <c r="B1938" s="111"/>
      <c r="C1938" s="111"/>
      <c r="D1938" s="111"/>
      <c r="E1938" s="111"/>
      <c r="F1938" s="111"/>
      <c r="G1938" s="111"/>
      <c r="H1938" s="111"/>
      <c r="I1938" s="111"/>
      <c r="J1938" s="111"/>
      <c r="K1938" s="113"/>
      <c r="L1938" s="111"/>
      <c r="M1938" s="111"/>
    </row>
    <row r="1939" spans="1:13">
      <c r="A1939" s="111"/>
      <c r="B1939" s="111"/>
      <c r="C1939" s="111"/>
      <c r="D1939" s="111"/>
      <c r="E1939" s="111"/>
      <c r="F1939" s="111"/>
      <c r="G1939" s="111"/>
      <c r="H1939" s="111"/>
      <c r="I1939" s="111"/>
      <c r="J1939" s="111"/>
      <c r="K1939" s="113"/>
      <c r="L1939" s="111"/>
      <c r="M1939" s="111"/>
    </row>
    <row r="1940" spans="1:13">
      <c r="A1940" s="111"/>
      <c r="B1940" s="111"/>
      <c r="C1940" s="111"/>
      <c r="D1940" s="111"/>
      <c r="E1940" s="111"/>
      <c r="F1940" s="111"/>
      <c r="G1940" s="111"/>
      <c r="H1940" s="111"/>
      <c r="I1940" s="111"/>
      <c r="J1940" s="111"/>
      <c r="K1940" s="113"/>
      <c r="L1940" s="111"/>
      <c r="M1940" s="111"/>
    </row>
  </sheetData>
  <autoFilter ref="A1:M1902">
    <filterColumn colId="1">
      <filters>
        <filter val="BE"/>
        <filter val="EQ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dcterms:created xsi:type="dcterms:W3CDTF">2015-06-08T02:34:04Z</dcterms:created>
  <dcterms:modified xsi:type="dcterms:W3CDTF">2019-07-20T05:05:33Z</dcterms:modified>
</cp:coreProperties>
</file>