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84E1E97F-DEAC-4D8B-8D88-69C6A864E9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6" l="1"/>
  <c r="M84" i="6"/>
  <c r="K85" i="6"/>
  <c r="K84" i="6"/>
  <c r="K86" i="6"/>
  <c r="M86" i="6" s="1"/>
  <c r="L22" i="6"/>
  <c r="M22" i="6" s="1"/>
  <c r="K22" i="6"/>
  <c r="L19" i="6"/>
  <c r="K19" i="6"/>
  <c r="M19" i="6" s="1"/>
  <c r="L15" i="6"/>
  <c r="K15" i="6"/>
  <c r="M15" i="6" l="1"/>
  <c r="L42" i="6"/>
  <c r="K42" i="6"/>
  <c r="K83" i="6"/>
  <c r="M83" i="6" s="1"/>
  <c r="L40" i="6"/>
  <c r="K40" i="6"/>
  <c r="L35" i="6"/>
  <c r="K35" i="6"/>
  <c r="M42" i="6" l="1"/>
  <c r="M35" i="6"/>
  <c r="M40" i="6"/>
  <c r="L61" i="6"/>
  <c r="K61" i="6"/>
  <c r="M61" i="6" l="1"/>
  <c r="K75" i="6"/>
  <c r="M75" i="6" s="1"/>
  <c r="K78" i="6"/>
  <c r="M78" i="6" s="1"/>
  <c r="L62" i="6"/>
  <c r="K62" i="6"/>
  <c r="M62" i="6" l="1"/>
  <c r="L60" i="6"/>
  <c r="K60" i="6"/>
  <c r="K82" i="6"/>
  <c r="M82" i="6" s="1"/>
  <c r="K81" i="6"/>
  <c r="M81" i="6" s="1"/>
  <c r="L55" i="6"/>
  <c r="K55" i="6"/>
  <c r="M60" i="6" l="1"/>
  <c r="M55" i="6"/>
  <c r="K80" i="6" l="1"/>
  <c r="M80" i="6" s="1"/>
  <c r="L59" i="6"/>
  <c r="K59" i="6"/>
  <c r="L58" i="6"/>
  <c r="K58" i="6"/>
  <c r="K79" i="6"/>
  <c r="M79" i="6" s="1"/>
  <c r="K77" i="6"/>
  <c r="M77" i="6" s="1"/>
  <c r="M59" i="6" l="1"/>
  <c r="M58" i="6"/>
  <c r="K76" i="6"/>
  <c r="M76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K73" i="6"/>
  <c r="M73" i="6" s="1"/>
  <c r="K72" i="6"/>
  <c r="M72" i="6" s="1"/>
  <c r="K71" i="6"/>
  <c r="M71" i="6" s="1"/>
  <c r="K70" i="6"/>
  <c r="M70" i="6" s="1"/>
  <c r="L51" i="6"/>
  <c r="K51" i="6"/>
  <c r="L34" i="6"/>
  <c r="K34" i="6"/>
  <c r="M34" i="6" l="1"/>
  <c r="M56" i="6"/>
  <c r="M51" i="6"/>
  <c r="M52" i="6"/>
  <c r="K74" i="6"/>
  <c r="M74" i="6" s="1"/>
  <c r="K69" i="6"/>
  <c r="M69" i="6" s="1"/>
  <c r="L14" i="6"/>
  <c r="K14" i="6"/>
  <c r="M14" i="6" l="1"/>
  <c r="K67" i="6"/>
  <c r="M67" i="6" s="1"/>
  <c r="L36" i="6"/>
  <c r="K36" i="6"/>
  <c r="L53" i="6"/>
  <c r="K53" i="6"/>
  <c r="M36" i="6" l="1"/>
  <c r="M53" i="6"/>
  <c r="K68" i="6"/>
  <c r="M68" i="6" s="1"/>
  <c r="L12" i="6" l="1"/>
  <c r="K12" i="6"/>
  <c r="M12" i="6" l="1"/>
  <c r="L11" i="6" l="1"/>
  <c r="K11" i="6"/>
  <c r="M11" i="6" l="1"/>
  <c r="K276" i="6" l="1"/>
  <c r="L276" i="6" s="1"/>
  <c r="L95" i="6" l="1"/>
  <c r="K95" i="6"/>
  <c r="M95" i="6" l="1"/>
  <c r="L10" i="6" l="1"/>
  <c r="K10" i="6"/>
  <c r="M10" i="6" l="1"/>
  <c r="K282" i="6" l="1"/>
  <c r="L282" i="6" s="1"/>
  <c r="K265" i="6" l="1"/>
  <c r="L265" i="6" s="1"/>
  <c r="K279" i="6" l="1"/>
  <c r="L279" i="6" s="1"/>
  <c r="K271" i="6" l="1"/>
  <c r="L271" i="6" s="1"/>
  <c r="K281" i="6" l="1"/>
  <c r="L281" i="6" s="1"/>
  <c r="H277" i="6" l="1"/>
  <c r="K277" i="6" l="1"/>
  <c r="L277" i="6" s="1"/>
  <c r="K266" i="6"/>
  <c r="L266" i="6" s="1"/>
  <c r="K256" i="6"/>
  <c r="L256" i="6" s="1"/>
  <c r="K272" i="6" l="1"/>
  <c r="L272" i="6" s="1"/>
  <c r="K273" i="6" l="1"/>
  <c r="L273" i="6" s="1"/>
  <c r="K270" i="6" l="1"/>
  <c r="L270" i="6" s="1"/>
  <c r="K249" i="6"/>
  <c r="L249" i="6" s="1"/>
  <c r="K269" i="6"/>
  <c r="L269" i="6" s="1"/>
  <c r="K268" i="6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7" i="6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F238" i="6"/>
  <c r="K238" i="6" s="1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8" i="6"/>
  <c r="L218" i="6" s="1"/>
  <c r="K217" i="6"/>
  <c r="L217" i="6" s="1"/>
  <c r="F216" i="6"/>
  <c r="K216" i="6" s="1"/>
  <c r="L216" i="6" s="1"/>
  <c r="K215" i="6"/>
  <c r="L215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6" i="6"/>
  <c r="L186" i="6" s="1"/>
  <c r="K184" i="6"/>
  <c r="L184" i="6" s="1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F168" i="6"/>
  <c r="K168" i="6" s="1"/>
  <c r="L168" i="6" s="1"/>
  <c r="H167" i="6"/>
  <c r="K167" i="6" s="1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H133" i="6"/>
  <c r="K133" i="6" s="1"/>
  <c r="L133" i="6" s="1"/>
  <c r="F132" i="6"/>
  <c r="K132" i="6" s="1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<sst xmlns="http://schemas.openxmlformats.org/spreadsheetml/2006/main" count="3342" uniqueCount="1196">
  <si>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</si>
  <si>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</si>
  <si>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</si>
  <si>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</si>
  <si>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</si>
  <si>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</si>
  <si>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</si>
  <si>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</si>
  <si>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</si>
  <si>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</si>
  <si>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</si>
  <si>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</si>
  <si>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</si>
  <si>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</si>
  <si>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</si>
  <si>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</si>
  <si>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</si>
  <si>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</si>
  <si>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</si>
  <si>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</si>
  <si>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</si>
  <si>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</si>
  <si>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</si>
  <si>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</si>
  <si>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</si>
  <si>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</si>
  <si>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</si>
  <si>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</si>
  <si>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</si>
  <si>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</si>
  <si>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</si>
  <si>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</si>
  <si>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</si>
  <si>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</si>
  <si>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</si>
  <si>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</si>
  <si>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</si>
  <si>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</si>
  <si>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</si>
  <si>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</si>
  <si>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</si>
  <si>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</si>
  <si>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</si>
  <si>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</si>
  <si>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</si>
  <si>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</si>
  <si>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</si>
  <si>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</si>
  <si>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</si>
  <si>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</si>
  <si>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</si>
  <si>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</si>
  <si>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</si>
  <si>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</si>
  <si>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</si>
  <si>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</si>
  <si>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</si>
  <si>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</si>
  <si>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</si>
  <si>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</si>
  <si>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</si>
  <si>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</si>
  <si>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</si>
  <si>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</si>
  <si>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</si>
  <si>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</si>
  <si>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</si>
  <si>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</si>
  <si>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</si>
  <si>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</si>
  <si>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</si>
  <si>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</si>
  <si>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</si>
  <si>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</si>
  <si>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</si>
  <si>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</si>
  <si>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</si>
  <si>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</si>
  <si>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</si>
  <si>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</si>
  <si>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</si>
  <si>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</si>
  <si>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</si>
  <si>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</si>
  <si>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</si>
  <si>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</si>
  <si>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</si>
  <si>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</si>
  <si>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</si>
  <si>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</si>
  <si>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</si>
  <si>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</si>
  <si>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</si>
  <si>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</si>
  <si>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</si>
  <si>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</si>
  <si>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</si>
  <si>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</si>
  <si>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</si>
  <si>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</si>
  <si>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</si>
  <si>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</si>
  <si>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</si>
  <si>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</si>
  <si>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</si>
  <si>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</si>
  <si>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</si>
  <si>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</si>
  <si>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</si>
  <si>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</si>
  <si>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</si>
  <si>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</si>
  <si>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</si>
  <si>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</si>
  <si>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</si>
  <si>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</si>
  <si>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</si>
  <si>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</si>
  <si>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</si>
  <si>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</si>
  <si>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</si>
  <si>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</si>
  <si>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</si>
  <si>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</si>
  <si>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</si>
  <si>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</si>
  <si>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</si>
  <si>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</si>
  <si>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</si>
  <si>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</si>
  <si>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</si>
  <si>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</si>
  <si>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</si>
  <si>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</si>
  <si>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</si>
  <si>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</si>
  <si>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</si>
  <si>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</si>
  <si>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</si>
  <si>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</si>
  <si>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</si>
  <si>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</si>
  <si>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</si>
  <si>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</si>
  <si>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</si>
  <si>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</si>
  <si>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</si>
  <si>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</si>
  <si>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</si>
  <si>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</si>
  <si>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</si>
  <si>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</si>
  <si>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</si>
  <si>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</si>
  <si>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</si>
  <si>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</si>
  <si>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</si>
  <si>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</si>
  <si>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</si>
  <si>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</si>
  <si>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</si>
  <si>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</si>
  <si>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</si>
  <si>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</si>
  <si>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</si>
  <si>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</si>
  <si>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</si>
  <si>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</si>
  <si>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</si>
  <si>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</si>
  <si>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</si>
  <si>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</si>
  <si>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</si>
  <si>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</si>
  <si>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</si>
  <si>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</si>
  <si>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</si>
  <si>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</si>
  <si>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</si>
  <si>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</si>
  <si>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</si>
  <si>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</si>
  <si>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</si>
  <si>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</si>
  <si>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</si>
  <si>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</si>
  <si>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</si>
  <si>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</si>
  <si>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</si>
  <si>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</si>
  <si>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</si>
  <si>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</si>
  <si>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</si>
  <si>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</si>
  <si>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</si>
  <si>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</si>
  <si>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</si>
  <si>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</si>
  <si>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</si>
  <si>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</si>
  <si>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</si>
  <si>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</si>
  <si>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</si>
  <si>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</si>
  <si>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</si>
  <si>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</si>
  <si>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</si>
  <si>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</si>
  <si>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</si>
  <si>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</si>
  <si>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</si>
  <si>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</si>
  <si>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</si>
  <si>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</si>
  <si>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</si>
  <si>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</si>
  <si>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</si>
  <si>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</si>
  <si>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</si>
  <si>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</si>
  <si>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</si>
  <si>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</si>
  <si>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</si>
  <si>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</si>
  <si>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</si>
  <si>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</si>
  <si>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</si>
  <si>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</si>
  <si>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</si>
  <si>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</si>
  <si>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</si>
  <si>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</si>
  <si>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</si>
  <si>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</si>
  <si>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</si>
  <si>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</si>
  <si>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</si>
  <si>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</si>
  <si>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</si>
  <si>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</si>
  <si>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</si>
  <si>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</si>
  <si>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</si>
  <si>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</si>
  <si>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</si>
  <si>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</si>
  <si>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</si>
  <si>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</si>
  <si>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</si>
  <si>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</si>
  <si>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</si>
  <si>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</si>
  <si>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</si>
  <si>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</si>
  <si>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</si>
  <si>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</si>
  <si>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</si>
  <si>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</si>
  <si>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</si>
  <si>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</si>
  <si>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</si>
  <si>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</si>
  <si>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</si>
  <si>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</si>
  <si>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</si>
  <si>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</si>
  <si>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</si>
  <si>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</si>
  <si>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</si>
  <si>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</si>
  <si>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</si>
  <si>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</si>
  <si>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</si>
  <si>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</si>
  <si>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</si>
  <si>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</si>
  <si>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</si>
  <si>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</si>
  <si>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</si>
  <si>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</si>
  <si>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</si>
  <si>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</si>
  <si>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</si>
  <si>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</si>
  <si>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</si>
  <si>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</si>
  <si>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</si>
  <si>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</si>
  <si>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</si>
  <si>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</si>
  <si>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</si>
  <si>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</si>
  <si>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</si>
  <si>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</si>
  <si>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</si>
  <si>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</si>
  <si>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</si>
  <si>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</si>
  <si>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</si>
  <si>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</si>
  <si>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</si>
  <si>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</si>
  <si>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</si>
  <si>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</si>
  <si>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</si>
  <si>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</si>
  <si>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</si>
  <si>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</si>
  <si>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</si>
  <si>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</si>
  <si>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</si>
  <si>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</si>
  <si>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</si>
  <si>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</si>
  <si>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</si>
  <si>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</si>
  <si>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</si>
  <si>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</si>
  <si>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</si>
  <si>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</si>
  <si>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</si>
  <si>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</si>
  <si>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</si>
  <si>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</si>
  <si>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</si>
  <si>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</si>
  <si>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</si>
  <si>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</si>
  <si>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</si>
  <si>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</si>
  <si>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</si>
  <si>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</si>
  <si>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</si>
  <si>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</si>
  <si>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</si>
  <si>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</si>
  <si>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</si>
  <si>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</si>
  <si>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</si>
  <si>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</si>
  <si>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</si>
  <si>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</si>
  <si>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</si>
  <si>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</si>
  <si>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</si>
  <si>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</si>
  <si>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</si>
  <si>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</si>
  <si>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</si>
  <si>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</si>
  <si>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</si>
  <si>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</si>
  <si>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</si>
  <si>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</si>
  <si>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</si>
  <si>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</si>
  <si>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</si>
  <si>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</si>
  <si>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</si>
  <si>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</si>
  <si>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</si>
  <si>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</si>
  <si>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</si>
  <si>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</si>
  <si>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</si>
  <si>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</si>
  <si>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</si>
  <si>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</si>
  <si>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</si>
  <si>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</si>
  <si>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</si>
  <si>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</si>
  <si>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</si>
  <si>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</si>
  <si>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</si>
  <si>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</si>
  <si>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</si>
  <si>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</si>
  <si>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</si>
  <si>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</si>
  <si>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</si>
  <si>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</si>
  <si>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</si>
  <si>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</si>
  <si>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</si>
  <si>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</si>
  <si>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</si>
  <si>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</si>
  <si>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</si>
  <si>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</si>
  <si>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</si>
  <si>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</si>
  <si>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</si>
  <si>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</si>
  <si>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</si>
  <si>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</si>
  <si>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</si>
  <si>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</si>
  <si>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</si>
  <si>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</si>
  <si>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</si>
  <si>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</si>
  <si>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</si>
  <si>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</si>
  <si>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</si>
  <si>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</si>
  <si>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</si>
  <si>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</si>
  <si>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</si>
  <si>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</si>
  <si>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</si>
  <si>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</si>
  <si>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</si>
  <si>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</si>
  <si>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</si>
  <si>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</si>
  <si>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</si>
  <si>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</si>
  <si>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</si>
  <si>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</si>
  <si>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</si>
  <si>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</si>
  <si>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</si>
  <si>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</si>
  <si>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</si>
  <si>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</si>
  <si>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</si>
  <si>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</si>
  <si>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</si>
  <si>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</si>
  <si>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</si>
  <si>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</si>
  <si>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</si>
  <si>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</si>
  <si>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</si>
  <si>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</si>
  <si>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</si>
  <si>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</si>
  <si>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</si>
  <si>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</si>
  <si>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</si>
  <si>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</si>
  <si>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</si>
  <si>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</si>
  <si>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</si>
  <si>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</si>
  <si>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</si>
  <si>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</si>
  <si>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</si>
  <si>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</si>
  <si>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</si>
  <si>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</si>
  <si>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</si>
  <si>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</si>
  <si>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</si>
  <si>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</si>
  <si>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</si>
  <si>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</si>
  <si>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</si>
  <si>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</si>
  <si>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</si>
  <si>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</si>
  <si>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</si>
  <si>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</si>
  <si>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</si>
  <si>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</si>
  <si>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</si>
  <si>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</si>
  <si>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</si>
  <si>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</si>
  <si>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</si>
  <si>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</si>
  <si>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</si>
  <si>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</si>
  <si>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</si>
  <si>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</si>
  <si>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</si>
  <si>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</si>
  <si>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</si>
  <si>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</si>
  <si>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</si>
  <si>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</si>
  <si>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</si>
  <si>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</si>
  <si>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</si>
  <si>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</si>
  <si>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</si>
  <si>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</si>
  <si>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</si>
  <si>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</si>
  <si>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</si>
  <si>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</si>
  <si>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</si>
  <si>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</si>
  <si>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</si>
  <si>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</si>
  <si>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</si>
  <si>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</si>
  <si>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</si>
  <si>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</si>
  <si>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</si>
  <si>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</si>
  <si>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</si>
  <si>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</si>
  <si>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</si>
  <si>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</si>
  <si>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</si>
  <si>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</si>
  <si>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</si>
  <si>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</si>
  <si>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</si>
  <si>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</si>
  <si>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</si>
  <si>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</si>
  <si>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</si>
  <si>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</si>
  <si>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</si>
  <si>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</si>
  <si>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</si>
  <si>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</si>
  <si>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</si>
  <si>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</si>
  <si>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</si>
  <si>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</si>
  <si>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</si>
  <si>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</si>
  <si>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</si>
  <si>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</si>
  <si>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</si>
  <si>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</si>
  <si>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</si>
  <si>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</si>
  <si>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</si>
  <si>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</si>
  <si>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</si>
  <si>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</si>
  <si>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</si>
  <si>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</si>
  <si>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</si>
  <si>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</si>
  <si>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</si>
  <si>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</si>
  <si>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</si>
  <si>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</si>
  <si>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</si>
  <si>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</si>
  <si>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</si>
  <si>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</si>
  <si>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</si>
  <si>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</si>
  <si>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</si>
  <si>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</si>
  <si>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</si>
  <si>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</si>
  <si>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</si>
  <si>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</si>
  <si>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</si>
  <si>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</si>
  <si>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</si>
  <si>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</si>
  <si>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</si>
  <si>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</si>
  <si>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</si>
  <si>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</si>
  <si>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</si>
  <si>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</si>
  <si>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</si>
  <si>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</si>
  <si>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</si>
  <si>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</si>
  <si>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</si>
  <si>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</si>
  <si>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</si>
  <si>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</si>
  <si>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</si>
  <si>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</si>
  <si>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</si>
  <si>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</si>
  <si>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</si>
  <si>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</si>
  <si>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</si>
  <si>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</si>
  <si>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</si>
  <si>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</si>
  <si>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</si>
  <si>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</si>
  <si>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</si>
  <si>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</si>
  <si>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</si>
  <si>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</si>
  <si>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</si>
  <si>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</si>
  <si>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</si>
  <si>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</si>
  <si>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</si>
  <si>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</si>
  <si>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</si>
  <si>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</si>
  <si>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</si>
  <si>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</si>
  <si>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</si>
  <si>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</si>
  <si>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</si>
  <si>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</si>
  <si>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</si>
  <si>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</si>
  <si>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</si>
  <si>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</si>
  <si>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</si>
  <si>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</si>
  <si>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</si>
  <si>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</si>
  <si>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</si>
  <si>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</si>
  <si>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</si>
  <si>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</si>
  <si>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</si>
  <si>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</si>
  <si>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</si>
  <si>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</si>
  <si>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</si>
  <si>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</si>
  <si>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</si>
  <si>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</si>
  <si>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</si>
  <si>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</si>
  <si>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</si>
  <si>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</si>
  <si>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</si>
  <si>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</si>
  <si>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</si>
  <si>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</si>
  <si>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</si>
  <si>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</si>
  <si>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</si>
  <si>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</si>
  <si>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</si>
  <si>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</si>
  <si>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</si>
  <si>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</si>
  <si>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</si>
  <si>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</si>
  <si>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</si>
  <si>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</si>
  <si>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</si>
  <si>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</si>
  <si>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</si>
  <si>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</si>
  <si>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</si>
  <si>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</si>
  <si>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</si>
  <si>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</si>
  <si>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</si>
  <si>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</si>
  <si>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</si>
  <si>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</si>
  <si>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</si>
  <si>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</si>
  <si>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</si>
  <si>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</si>
  <si>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</si>
  <si>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</si>
  <si>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</si>
  <si>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</si>
  <si>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</si>
  <si>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</si>
  <si>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</si>
  <si>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</si>
  <si>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</si>
  <si>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</si>
  <si>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</si>
  <si>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</si>
  <si>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</si>
  <si>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</si>
  <si>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</si>
  <si>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</si>
  <si>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</si>
  <si>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</si>
  <si>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</si>
  <si>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</si>
  <si>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</si>
  <si>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</si>
  <si>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</si>
  <si>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</si>
  <si>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</si>
  <si>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</si>
  <si>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</si>
  <si>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</si>
  <si>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</si>
  <si>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</si>
  <si>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</si>
  <si>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</si>
  <si>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</si>
  <si>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</si>
  <si>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</si>
  <si>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</si>
  <si>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</si>
  <si>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</si>
  <si>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</si>
  <si>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</si>
  <si>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</si>
  <si>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</si>
  <si>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</si>
  <si>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</si>
  <si>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</si>
  <si>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</si>
  <si>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</si>
  <si>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</si>
  <si>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</si>
  <si>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</si>
  <si>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</si>
  <si>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</si>
  <si>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</si>
  <si>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</si>
  <si>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</si>
  <si>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</si>
  <si>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</si>
  <si>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</si>
  <si>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</si>
  <si>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</si>
  <si>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</si>
  <si>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</si>
  <si>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</si>
  <si>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</si>
  <si>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</si>
  <si>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</si>
  <si>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</si>
  <si>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</si>
  <si>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</si>
  <si>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</si>
  <si>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</si>
  <si>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</si>
  <si>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</si>
  <si>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</si>
  <si>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</si>
  <si>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</si>
  <si>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</si>
  <si>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</si>
  <si>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</si>
  <si>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</si>
  <si>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</si>
  <si>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</si>
  <si>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</si>
  <si>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</si>
  <si>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</si>
  <si>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</si>
  <si>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</si>
  <si>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</si>
  <si>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</si>
  <si>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</si>
  <si>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</si>
  <si>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</si>
  <si>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</si>
  <si>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</si>
  <si>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</si>
  <si>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</si>
  <si>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</si>
  <si>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</si>
  <si>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</si>
  <si>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</si>
  <si>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</si>
  <si>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</si>
  <si>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</si>
  <si>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</si>
  <si>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</si>
  <si>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</si>
  <si>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</si>
  <si>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</si>
  <si>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</si>
  <si>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</si>
  <si>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</si>
  <si>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</si>
  <si>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</si>
  <si>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</si>
  <si>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</si>
  <si>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</si>
  <si>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</si>
  <si>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</si>
  <si>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</si>
  <si>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</si>
  <si>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</si>
  <si>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</si>
  <si>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</si>
  <si>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</si>
  <si>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</si>
  <si>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</si>
  <si>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</si>
  <si>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</si>
  <si>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</si>
  <si>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</si>
  <si>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</si>
  <si>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</si>
  <si>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</si>
  <si>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</si>
  <si>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</si>
  <si>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</si>
  <si>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</si>
  <si>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</si>
  <si>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</si>
  <si>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</si>
  <si>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</si>
  <si>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</si>
  <si>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</si>
  <si>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</si>
  <si>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</si>
  <si>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</si>
  <si>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</si>
  <si>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</si>
  <si>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</si>
  <si>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</si>
  <si>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</si>
  <si>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</si>
  <si>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</si>
  <si>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</si>
  <si>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</si>
  <si>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</si>
  <si>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</si>
  <si>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</si>
  <si>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</si>
  <si>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</si>
  <si>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</si>
  <si>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</si>
  <si>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</si>
  <si>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</si>
  <si>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</si>
  <si>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</si>
  <si>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</si>
  <si>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</si>
  <si>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</si>
  <si>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</si>
  <si>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</si>
  <si>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</si>
  <si>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</si>
  <si>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</si>
  <si>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</si>
  <si>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</si>
  <si>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</si>
  <si>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</si>
  <si>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</si>
  <si>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</si>
  <si>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</si>
  <si>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</si>
  <si>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</si>
  <si>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</si>
  <si>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</si>
  <si>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</si>
  <si>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</si>
  <si>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</si>
  <si>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</si>
  <si>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</si>
  <si>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</si>
  <si>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</si>
  <si>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</si>
  <si>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</si>
  <si>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</si>
  <si>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</si>
  <si>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</si>
  <si>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</si>
  <si>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</si>
  <si>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</si>
  <si>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</si>
  <si>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</si>
  <si>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</si>
  <si>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</si>
  <si>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</si>
  <si>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</si>
  <si>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</si>
  <si>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</si>
  <si>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</si>
  <si>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</si>
  <si>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</si>
  <si>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</si>
  <si>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</si>
  <si>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</si>
  <si>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</si>
  <si>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</si>
  <si>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</si>
  <si>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</si>
  <si>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</si>
  <si>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</si>
  <si>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</si>
  <si>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</si>
  <si>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</si>
  <si>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</si>
  <si>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</si>
  <si>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</si>
  <si>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</si>
  <si>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</si>
  <si>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</si>
  <si>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</si>
  <si>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</si>
  <si>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</si>
  <si>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</si>
  <si>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</si>
  <si>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</si>
  <si>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</si>
  <si>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</si>
  <si>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</si>
  <si>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</si>
  <si>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</si>
  <si>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</si>
  <si>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</si>
  <si>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</si>
  <si>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</si>
  <si>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</si>
  <si>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</si>
  <si>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</si>
  <si>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</si>
  <si>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</si>
  <si>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</si>
  <si>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</si>
  <si>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</si>
  <si>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</si>
  <si>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</si>
  <si>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</si>
  <si>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</si>
  <si>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762-764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</si>
  <si>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</si>
  <si>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</si>
  <si>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</si>
  <si>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</si>
  <si>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</si>
  <si>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</si>
  <si>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</si>
  <si>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</si>
  <si>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</si>
  <si>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</si>
  <si>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</si>
  <si>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208-209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</si>
  <si>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</si>
  <si>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</si>
  <si>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</si>
  <si>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</si>
  <si>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</si>
  <si>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</si>
  <si>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</si>
  <si>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</si>
  <si>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</si>
  <si>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</si>
  <si>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</si>
  <si>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</si>
  <si>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</si>
  <si>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</si>
  <si>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SPEXTRA MULTIBIZ PRIVATE LIMITED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</si>
  <si>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</si>
  <si>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</si>
  <si>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</si>
  <si>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</si>
  <si>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</si>
  <si>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</si>
  <si>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</si>
  <si>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</si>
  <si>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860-870</t>
  </si>
  <si>
    <t>920-960</t>
  </si>
  <si>
    <t>6200-6250</t>
  </si>
  <si>
    <t>6800-7200</t>
  </si>
  <si>
    <t>1100-1135</t>
  </si>
  <si>
    <t>750-755</t>
  </si>
  <si>
    <t>HDFC 2620 CE JAN</t>
  </si>
  <si>
    <t>Profit of Rs.12.5/-</t>
  </si>
  <si>
    <t>SRTRANSFIN</t>
  </si>
  <si>
    <t>BP EQUITIES PVT. LTD.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</si>
  <si>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</si>
  <si>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</si>
  <si>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</si>
  <si>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</si>
  <si>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</si>
  <si>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</si>
  <si>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</si>
  <si>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</si>
  <si>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</si>
  <si>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</si>
  <si>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</si>
  <si>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</si>
  <si>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</si>
  <si>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</si>
  <si>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</si>
  <si>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</si>
  <si>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MNIL</t>
  </si>
  <si>
    <t>Loss of Rs.105/-</t>
  </si>
  <si>
    <t>NIFTY 17900 PE 12-JAN</t>
  </si>
  <si>
    <t>Profit of Rs.22.5/-</t>
  </si>
  <si>
    <t>735-740</t>
  </si>
  <si>
    <t>Profit of Rs.80/-</t>
  </si>
  <si>
    <t>ROJL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</si>
  <si>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</si>
  <si>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</si>
  <si>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</si>
  <si>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</si>
  <si>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</si>
  <si>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</si>
  <si>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HAZOOR</t>
  </si>
  <si>
    <t>MILEFUR</t>
  </si>
  <si>
    <t>SHASHANK PRAVINCHANDRA DOSHI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</si>
  <si>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</si>
  <si>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</si>
  <si>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</si>
  <si>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</si>
  <si>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</si>
  <si>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</si>
  <si>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</si>
  <si>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</si>
  <si>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</si>
  <si>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GGL</t>
  </si>
  <si>
    <t>YACOOBALI AIYUB MOHAMMED</t>
  </si>
  <si>
    <t>STRM SECURITIES SOLUTIONS PRIVATE LIMITED</t>
  </si>
  <si>
    <t>YUGA STOCKS AND COMMODITIES PRIVATE LIMITED  .</t>
  </si>
  <si>
    <t>HI GROWTH CORPORATE SERVICES PVT LTD</t>
  </si>
  <si>
    <t>SULA</t>
  </si>
  <si>
    <t>Sula Vineyards Limited</t>
  </si>
  <si>
    <t>CHETAN RASIKLAL SHAH</t>
  </si>
  <si>
    <t>EUREKAI</t>
  </si>
  <si>
    <t>USHA DEVI</t>
  </si>
  <si>
    <t>GARGI</t>
  </si>
  <si>
    <t>TOPGAIN FINANCE PRIVATE LIMITED</t>
  </si>
  <si>
    <t>HRTI PRIVATE LIMITED</t>
  </si>
  <si>
    <t>TANGO COMMOSALES LLP</t>
  </si>
  <si>
    <t>VEENA RAJESH SHAH</t>
  </si>
  <si>
    <t>BRIJESH PAREKH HUF</t>
  </si>
  <si>
    <t>Profit of Rs.8/-</t>
  </si>
  <si>
    <t>Loss of Rs.75/-</t>
  </si>
  <si>
    <t>SIEMENS 2980 CE JAN</t>
  </si>
  <si>
    <t>SIEMENS 3040 CE JAN</t>
  </si>
  <si>
    <t>Sell</t>
  </si>
  <si>
    <t>Part profit of Rs.5.50/-</t>
  </si>
  <si>
    <t>Part profit of Rs.9/-</t>
  </si>
  <si>
    <t>Profit of Rs.12/-</t>
  </si>
  <si>
    <t>ULTRACEMCO 7300 CE JAN</t>
  </si>
  <si>
    <t>150-180</t>
  </si>
  <si>
    <t>Profit of Rs.11/-</t>
  </si>
  <si>
    <t>BHARTIARTL 780 CE JAN</t>
  </si>
  <si>
    <t>6.00-6.50</t>
  </si>
  <si>
    <t>11.00-14.00</t>
  </si>
  <si>
    <t>SHREE VAINKATESHWAR FINSTOCK PRIVATE LIMITED</t>
  </si>
  <si>
    <t>GROWTH SECURITIES PRIVATE LIMITED</t>
  </si>
  <si>
    <t>ZENAB AIYUB YACOOBALI</t>
  </si>
  <si>
    <t>SBLI</t>
  </si>
  <si>
    <t>SYMBIOX</t>
  </si>
  <si>
    <t>VEL</t>
  </si>
  <si>
    <t>SHANI BHATI</t>
  </si>
  <si>
    <t>ALPA</t>
  </si>
  <si>
    <t>Alpa Laboratories Limited</t>
  </si>
  <si>
    <t>ATULAUTO</t>
  </si>
  <si>
    <t>Atul Auto Limited</t>
  </si>
  <si>
    <t>KSHITIJPOL</t>
  </si>
  <si>
    <t>Kshitij Polyline Limited</t>
  </si>
  <si>
    <t>PERFECT</t>
  </si>
  <si>
    <t>Perfect Infraengineer Ltd</t>
  </si>
  <si>
    <t>NK SECURITIES RESEARCH PRIVATE LIMITED</t>
  </si>
  <si>
    <t>AASHKA</t>
  </si>
  <si>
    <t>RUPESH VAIKUNTRAI MEHTA</t>
  </si>
  <si>
    <t>ALAN SCOTT</t>
  </si>
  <si>
    <t>LAXMANBHAI RAVJIBHAI GAJERA</t>
  </si>
  <si>
    <t>TARUN SETHIA</t>
  </si>
  <si>
    <t>ALSTONE</t>
  </si>
  <si>
    <t>AVEER</t>
  </si>
  <si>
    <t>DAKSHAHEMANTSHAH</t>
  </si>
  <si>
    <t>BRANDBUCKT</t>
  </si>
  <si>
    <t>CREATEROI FINANCIAL CONSULTANCY PRIVATE LIMITED.</t>
  </si>
  <si>
    <t>CHCL</t>
  </si>
  <si>
    <t>INDIACREDIT RISK MANAGEMENT LLP</t>
  </si>
  <si>
    <t>DDIL</t>
  </si>
  <si>
    <t>MANGAT MAL SETHIA HUF</t>
  </si>
  <si>
    <t>ANKIT SETHIA</t>
  </si>
  <si>
    <t>NAVRATRI SHARE TRADING PRIVATE LIMITED .</t>
  </si>
  <si>
    <t>DHRUVCA</t>
  </si>
  <si>
    <t>VINEET KANODIA HUF</t>
  </si>
  <si>
    <t>DHYAANI</t>
  </si>
  <si>
    <t>RAJESH KUMAR BHATT</t>
  </si>
  <si>
    <t>POOJA VISHAL CHHABRIA</t>
  </si>
  <si>
    <t>RAJY ADVISORY SERVICES PRIVATE LIMITED</t>
  </si>
  <si>
    <t>ELIL</t>
  </si>
  <si>
    <t>NU HEIGHTS AGENCY PRIVATE LIMITED</t>
  </si>
  <si>
    <t>VIVEK KUMAR BHAUKA</t>
  </si>
  <si>
    <t>RAMNARESH GAUTAM</t>
  </si>
  <si>
    <t>KUNTAL JITENDRA TRIVEDI</t>
  </si>
  <si>
    <t>CHANDRIMA MERCANTILES LIMITED</t>
  </si>
  <si>
    <t>FONE4</t>
  </si>
  <si>
    <t>RAMA KANT MISHRA</t>
  </si>
  <si>
    <t>KWIK RIDE INDIA PRIVATE LIMITED</t>
  </si>
  <si>
    <t>FRSHTRP*</t>
  </si>
  <si>
    <t>FRESHTROP FRUITS LIMITED</t>
  </si>
  <si>
    <t>GILADAFINS</t>
  </si>
  <si>
    <t>VANDANATIWARI</t>
  </si>
  <si>
    <t>SKSE SECURITIES LIMITED CORP CM/TM PROP A/C</t>
  </si>
  <si>
    <t>ARIHANTCAPITALMARKETSLIMITED</t>
  </si>
  <si>
    <t>KSHITI RISHIT MANIAR</t>
  </si>
  <si>
    <t>SILVERTOSS SHOPPERS PRIVATE LIMITED</t>
  </si>
  <si>
    <t>SWARATHMA GARTEX PRIVATE LIMITED</t>
  </si>
  <si>
    <t>ALGOQUANT FINTECH LIMITED .</t>
  </si>
  <si>
    <t>IMCAP</t>
  </si>
  <si>
    <t>SYKES AND RAY EQUITIES (INDIA) LIMITED</t>
  </si>
  <si>
    <t>KOCL</t>
  </si>
  <si>
    <t>SWAPNA KOCHHAR</t>
  </si>
  <si>
    <t>KPL</t>
  </si>
  <si>
    <t>AKNM SUPPLIERS PRIVATE LIMITED</t>
  </si>
  <si>
    <t>SAFIR ANAND</t>
  </si>
  <si>
    <t>GOYAL PANKAJ GHANSHYAM</t>
  </si>
  <si>
    <t>MKVENTURES</t>
  </si>
  <si>
    <t>R B K SHARE BROKING LIMITED</t>
  </si>
  <si>
    <t>SAPANA AMIT JADHAV</t>
  </si>
  <si>
    <t>AMIT JAYWANT JADHAV</t>
  </si>
  <si>
    <t>PREETI BHAUKA</t>
  </si>
  <si>
    <t>KETANBHAI ARUNBHAI SURELIA</t>
  </si>
  <si>
    <t>MONGIPA</t>
  </si>
  <si>
    <t>SOHAN LAL YADAV</t>
  </si>
  <si>
    <t>PRISMMEDI</t>
  </si>
  <si>
    <t>I C SANGHAL &amp; SONS</t>
  </si>
  <si>
    <t>ROSEMER</t>
  </si>
  <si>
    <t>TALIB ZAFAR</t>
  </si>
  <si>
    <t>VIVEK KANDA</t>
  </si>
  <si>
    <t>RACHANANILESHMEHTA</t>
  </si>
  <si>
    <t>HIMANSHU MOHANBHAI MADHAK</t>
  </si>
  <si>
    <t>SIPIND</t>
  </si>
  <si>
    <t>SHYAMA GOYAL</t>
  </si>
  <si>
    <t>ANAND MOHAN</t>
  </si>
  <si>
    <t>SATGURU TRADING</t>
  </si>
  <si>
    <t>TASHIND</t>
  </si>
  <si>
    <t>GLYCOSIC MERCHANTS PRIVATELTD</t>
  </si>
  <si>
    <t>VIDARBHA TRADELINKS PRIVATE LIMITED</t>
  </si>
  <si>
    <t>AMPEE TEXTILES PRIVATE LI MITED</t>
  </si>
  <si>
    <t>TITANIN</t>
  </si>
  <si>
    <t>CHENNA KRISHNAIAH ANNALURU</t>
  </si>
  <si>
    <t>PUTTAGUNTA DEVADASU</t>
  </si>
  <si>
    <t>TUTIALKA</t>
  </si>
  <si>
    <t>MERCANTILE VENTURES LIMITED</t>
  </si>
  <si>
    <t>ARES DIVERSIFIED</t>
  </si>
  <si>
    <t>VASWANI</t>
  </si>
  <si>
    <t>CHIRAGBHAVANBHAIBUSA</t>
  </si>
  <si>
    <t>YASHMGM</t>
  </si>
  <si>
    <t>FOCAL POINT PROPERTIES PRIVATE LIMITED</t>
  </si>
  <si>
    <t>RAMA GARG</t>
  </si>
  <si>
    <t>PURVISH MUKESH SHAH</t>
  </si>
  <si>
    <t>XTX MARKETS LLP</t>
  </si>
  <si>
    <t>MUDUPULAVEMULA SURENDRANADHA REDDY</t>
  </si>
  <si>
    <t>APOLLO</t>
  </si>
  <si>
    <t>Apollo Micro Systems Ltd</t>
  </si>
  <si>
    <t>BRIGHT</t>
  </si>
  <si>
    <t>Bright Solar Limited</t>
  </si>
  <si>
    <t>PURNA CHANDRA REDDY KONDAKINDI</t>
  </si>
  <si>
    <t>DHRUV</t>
  </si>
  <si>
    <t>Dhruv Consultancy Ser Ltd</t>
  </si>
  <si>
    <t>PUNEET MITTAL HUF</t>
  </si>
  <si>
    <t>DUCOL</t>
  </si>
  <si>
    <t>Ducol Orgs and Colours Lt</t>
  </si>
  <si>
    <t>VIRTUOUS CAPITAL LIMITED</t>
  </si>
  <si>
    <t>VINAYAK GOPALKRISHNA KUDVA</t>
  </si>
  <si>
    <t>JAYKETANSHAH</t>
  </si>
  <si>
    <t>DHYANAM CAPITAL</t>
  </si>
  <si>
    <t>VAIDYA SANE AYURVED LABORATORIES LIMITED</t>
  </si>
  <si>
    <t>NERGIS GAURAV PARIKH</t>
  </si>
  <si>
    <t>KROMA INDUSTRIES</t>
  </si>
  <si>
    <t>ANANT AGGARWAL</t>
  </si>
  <si>
    <t>GOODLUCK</t>
  </si>
  <si>
    <t>Goodluck India Limited</t>
  </si>
  <si>
    <t>NANDANVAN INVESTMENTS LIMITED</t>
  </si>
  <si>
    <t>HEADSUP</t>
  </si>
  <si>
    <t>Heads UP Ventures Limited</t>
  </si>
  <si>
    <t>HETRAM</t>
  </si>
  <si>
    <t>TWO ROADS TRADING PRIVATE LIMITED</t>
  </si>
  <si>
    <t>HISARMETAL</t>
  </si>
  <si>
    <t>Hisar Metal Ind. Limited</t>
  </si>
  <si>
    <t>JETFREIGHT</t>
  </si>
  <si>
    <t>Jet Freight Logistics Ltd</t>
  </si>
  <si>
    <t>KOHINOOR</t>
  </si>
  <si>
    <t>Kohinoor Foods Limited</t>
  </si>
  <si>
    <t>PREETI JAIN</t>
  </si>
  <si>
    <t>MOLDTECH</t>
  </si>
  <si>
    <t>Mold-Tek Technologies Ltd</t>
  </si>
  <si>
    <t>OMINFRAL</t>
  </si>
  <si>
    <t>OM INFRA LIMITED</t>
  </si>
  <si>
    <t>ANKITA VISHAL SHAH</t>
  </si>
  <si>
    <t>ORIENTLTD</t>
  </si>
  <si>
    <t>Orient Press Limited</t>
  </si>
  <si>
    <t>PAR</t>
  </si>
  <si>
    <t>Par Drugs and Chem Ltd</t>
  </si>
  <si>
    <t>SANDEEP PRAKASHCHANDRA JAIN (HUF)</t>
  </si>
  <si>
    <t>RHYTHEM SINGHAL</t>
  </si>
  <si>
    <t>SALSTEEL</t>
  </si>
  <si>
    <t>S.A.L. Steel Limited</t>
  </si>
  <si>
    <t>BP EQUITIES PRIVATE LIMITED</t>
  </si>
  <si>
    <t>SUNEET LAL</t>
  </si>
  <si>
    <t>Vaswani Ind Ltd</t>
  </si>
  <si>
    <t>ISWASON PRIVATE LIMITED</t>
  </si>
  <si>
    <t>VIKASECO</t>
  </si>
  <si>
    <t>Vikas EcoTech Limited</t>
  </si>
  <si>
    <t>VISHWAS FINCAP SERVICES PRIVATE LIMITED</t>
  </si>
  <si>
    <t>KADIRESAN  .</t>
  </si>
  <si>
    <t>GICL</t>
  </si>
  <si>
    <t>Globe Intl Carriers Ltd</t>
  </si>
  <si>
    <t>SHREEJI CAPITAL AND FINANCE LIMITED</t>
  </si>
  <si>
    <t>RAMESH BHANDAPPA MUNNOLI</t>
  </si>
  <si>
    <t>2130-2150</t>
  </si>
  <si>
    <t>2300-2400</t>
  </si>
  <si>
    <t>ULTRACEMCO 7200 CE JAN</t>
  </si>
  <si>
    <t>105-109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</si>
</sst>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4" sqref="G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1" t="s">
        <v>16</v>
      </c>
      <c r="B9" s="373" t="s">
        <v>17</v>
      </c>
      <c r="C9" s="373" t="s">
        <v>18</v>
      </c>
      <c r="D9" s="373" t="s">
        <v>19</v>
      </c>
      <c r="E9" s="23" t="s">
        <v>20</v>
      </c>
      <c r="F9" s="23" t="s">
        <v>21</v>
      </c>
      <c r="G9" s="368" t="s">
        <v>22</v>
      </c>
      <c r="H9" s="369"/>
      <c r="I9" s="370"/>
      <c r="J9" s="368" t="s">
        <v>23</v>
      </c>
      <c r="K9" s="369"/>
      <c r="L9" s="370"/>
      <c r="M9" s="23"/>
      <c r="N9" s="24"/>
      <c r="O9" s="24"/>
      <c r="P9" s="24"/>
    </row>
    <row r="10" spans="1:16" ht="59.25" customHeight="1">
      <c r="A10" s="372"/>
      <c r="B10" s="374"/>
      <c r="C10" s="374"/>
      <c r="D10" s="3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18113.150000000001</v>
      </c>
      <c r="F11" s="32">
        <v>18123.966666666667</v>
      </c>
      <c r="G11" s="33">
        <v>18070.183333333334</v>
      </c>
      <c r="H11" s="33">
        <v>18027.216666666667</v>
      </c>
      <c r="I11" s="33">
        <v>17973.433333333334</v>
      </c>
      <c r="J11" s="33">
        <v>18166.933333333334</v>
      </c>
      <c r="K11" s="33">
        <v>18220.716666666667</v>
      </c>
      <c r="L11" s="33">
        <v>18263.683333333334</v>
      </c>
      <c r="M11" s="34">
        <v>18177.75</v>
      </c>
      <c r="N11" s="34">
        <v>18081</v>
      </c>
      <c r="O11" s="35">
        <v>13198200</v>
      </c>
      <c r="P11" s="36">
        <v>-4.3480466584288474E-2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42350</v>
      </c>
      <c r="F12" s="37">
        <v>42396.433333333334</v>
      </c>
      <c r="G12" s="38">
        <v>42234.566666666666</v>
      </c>
      <c r="H12" s="38">
        <v>42119.133333333331</v>
      </c>
      <c r="I12" s="38">
        <v>41957.266666666663</v>
      </c>
      <c r="J12" s="38">
        <v>42511.866666666669</v>
      </c>
      <c r="K12" s="38">
        <v>42673.733333333337</v>
      </c>
      <c r="L12" s="38">
        <v>42789.166666666672</v>
      </c>
      <c r="M12" s="28">
        <v>42558.3</v>
      </c>
      <c r="N12" s="28">
        <v>42281</v>
      </c>
      <c r="O12" s="39">
        <v>2408975</v>
      </c>
      <c r="P12" s="40">
        <v>4.9685178326325193E-2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18784.25</v>
      </c>
      <c r="F13" s="37">
        <v>18789.733333333334</v>
      </c>
      <c r="G13" s="38">
        <v>18724.516666666666</v>
      </c>
      <c r="H13" s="38">
        <v>18664.783333333333</v>
      </c>
      <c r="I13" s="38">
        <v>18599.566666666666</v>
      </c>
      <c r="J13" s="38">
        <v>18849.466666666667</v>
      </c>
      <c r="K13" s="38">
        <v>18914.683333333334</v>
      </c>
      <c r="L13" s="38">
        <v>18974.416666666668</v>
      </c>
      <c r="M13" s="28">
        <v>18854.95</v>
      </c>
      <c r="N13" s="28">
        <v>18730</v>
      </c>
      <c r="O13" s="39">
        <v>20880</v>
      </c>
      <c r="P13" s="40">
        <v>-2.247191011235955E-2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6939.5</v>
      </c>
      <c r="F14" s="37">
        <v>7000.1833333333334</v>
      </c>
      <c r="G14" s="38">
        <v>6878.8166666666666</v>
      </c>
      <c r="H14" s="38">
        <v>6818.1333333333332</v>
      </c>
      <c r="I14" s="38">
        <v>6696.7666666666664</v>
      </c>
      <c r="J14" s="38">
        <v>7060.8666666666668</v>
      </c>
      <c r="K14" s="38">
        <v>7182.2333333333336</v>
      </c>
      <c r="L14" s="38">
        <v>7242.916666666667</v>
      </c>
      <c r="M14" s="28">
        <v>7121.55</v>
      </c>
      <c r="N14" s="28">
        <v>6939.5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570.54999999999995</v>
      </c>
      <c r="F15" s="37">
        <v>573.06666666666661</v>
      </c>
      <c r="G15" s="38">
        <v>566.38333333333321</v>
      </c>
      <c r="H15" s="38">
        <v>562.21666666666658</v>
      </c>
      <c r="I15" s="38">
        <v>555.53333333333319</v>
      </c>
      <c r="J15" s="38">
        <v>577.23333333333323</v>
      </c>
      <c r="K15" s="38">
        <v>583.91666666666663</v>
      </c>
      <c r="L15" s="38">
        <v>588.08333333333326</v>
      </c>
      <c r="M15" s="28">
        <v>579.75</v>
      </c>
      <c r="N15" s="28">
        <v>568.9</v>
      </c>
      <c r="O15" s="39">
        <v>4368150</v>
      </c>
      <c r="P15" s="40">
        <v>7.5329566854990579E-2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2919.8</v>
      </c>
      <c r="F16" s="37">
        <v>2938.8833333333332</v>
      </c>
      <c r="G16" s="38">
        <v>2893.7666666666664</v>
      </c>
      <c r="H16" s="38">
        <v>2867.7333333333331</v>
      </c>
      <c r="I16" s="38">
        <v>2822.6166666666663</v>
      </c>
      <c r="J16" s="38">
        <v>2964.9166666666665</v>
      </c>
      <c r="K16" s="38">
        <v>3010.0333333333333</v>
      </c>
      <c r="L16" s="38">
        <v>3036.0666666666666</v>
      </c>
      <c r="M16" s="28">
        <v>2984</v>
      </c>
      <c r="N16" s="28">
        <v>2912.85</v>
      </c>
      <c r="O16" s="39">
        <v>1622250</v>
      </c>
      <c r="P16" s="40">
        <v>7.1395312742511255E-3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22079.4</v>
      </c>
      <c r="F17" s="37">
        <v>22089.550000000003</v>
      </c>
      <c r="G17" s="38">
        <v>21994.900000000005</v>
      </c>
      <c r="H17" s="38">
        <v>21910.400000000001</v>
      </c>
      <c r="I17" s="38">
        <v>21815.750000000004</v>
      </c>
      <c r="J17" s="38">
        <v>22174.050000000007</v>
      </c>
      <c r="K17" s="38">
        <v>22268.7</v>
      </c>
      <c r="L17" s="38">
        <v>22353.200000000008</v>
      </c>
      <c r="M17" s="28">
        <v>22184.2</v>
      </c>
      <c r="N17" s="28">
        <v>22005.05</v>
      </c>
      <c r="O17" s="39">
        <v>47320</v>
      </c>
      <c r="P17" s="40">
        <v>3.6809815950920248E-2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147.44999999999999</v>
      </c>
      <c r="F18" s="37">
        <v>147.44999999999999</v>
      </c>
      <c r="G18" s="38">
        <v>146.54999999999998</v>
      </c>
      <c r="H18" s="38">
        <v>145.65</v>
      </c>
      <c r="I18" s="38">
        <v>144.75</v>
      </c>
      <c r="J18" s="38">
        <v>148.34999999999997</v>
      </c>
      <c r="K18" s="38">
        <v>149.24999999999994</v>
      </c>
      <c r="L18" s="38">
        <v>150.14999999999995</v>
      </c>
      <c r="M18" s="28">
        <v>148.35</v>
      </c>
      <c r="N18" s="28">
        <v>146.55000000000001</v>
      </c>
      <c r="O18" s="39">
        <v>35267400</v>
      </c>
      <c r="P18" s="40">
        <v>1.1147236414305621E-2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259.75</v>
      </c>
      <c r="F19" s="37">
        <v>261.45</v>
      </c>
      <c r="G19" s="38">
        <v>257.45</v>
      </c>
      <c r="H19" s="38">
        <v>255.14999999999998</v>
      </c>
      <c r="I19" s="38">
        <v>251.14999999999998</v>
      </c>
      <c r="J19" s="38">
        <v>263.75</v>
      </c>
      <c r="K19" s="38">
        <v>267.75</v>
      </c>
      <c r="L19" s="38">
        <v>270.05</v>
      </c>
      <c r="M19" s="28">
        <v>265.45</v>
      </c>
      <c r="N19" s="28">
        <v>259.14999999999998</v>
      </c>
      <c r="O19" s="39">
        <v>19739200</v>
      </c>
      <c r="P19" s="40">
        <v>2.650081124932396E-2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2392.75</v>
      </c>
      <c r="F20" s="37">
        <v>2388.9666666666667</v>
      </c>
      <c r="G20" s="38">
        <v>2357.9333333333334</v>
      </c>
      <c r="H20" s="38">
        <v>2323.1166666666668</v>
      </c>
      <c r="I20" s="38">
        <v>2292.0833333333335</v>
      </c>
      <c r="J20" s="38">
        <v>2423.7833333333333</v>
      </c>
      <c r="K20" s="38">
        <v>2454.8166666666671</v>
      </c>
      <c r="L20" s="38">
        <v>2489.6333333333332</v>
      </c>
      <c r="M20" s="28">
        <v>2420</v>
      </c>
      <c r="N20" s="28">
        <v>2354.15</v>
      </c>
      <c r="O20" s="39">
        <v>2953750</v>
      </c>
      <c r="P20" s="40">
        <v>3.0258109522148587E-2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3462.5</v>
      </c>
      <c r="F21" s="37">
        <v>3476.6166666666668</v>
      </c>
      <c r="G21" s="38">
        <v>3412.2833333333338</v>
      </c>
      <c r="H21" s="38">
        <v>3362.0666666666671</v>
      </c>
      <c r="I21" s="38">
        <v>3297.733333333334</v>
      </c>
      <c r="J21" s="38">
        <v>3526.8333333333335</v>
      </c>
      <c r="K21" s="38">
        <v>3591.1666666666665</v>
      </c>
      <c r="L21" s="38">
        <v>3641.3833333333332</v>
      </c>
      <c r="M21" s="28">
        <v>3540.95</v>
      </c>
      <c r="N21" s="28">
        <v>3426.4</v>
      </c>
      <c r="O21" s="39">
        <v>17017250</v>
      </c>
      <c r="P21" s="40">
        <v>5.7497514292816305E-2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775.95</v>
      </c>
      <c r="F22" s="37">
        <v>777.21666666666658</v>
      </c>
      <c r="G22" s="38">
        <v>770.03333333333319</v>
      </c>
      <c r="H22" s="38">
        <v>764.11666666666656</v>
      </c>
      <c r="I22" s="38">
        <v>756.93333333333317</v>
      </c>
      <c r="J22" s="38">
        <v>783.13333333333321</v>
      </c>
      <c r="K22" s="38">
        <v>790.31666666666661</v>
      </c>
      <c r="L22" s="38">
        <v>796.23333333333323</v>
      </c>
      <c r="M22" s="28">
        <v>784.4</v>
      </c>
      <c r="N22" s="28">
        <v>771.3</v>
      </c>
      <c r="O22" s="39">
        <v>65879375</v>
      </c>
      <c r="P22" s="40">
        <v>9.8680743842034166E-3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3029.95</v>
      </c>
      <c r="F23" s="37">
        <v>3044.0666666666671</v>
      </c>
      <c r="G23" s="38">
        <v>3004.233333333334</v>
      </c>
      <c r="H23" s="38">
        <v>2978.5166666666669</v>
      </c>
      <c r="I23" s="38">
        <v>2938.6833333333338</v>
      </c>
      <c r="J23" s="38">
        <v>3069.7833333333342</v>
      </c>
      <c r="K23" s="38">
        <v>3109.6166666666672</v>
      </c>
      <c r="L23" s="38">
        <v>3135.3333333333344</v>
      </c>
      <c r="M23" s="28">
        <v>3083.9</v>
      </c>
      <c r="N23" s="28">
        <v>3018.35</v>
      </c>
      <c r="O23" s="39">
        <v>327800</v>
      </c>
      <c r="P23" s="40">
        <v>-2.6143790849673203E-2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520.54999999999995</v>
      </c>
      <c r="F24" s="37">
        <v>521.7166666666667</v>
      </c>
      <c r="G24" s="38">
        <v>516.83333333333337</v>
      </c>
      <c r="H24" s="38">
        <v>513.11666666666667</v>
      </c>
      <c r="I24" s="38">
        <v>508.23333333333335</v>
      </c>
      <c r="J24" s="38">
        <v>525.43333333333339</v>
      </c>
      <c r="K24" s="38">
        <v>530.31666666666661</v>
      </c>
      <c r="L24" s="38">
        <v>534.03333333333342</v>
      </c>
      <c r="M24" s="28">
        <v>526.6</v>
      </c>
      <c r="N24" s="28">
        <v>518</v>
      </c>
      <c r="O24" s="39">
        <v>83782800</v>
      </c>
      <c r="P24" s="40">
        <v>2.6279510597966571E-3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4311.75</v>
      </c>
      <c r="F25" s="37">
        <v>4315.05</v>
      </c>
      <c r="G25" s="38">
        <v>4289.3</v>
      </c>
      <c r="H25" s="38">
        <v>4266.8500000000004</v>
      </c>
      <c r="I25" s="38">
        <v>4241.1000000000004</v>
      </c>
      <c r="J25" s="38">
        <v>4337.5</v>
      </c>
      <c r="K25" s="38">
        <v>4363.25</v>
      </c>
      <c r="L25" s="38">
        <v>4385.7</v>
      </c>
      <c r="M25" s="28">
        <v>4340.8</v>
      </c>
      <c r="N25" s="28">
        <v>4292.6000000000004</v>
      </c>
      <c r="O25" s="39">
        <v>1862750</v>
      </c>
      <c r="P25" s="40">
        <v>4.3809395430343063E-3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319.2</v>
      </c>
      <c r="F26" s="37">
        <v>320.04999999999995</v>
      </c>
      <c r="G26" s="38">
        <v>315.94999999999993</v>
      </c>
      <c r="H26" s="38">
        <v>312.7</v>
      </c>
      <c r="I26" s="38">
        <v>308.59999999999997</v>
      </c>
      <c r="J26" s="38">
        <v>323.2999999999999</v>
      </c>
      <c r="K26" s="38">
        <v>327.39999999999992</v>
      </c>
      <c r="L26" s="38">
        <v>330.64999999999986</v>
      </c>
      <c r="M26" s="28">
        <v>324.14999999999998</v>
      </c>
      <c r="N26" s="28">
        <v>316.8</v>
      </c>
      <c r="O26" s="39">
        <v>14322000</v>
      </c>
      <c r="P26" s="40">
        <v>7.2608125819134992E-2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146.1</v>
      </c>
      <c r="F27" s="37">
        <v>146.5</v>
      </c>
      <c r="G27" s="38">
        <v>145.15</v>
      </c>
      <c r="H27" s="38">
        <v>144.20000000000002</v>
      </c>
      <c r="I27" s="38">
        <v>142.85000000000002</v>
      </c>
      <c r="J27" s="38">
        <v>147.44999999999999</v>
      </c>
      <c r="K27" s="38">
        <v>148.80000000000001</v>
      </c>
      <c r="L27" s="38">
        <v>149.74999999999997</v>
      </c>
      <c r="M27" s="28">
        <v>147.85</v>
      </c>
      <c r="N27" s="28">
        <v>145.55000000000001</v>
      </c>
      <c r="O27" s="39">
        <v>76100000</v>
      </c>
      <c r="P27" s="40">
        <v>4.0902493732682408E-3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2866.3</v>
      </c>
      <c r="F28" s="37">
        <v>2898.9833333333336</v>
      </c>
      <c r="G28" s="38">
        <v>2822.3666666666672</v>
      </c>
      <c r="H28" s="38">
        <v>2778.4333333333338</v>
      </c>
      <c r="I28" s="38">
        <v>2701.8166666666675</v>
      </c>
      <c r="J28" s="38">
        <v>2942.916666666667</v>
      </c>
      <c r="K28" s="38">
        <v>3019.5333333333338</v>
      </c>
      <c r="L28" s="38">
        <v>3063.4666666666667</v>
      </c>
      <c r="M28" s="28">
        <v>2975.6</v>
      </c>
      <c r="N28" s="28">
        <v>2855.05</v>
      </c>
      <c r="O28" s="39">
        <v>7701800</v>
      </c>
      <c r="P28" s="40">
        <v>0.12346471394812848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2016.65</v>
      </c>
      <c r="F29" s="37">
        <v>2023.2833333333335</v>
      </c>
      <c r="G29" s="38">
        <v>2002.7166666666672</v>
      </c>
      <c r="H29" s="38">
        <v>1988.7833333333335</v>
      </c>
      <c r="I29" s="38">
        <v>1968.2166666666672</v>
      </c>
      <c r="J29" s="38">
        <v>2037.2166666666672</v>
      </c>
      <c r="K29" s="38">
        <v>2057.7833333333333</v>
      </c>
      <c r="L29" s="38">
        <v>2071.7166666666672</v>
      </c>
      <c r="M29" s="28">
        <v>2043.85</v>
      </c>
      <c r="N29" s="28">
        <v>2009.35</v>
      </c>
      <c r="O29" s="39">
        <v>2140050</v>
      </c>
      <c r="P29" s="40">
        <v>1.8586387434554975E-2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7762.8</v>
      </c>
      <c r="F30" s="37">
        <v>7743.9833333333327</v>
      </c>
      <c r="G30" s="38">
        <v>7707.9666666666653</v>
      </c>
      <c r="H30" s="38">
        <v>7653.1333333333323</v>
      </c>
      <c r="I30" s="38">
        <v>7617.116666666665</v>
      </c>
      <c r="J30" s="38">
        <v>7798.8166666666657</v>
      </c>
      <c r="K30" s="38">
        <v>7834.8333333333339</v>
      </c>
      <c r="L30" s="38">
        <v>7889.6666666666661</v>
      </c>
      <c r="M30" s="28">
        <v>7780</v>
      </c>
      <c r="N30" s="28">
        <v>7689.15</v>
      </c>
      <c r="O30" s="39">
        <v>145350</v>
      </c>
      <c r="P30" s="40">
        <v>3.105590062111801E-3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619.25</v>
      </c>
      <c r="F31" s="37">
        <v>621.65</v>
      </c>
      <c r="G31" s="38">
        <v>614.5</v>
      </c>
      <c r="H31" s="38">
        <v>609.75</v>
      </c>
      <c r="I31" s="38">
        <v>602.6</v>
      </c>
      <c r="J31" s="38">
        <v>626.4</v>
      </c>
      <c r="K31" s="38">
        <v>633.54999999999984</v>
      </c>
      <c r="L31" s="38">
        <v>638.29999999999995</v>
      </c>
      <c r="M31" s="28">
        <v>628.79999999999995</v>
      </c>
      <c r="N31" s="28">
        <v>616.9</v>
      </c>
      <c r="O31" s="39">
        <v>10262000</v>
      </c>
      <c r="P31" s="40">
        <v>1.3130615065653075E-2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445.5</v>
      </c>
      <c r="F32" s="37">
        <v>445.73333333333335</v>
      </c>
      <c r="G32" s="38">
        <v>442.06666666666672</v>
      </c>
      <c r="H32" s="38">
        <v>438.63333333333338</v>
      </c>
      <c r="I32" s="38">
        <v>434.96666666666675</v>
      </c>
      <c r="J32" s="38">
        <v>449.16666666666669</v>
      </c>
      <c r="K32" s="38">
        <v>452.83333333333331</v>
      </c>
      <c r="L32" s="38">
        <v>456.26666666666665</v>
      </c>
      <c r="M32" s="28">
        <v>449.4</v>
      </c>
      <c r="N32" s="28">
        <v>442.3</v>
      </c>
      <c r="O32" s="39">
        <v>15675000</v>
      </c>
      <c r="P32" s="40">
        <v>1.9175455417066154E-3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930.05</v>
      </c>
      <c r="F33" s="37">
        <v>929.9666666666667</v>
      </c>
      <c r="G33" s="38">
        <v>921.93333333333339</v>
      </c>
      <c r="H33" s="38">
        <v>913.81666666666672</v>
      </c>
      <c r="I33" s="38">
        <v>905.78333333333342</v>
      </c>
      <c r="J33" s="38">
        <v>938.08333333333337</v>
      </c>
      <c r="K33" s="38">
        <v>946.11666666666667</v>
      </c>
      <c r="L33" s="38">
        <v>954.23333333333335</v>
      </c>
      <c r="M33" s="28">
        <v>938</v>
      </c>
      <c r="N33" s="28">
        <v>921.85</v>
      </c>
      <c r="O33" s="39">
        <v>45810000</v>
      </c>
      <c r="P33" s="40">
        <v>-5.3413236060448153E-3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3586.65</v>
      </c>
      <c r="F34" s="37">
        <v>3600.1333333333332</v>
      </c>
      <c r="G34" s="38">
        <v>3567.7666666666664</v>
      </c>
      <c r="H34" s="38">
        <v>3548.8833333333332</v>
      </c>
      <c r="I34" s="38">
        <v>3516.5166666666664</v>
      </c>
      <c r="J34" s="38">
        <v>3619.0166666666664</v>
      </c>
      <c r="K34" s="38">
        <v>3651.3833333333332</v>
      </c>
      <c r="L34" s="38">
        <v>3670.2666666666664</v>
      </c>
      <c r="M34" s="28">
        <v>3632.5</v>
      </c>
      <c r="N34" s="28">
        <v>3581.25</v>
      </c>
      <c r="O34" s="39">
        <v>1314000</v>
      </c>
      <c r="P34" s="40">
        <v>-8.4889643463497456E-3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1357.25</v>
      </c>
      <c r="F35" s="37">
        <v>1359.25</v>
      </c>
      <c r="G35" s="38">
        <v>1350.3</v>
      </c>
      <c r="H35" s="38">
        <v>1343.35</v>
      </c>
      <c r="I35" s="38">
        <v>1334.3999999999999</v>
      </c>
      <c r="J35" s="38">
        <v>1366.2</v>
      </c>
      <c r="K35" s="38">
        <v>1375.1499999999999</v>
      </c>
      <c r="L35" s="38">
        <v>1382.1000000000001</v>
      </c>
      <c r="M35" s="28">
        <v>1368.2</v>
      </c>
      <c r="N35" s="28">
        <v>1352.3</v>
      </c>
      <c r="O35" s="39">
        <v>14094000</v>
      </c>
      <c r="P35" s="40">
        <v>-2.1593684732202911E-3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6011.15</v>
      </c>
      <c r="F36" s="37">
        <v>6006.7166666666672</v>
      </c>
      <c r="G36" s="38">
        <v>5974.4333333333343</v>
      </c>
      <c r="H36" s="38">
        <v>5937.7166666666672</v>
      </c>
      <c r="I36" s="38">
        <v>5905.4333333333343</v>
      </c>
      <c r="J36" s="38">
        <v>6043.4333333333343</v>
      </c>
      <c r="K36" s="38">
        <v>6075.7166666666672</v>
      </c>
      <c r="L36" s="38">
        <v>6112.4333333333343</v>
      </c>
      <c r="M36" s="28">
        <v>6039</v>
      </c>
      <c r="N36" s="28">
        <v>5970</v>
      </c>
      <c r="O36" s="39">
        <v>7130875</v>
      </c>
      <c r="P36" s="40">
        <v>-1.0681515724592001E-3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2214.1</v>
      </c>
      <c r="F37" s="37">
        <v>2223.4166666666665</v>
      </c>
      <c r="G37" s="38">
        <v>2199.8833333333332</v>
      </c>
      <c r="H37" s="38">
        <v>2185.6666666666665</v>
      </c>
      <c r="I37" s="38">
        <v>2162.1333333333332</v>
      </c>
      <c r="J37" s="38">
        <v>2237.6333333333332</v>
      </c>
      <c r="K37" s="38">
        <v>2261.166666666667</v>
      </c>
      <c r="L37" s="38">
        <v>2275.3833333333332</v>
      </c>
      <c r="M37" s="28">
        <v>2246.9499999999998</v>
      </c>
      <c r="N37" s="28">
        <v>2209.1999999999998</v>
      </c>
      <c r="O37" s="39">
        <v>1851900</v>
      </c>
      <c r="P37" s="40">
        <v>-1.7820206841686555E-2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392.55</v>
      </c>
      <c r="F38" s="37">
        <v>394.55</v>
      </c>
      <c r="G38" s="38">
        <v>387.70000000000005</v>
      </c>
      <c r="H38" s="38">
        <v>382.85</v>
      </c>
      <c r="I38" s="38">
        <v>376.00000000000006</v>
      </c>
      <c r="J38" s="38">
        <v>399.40000000000003</v>
      </c>
      <c r="K38" s="38">
        <v>406.25000000000006</v>
      </c>
      <c r="L38" s="38">
        <v>411.1</v>
      </c>
      <c r="M38" s="28">
        <v>401.4</v>
      </c>
      <c r="N38" s="28">
        <v>389.7</v>
      </c>
      <c r="O38" s="39">
        <v>8387200</v>
      </c>
      <c r="P38" s="40">
        <v>-1.904036557501904E-3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236.55</v>
      </c>
      <c r="F39" s="37">
        <v>237.93333333333331</v>
      </c>
      <c r="G39" s="38">
        <v>233.11666666666662</v>
      </c>
      <c r="H39" s="38">
        <v>229.68333333333331</v>
      </c>
      <c r="I39" s="38">
        <v>224.86666666666662</v>
      </c>
      <c r="J39" s="38">
        <v>241.36666666666662</v>
      </c>
      <c r="K39" s="38">
        <v>246.18333333333328</v>
      </c>
      <c r="L39" s="38">
        <v>249.61666666666662</v>
      </c>
      <c r="M39" s="28">
        <v>242.75</v>
      </c>
      <c r="N39" s="28">
        <v>234.5</v>
      </c>
      <c r="O39" s="39">
        <v>46967400</v>
      </c>
      <c r="P39" s="40">
        <v>-3.1476188708659661E-2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178.2</v>
      </c>
      <c r="F40" s="37">
        <v>177.61666666666665</v>
      </c>
      <c r="G40" s="38">
        <v>176.7833333333333</v>
      </c>
      <c r="H40" s="38">
        <v>175.36666666666665</v>
      </c>
      <c r="I40" s="38">
        <v>174.5333333333333</v>
      </c>
      <c r="J40" s="38">
        <v>179.0333333333333</v>
      </c>
      <c r="K40" s="38">
        <v>179.86666666666662</v>
      </c>
      <c r="L40" s="38">
        <v>181.2833333333333</v>
      </c>
      <c r="M40" s="28">
        <v>178.45</v>
      </c>
      <c r="N40" s="28">
        <v>176.2</v>
      </c>
      <c r="O40" s="39">
        <v>96911100</v>
      </c>
      <c r="P40" s="40">
        <v>8.8915956151035327E-3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1588.6</v>
      </c>
      <c r="F41" s="37">
        <v>1587.8833333333332</v>
      </c>
      <c r="G41" s="38">
        <v>1578.7666666666664</v>
      </c>
      <c r="H41" s="38">
        <v>1568.9333333333332</v>
      </c>
      <c r="I41" s="38">
        <v>1559.8166666666664</v>
      </c>
      <c r="J41" s="38">
        <v>1597.7166666666665</v>
      </c>
      <c r="K41" s="38">
        <v>1606.8333333333333</v>
      </c>
      <c r="L41" s="38">
        <v>1616.6666666666665</v>
      </c>
      <c r="M41" s="28">
        <v>1597</v>
      </c>
      <c r="N41" s="28">
        <v>1578.05</v>
      </c>
      <c r="O41" s="39">
        <v>2428250</v>
      </c>
      <c r="P41" s="40">
        <v>-1.0865912400582503E-2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102.85</v>
      </c>
      <c r="F42" s="37">
        <v>102.56666666666668</v>
      </c>
      <c r="G42" s="38">
        <v>102.18333333333335</v>
      </c>
      <c r="H42" s="38">
        <v>101.51666666666668</v>
      </c>
      <c r="I42" s="38">
        <v>101.13333333333335</v>
      </c>
      <c r="J42" s="38">
        <v>103.23333333333335</v>
      </c>
      <c r="K42" s="38">
        <v>103.61666666666667</v>
      </c>
      <c r="L42" s="38">
        <v>104.28333333333335</v>
      </c>
      <c r="M42" s="28">
        <v>102.95</v>
      </c>
      <c r="N42" s="28">
        <v>101.9</v>
      </c>
      <c r="O42" s="39">
        <v>106413300</v>
      </c>
      <c r="P42" s="40">
        <v>-7.126522363452641E-3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562.35</v>
      </c>
      <c r="F43" s="37">
        <v>565.96666666666658</v>
      </c>
      <c r="G43" s="38">
        <v>556.43333333333317</v>
      </c>
      <c r="H43" s="38">
        <v>550.51666666666654</v>
      </c>
      <c r="I43" s="38">
        <v>540.98333333333312</v>
      </c>
      <c r="J43" s="38">
        <v>571.88333333333321</v>
      </c>
      <c r="K43" s="38">
        <v>581.41666666666674</v>
      </c>
      <c r="L43" s="38">
        <v>587.33333333333326</v>
      </c>
      <c r="M43" s="28">
        <v>575.5</v>
      </c>
      <c r="N43" s="28">
        <v>560.04999999999995</v>
      </c>
      <c r="O43" s="39">
        <v>7519600</v>
      </c>
      <c r="P43" s="40">
        <v>7.9936808846761451E-2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874.85</v>
      </c>
      <c r="F44" s="37">
        <v>873.93333333333339</v>
      </c>
      <c r="G44" s="38">
        <v>868.16666666666674</v>
      </c>
      <c r="H44" s="38">
        <v>861.48333333333335</v>
      </c>
      <c r="I44" s="38">
        <v>855.7166666666667</v>
      </c>
      <c r="J44" s="38">
        <v>880.61666666666679</v>
      </c>
      <c r="K44" s="38">
        <v>886.38333333333344</v>
      </c>
      <c r="L44" s="38">
        <v>893.06666666666683</v>
      </c>
      <c r="M44" s="28">
        <v>879.7</v>
      </c>
      <c r="N44" s="28">
        <v>867.25</v>
      </c>
      <c r="O44" s="39">
        <v>6711000</v>
      </c>
      <c r="P44" s="40">
        <v>1.7897770362505689E-2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773.85</v>
      </c>
      <c r="F45" s="37">
        <v>773.16666666666663</v>
      </c>
      <c r="G45" s="38">
        <v>768.7833333333333</v>
      </c>
      <c r="H45" s="38">
        <v>763.7166666666667</v>
      </c>
      <c r="I45" s="38">
        <v>759.33333333333337</v>
      </c>
      <c r="J45" s="38">
        <v>778.23333333333323</v>
      </c>
      <c r="K45" s="38">
        <v>782.61666666666667</v>
      </c>
      <c r="L45" s="38">
        <v>787.68333333333317</v>
      </c>
      <c r="M45" s="28">
        <v>777.55</v>
      </c>
      <c r="N45" s="28">
        <v>768.1</v>
      </c>
      <c r="O45" s="39">
        <v>46265950</v>
      </c>
      <c r="P45" s="40">
        <v>-3.1317804069267612E-3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80.25</v>
      </c>
      <c r="F46" s="37">
        <v>80.63333333333334</v>
      </c>
      <c r="G46" s="38">
        <v>79.26666666666668</v>
      </c>
      <c r="H46" s="38">
        <v>78.283333333333346</v>
      </c>
      <c r="I46" s="38">
        <v>76.916666666666686</v>
      </c>
      <c r="J46" s="38">
        <v>81.616666666666674</v>
      </c>
      <c r="K46" s="38">
        <v>82.98333333333332</v>
      </c>
      <c r="L46" s="38">
        <v>83.966666666666669</v>
      </c>
      <c r="M46" s="28">
        <v>82</v>
      </c>
      <c r="N46" s="28">
        <v>79.650000000000006</v>
      </c>
      <c r="O46" s="39">
        <v>90604500</v>
      </c>
      <c r="P46" s="40">
        <v>3.3413173652694611E-2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249.2</v>
      </c>
      <c r="F47" s="37">
        <v>249.29999999999998</v>
      </c>
      <c r="G47" s="38">
        <v>247.64999999999998</v>
      </c>
      <c r="H47" s="38">
        <v>246.1</v>
      </c>
      <c r="I47" s="38">
        <v>244.45</v>
      </c>
      <c r="J47" s="38">
        <v>250.84999999999997</v>
      </c>
      <c r="K47" s="38">
        <v>252.5</v>
      </c>
      <c r="L47" s="38">
        <v>254.04999999999995</v>
      </c>
      <c r="M47" s="28">
        <v>250.95</v>
      </c>
      <c r="N47" s="28">
        <v>247.75</v>
      </c>
      <c r="O47" s="39">
        <v>31144300</v>
      </c>
      <c r="P47" s="40">
        <v>1.7967222973988874E-2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17043.650000000001</v>
      </c>
      <c r="F48" s="37">
        <v>16768.816666666666</v>
      </c>
      <c r="G48" s="38">
        <v>16466.833333333332</v>
      </c>
      <c r="H48" s="38">
        <v>15890.016666666666</v>
      </c>
      <c r="I48" s="38">
        <v>15588.033333333333</v>
      </c>
      <c r="J48" s="38">
        <v>17345.633333333331</v>
      </c>
      <c r="K48" s="38">
        <v>17647.616666666669</v>
      </c>
      <c r="L48" s="38">
        <v>18224.433333333331</v>
      </c>
      <c r="M48" s="28">
        <v>17070.8</v>
      </c>
      <c r="N48" s="28">
        <v>16192</v>
      </c>
      <c r="O48" s="39">
        <v>157600</v>
      </c>
      <c r="P48" s="40">
        <v>9.2926490984743412E-2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349.5</v>
      </c>
      <c r="F49" s="37">
        <v>348.33333333333331</v>
      </c>
      <c r="G49" s="38">
        <v>346.81666666666661</v>
      </c>
      <c r="H49" s="38">
        <v>344.13333333333327</v>
      </c>
      <c r="I49" s="38">
        <v>342.61666666666656</v>
      </c>
      <c r="J49" s="38">
        <v>351.01666666666665</v>
      </c>
      <c r="K49" s="38">
        <v>352.53333333333342</v>
      </c>
      <c r="L49" s="38">
        <v>355.2166666666667</v>
      </c>
      <c r="M49" s="28">
        <v>349.85</v>
      </c>
      <c r="N49" s="28">
        <v>345.65</v>
      </c>
      <c r="O49" s="39">
        <v>15660000</v>
      </c>
      <c r="P49" s="40">
        <v>-2.2362063153163275E-2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4375.3500000000004</v>
      </c>
      <c r="F50" s="37">
        <v>4384.25</v>
      </c>
      <c r="G50" s="38">
        <v>4357.8999999999996</v>
      </c>
      <c r="H50" s="38">
        <v>4340.45</v>
      </c>
      <c r="I50" s="38">
        <v>4314.0999999999995</v>
      </c>
      <c r="J50" s="38">
        <v>4401.7</v>
      </c>
      <c r="K50" s="38">
        <v>4428.05</v>
      </c>
      <c r="L50" s="38">
        <v>4445.5</v>
      </c>
      <c r="M50" s="28">
        <v>4410.6000000000004</v>
      </c>
      <c r="N50" s="28">
        <v>4366.8</v>
      </c>
      <c r="O50" s="39">
        <v>1207000</v>
      </c>
      <c r="P50" s="40">
        <v>-8.7056504599211555E-3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295.25</v>
      </c>
      <c r="F51" s="37">
        <v>294.2</v>
      </c>
      <c r="G51" s="38">
        <v>292.04999999999995</v>
      </c>
      <c r="H51" s="38">
        <v>288.84999999999997</v>
      </c>
      <c r="I51" s="38">
        <v>286.69999999999993</v>
      </c>
      <c r="J51" s="38">
        <v>297.39999999999998</v>
      </c>
      <c r="K51" s="38">
        <v>299.54999999999995</v>
      </c>
      <c r="L51" s="38">
        <v>302.75</v>
      </c>
      <c r="M51" s="28">
        <v>296.35000000000002</v>
      </c>
      <c r="N51" s="28">
        <v>291</v>
      </c>
      <c r="O51" s="39">
        <v>9162000</v>
      </c>
      <c r="P51" s="40">
        <v>-7.3672806067172263E-3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320.25</v>
      </c>
      <c r="F52" s="37">
        <v>318.71666666666664</v>
      </c>
      <c r="G52" s="38">
        <v>316.5333333333333</v>
      </c>
      <c r="H52" s="38">
        <v>312.81666666666666</v>
      </c>
      <c r="I52" s="38">
        <v>310.63333333333333</v>
      </c>
      <c r="J52" s="38">
        <v>322.43333333333328</v>
      </c>
      <c r="K52" s="38">
        <v>324.61666666666656</v>
      </c>
      <c r="L52" s="38">
        <v>328.33333333333326</v>
      </c>
      <c r="M52" s="28">
        <v>320.89999999999998</v>
      </c>
      <c r="N52" s="28">
        <v>315</v>
      </c>
      <c r="O52" s="39">
        <v>46672200</v>
      </c>
      <c r="P52" s="40">
        <v>-4.4347175027357024E-3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530.79999999999995</v>
      </c>
      <c r="F53" s="37">
        <v>532.15</v>
      </c>
      <c r="G53" s="38">
        <v>526.4</v>
      </c>
      <c r="H53" s="38">
        <v>522</v>
      </c>
      <c r="I53" s="38">
        <v>516.25</v>
      </c>
      <c r="J53" s="38">
        <v>536.54999999999995</v>
      </c>
      <c r="K53" s="38">
        <v>542.29999999999995</v>
      </c>
      <c r="L53" s="38">
        <v>546.69999999999993</v>
      </c>
      <c r="M53" s="28">
        <v>537.9</v>
      </c>
      <c r="N53" s="28">
        <v>527.75</v>
      </c>
      <c r="O53" s="39">
        <v>4036500</v>
      </c>
      <c r="P53" s="40">
        <v>3.3931168201648087E-3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308.85000000000002</v>
      </c>
      <c r="F54" s="37">
        <v>308.08333333333331</v>
      </c>
      <c r="G54" s="38">
        <v>305.66666666666663</v>
      </c>
      <c r="H54" s="38">
        <v>302.48333333333329</v>
      </c>
      <c r="I54" s="38">
        <v>300.06666666666661</v>
      </c>
      <c r="J54" s="38">
        <v>311.26666666666665</v>
      </c>
      <c r="K54" s="38">
        <v>313.68333333333328</v>
      </c>
      <c r="L54" s="38">
        <v>316.86666666666667</v>
      </c>
      <c r="M54" s="28">
        <v>310.5</v>
      </c>
      <c r="N54" s="28">
        <v>304.89999999999998</v>
      </c>
      <c r="O54" s="39">
        <v>7801500</v>
      </c>
      <c r="P54" s="40">
        <v>1.9004702194357365E-2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701.45</v>
      </c>
      <c r="F55" s="37">
        <v>698.55000000000007</v>
      </c>
      <c r="G55" s="38">
        <v>694.10000000000014</v>
      </c>
      <c r="H55" s="38">
        <v>686.75000000000011</v>
      </c>
      <c r="I55" s="38">
        <v>682.30000000000018</v>
      </c>
      <c r="J55" s="38">
        <v>705.90000000000009</v>
      </c>
      <c r="K55" s="38">
        <v>710.35000000000014</v>
      </c>
      <c r="L55" s="38">
        <v>717.7</v>
      </c>
      <c r="M55" s="28">
        <v>703</v>
      </c>
      <c r="N55" s="28">
        <v>691.2</v>
      </c>
      <c r="O55" s="39">
        <v>8621250</v>
      </c>
      <c r="P55" s="40">
        <v>1.7556801416347006E-2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1065.4000000000001</v>
      </c>
      <c r="F56" s="37">
        <v>1065.7166666666667</v>
      </c>
      <c r="G56" s="38">
        <v>1059.5333333333333</v>
      </c>
      <c r="H56" s="38">
        <v>1053.6666666666665</v>
      </c>
      <c r="I56" s="38">
        <v>1047.4833333333331</v>
      </c>
      <c r="J56" s="38">
        <v>1071.5833333333335</v>
      </c>
      <c r="K56" s="38">
        <v>1077.7666666666669</v>
      </c>
      <c r="L56" s="38">
        <v>1083.6333333333337</v>
      </c>
      <c r="M56" s="28">
        <v>1071.9000000000001</v>
      </c>
      <c r="N56" s="28">
        <v>1059.8499999999999</v>
      </c>
      <c r="O56" s="39">
        <v>8978450</v>
      </c>
      <c r="P56" s="40">
        <v>-4.7553858347143168E-3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224</v>
      </c>
      <c r="F57" s="37">
        <v>221.44999999999996</v>
      </c>
      <c r="G57" s="38">
        <v>217.99999999999991</v>
      </c>
      <c r="H57" s="38">
        <v>211.99999999999994</v>
      </c>
      <c r="I57" s="38">
        <v>208.5499999999999</v>
      </c>
      <c r="J57" s="38">
        <v>227.44999999999993</v>
      </c>
      <c r="K57" s="38">
        <v>230.89999999999998</v>
      </c>
      <c r="L57" s="38">
        <v>236.89999999999995</v>
      </c>
      <c r="M57" s="28">
        <v>224.9</v>
      </c>
      <c r="N57" s="28">
        <v>215.45</v>
      </c>
      <c r="O57" s="39">
        <v>30349200</v>
      </c>
      <c r="P57" s="40">
        <v>-0.14475085808971475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3951.55</v>
      </c>
      <c r="F58" s="37">
        <v>3938.8833333333332</v>
      </c>
      <c r="G58" s="38">
        <v>3887.1666666666665</v>
      </c>
      <c r="H58" s="38">
        <v>3822.7833333333333</v>
      </c>
      <c r="I58" s="38">
        <v>3771.0666666666666</v>
      </c>
      <c r="J58" s="38">
        <v>4003.2666666666664</v>
      </c>
      <c r="K58" s="38">
        <v>4054.9833333333336</v>
      </c>
      <c r="L58" s="38">
        <v>4119.3666666666668</v>
      </c>
      <c r="M58" s="28">
        <v>3990.6</v>
      </c>
      <c r="N58" s="28">
        <v>3874.5</v>
      </c>
      <c r="O58" s="39">
        <v>898350</v>
      </c>
      <c r="P58" s="40">
        <v>0.10355629261101898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1502.65</v>
      </c>
      <c r="F59" s="37">
        <v>1502.8500000000001</v>
      </c>
      <c r="G59" s="38">
        <v>1492.8000000000002</v>
      </c>
      <c r="H59" s="38">
        <v>1482.95</v>
      </c>
      <c r="I59" s="38">
        <v>1472.9</v>
      </c>
      <c r="J59" s="38">
        <v>1512.7000000000003</v>
      </c>
      <c r="K59" s="38">
        <v>1522.75</v>
      </c>
      <c r="L59" s="38">
        <v>1532.6000000000004</v>
      </c>
      <c r="M59" s="28">
        <v>1512.9</v>
      </c>
      <c r="N59" s="28">
        <v>1493</v>
      </c>
      <c r="O59" s="39">
        <v>2368450</v>
      </c>
      <c r="P59" s="40">
        <v>-1.4275309541150765E-2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712.65</v>
      </c>
      <c r="F60" s="37">
        <v>710.91666666666663</v>
      </c>
      <c r="G60" s="38">
        <v>707.33333333333326</v>
      </c>
      <c r="H60" s="38">
        <v>702.01666666666665</v>
      </c>
      <c r="I60" s="38">
        <v>698.43333333333328</v>
      </c>
      <c r="J60" s="38">
        <v>716.23333333333323</v>
      </c>
      <c r="K60" s="38">
        <v>719.81666666666649</v>
      </c>
      <c r="L60" s="38">
        <v>725.13333333333321</v>
      </c>
      <c r="M60" s="28">
        <v>714.5</v>
      </c>
      <c r="N60" s="28">
        <v>705.6</v>
      </c>
      <c r="O60" s="39">
        <v>7208000</v>
      </c>
      <c r="P60" s="40">
        <v>-1.5972696245733789E-2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882.5</v>
      </c>
      <c r="F61" s="37">
        <v>883.69999999999993</v>
      </c>
      <c r="G61" s="38">
        <v>878.69999999999982</v>
      </c>
      <c r="H61" s="38">
        <v>874.89999999999986</v>
      </c>
      <c r="I61" s="38">
        <v>869.89999999999975</v>
      </c>
      <c r="J61" s="38">
        <v>887.49999999999989</v>
      </c>
      <c r="K61" s="38">
        <v>892.50000000000011</v>
      </c>
      <c r="L61" s="38">
        <v>896.3</v>
      </c>
      <c r="M61" s="28">
        <v>888.7</v>
      </c>
      <c r="N61" s="28">
        <v>879.9</v>
      </c>
      <c r="O61" s="39">
        <v>2870700</v>
      </c>
      <c r="P61" s="40">
        <v>1.0845452304658615E-2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325.8</v>
      </c>
      <c r="F62" s="37">
        <v>326.05</v>
      </c>
      <c r="G62" s="38">
        <v>322.85000000000002</v>
      </c>
      <c r="H62" s="38">
        <v>319.90000000000003</v>
      </c>
      <c r="I62" s="38">
        <v>316.70000000000005</v>
      </c>
      <c r="J62" s="38">
        <v>329</v>
      </c>
      <c r="K62" s="38">
        <v>332.19999999999993</v>
      </c>
      <c r="L62" s="38">
        <v>335.15</v>
      </c>
      <c r="M62" s="28">
        <v>329.25</v>
      </c>
      <c r="N62" s="28">
        <v>323.10000000000002</v>
      </c>
      <c r="O62" s="39">
        <v>6046500</v>
      </c>
      <c r="P62" s="40">
        <v>1.3068610203568736E-2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159.5</v>
      </c>
      <c r="F63" s="37">
        <v>159.85</v>
      </c>
      <c r="G63" s="38">
        <v>158.25</v>
      </c>
      <c r="H63" s="38">
        <v>157</v>
      </c>
      <c r="I63" s="38">
        <v>155.4</v>
      </c>
      <c r="J63" s="38">
        <v>161.1</v>
      </c>
      <c r="K63" s="38">
        <v>162.69999999999996</v>
      </c>
      <c r="L63" s="38">
        <v>163.95</v>
      </c>
      <c r="M63" s="28">
        <v>161.44999999999999</v>
      </c>
      <c r="N63" s="28">
        <v>158.6</v>
      </c>
      <c r="O63" s="39">
        <v>13670000</v>
      </c>
      <c r="P63" s="40">
        <v>-1.3708513708513708E-2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1459.95</v>
      </c>
      <c r="F64" s="37">
        <v>1448.9666666666665</v>
      </c>
      <c r="G64" s="38">
        <v>1416.9833333333329</v>
      </c>
      <c r="H64" s="38">
        <v>1374.0166666666664</v>
      </c>
      <c r="I64" s="38">
        <v>1342.0333333333328</v>
      </c>
      <c r="J64" s="38">
        <v>1491.9333333333329</v>
      </c>
      <c r="K64" s="38">
        <v>1523.9166666666665</v>
      </c>
      <c r="L64" s="38">
        <v>1566.883333333333</v>
      </c>
      <c r="M64" s="28">
        <v>1480.95</v>
      </c>
      <c r="N64" s="28">
        <v>1406</v>
      </c>
      <c r="O64" s="39">
        <v>1923000</v>
      </c>
      <c r="P64" s="40">
        <v>-2.8002489110143126E-3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555</v>
      </c>
      <c r="F65" s="37">
        <v>555.68333333333339</v>
      </c>
      <c r="G65" s="38">
        <v>551.16666666666674</v>
      </c>
      <c r="H65" s="38">
        <v>547.33333333333337</v>
      </c>
      <c r="I65" s="38">
        <v>542.81666666666672</v>
      </c>
      <c r="J65" s="38">
        <v>559.51666666666677</v>
      </c>
      <c r="K65" s="38">
        <v>564.03333333333342</v>
      </c>
      <c r="L65" s="38">
        <v>567.86666666666679</v>
      </c>
      <c r="M65" s="28">
        <v>560.20000000000005</v>
      </c>
      <c r="N65" s="28">
        <v>551.85</v>
      </c>
      <c r="O65" s="39">
        <v>11096250</v>
      </c>
      <c r="P65" s="40">
        <v>1.2431569343065694E-2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1878.05</v>
      </c>
      <c r="F66" s="37">
        <v>1880.9666666666665</v>
      </c>
      <c r="G66" s="38">
        <v>1857.083333333333</v>
      </c>
      <c r="H66" s="38">
        <v>1836.1166666666666</v>
      </c>
      <c r="I66" s="38">
        <v>1812.2333333333331</v>
      </c>
      <c r="J66" s="38">
        <v>1901.9333333333329</v>
      </c>
      <c r="K66" s="38">
        <v>1925.8166666666666</v>
      </c>
      <c r="L66" s="38">
        <v>1946.7833333333328</v>
      </c>
      <c r="M66" s="28">
        <v>1904.85</v>
      </c>
      <c r="N66" s="28">
        <v>1860</v>
      </c>
      <c r="O66" s="39">
        <v>1296000</v>
      </c>
      <c r="P66" s="40">
        <v>-2.0037807183364838E-2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1926.75</v>
      </c>
      <c r="F67" s="37">
        <v>1927.0666666666666</v>
      </c>
      <c r="G67" s="38">
        <v>1917.1833333333332</v>
      </c>
      <c r="H67" s="38">
        <v>1907.6166666666666</v>
      </c>
      <c r="I67" s="38">
        <v>1897.7333333333331</v>
      </c>
      <c r="J67" s="38">
        <v>1936.6333333333332</v>
      </c>
      <c r="K67" s="38">
        <v>1946.5166666666664</v>
      </c>
      <c r="L67" s="38">
        <v>1956.0833333333333</v>
      </c>
      <c r="M67" s="28">
        <v>1936.95</v>
      </c>
      <c r="N67" s="28">
        <v>1917.5</v>
      </c>
      <c r="O67" s="39">
        <v>1575500</v>
      </c>
      <c r="P67" s="40">
        <v>1.9246320556364223E-2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199.55</v>
      </c>
      <c r="F68" s="37">
        <v>200.48333333333335</v>
      </c>
      <c r="G68" s="38">
        <v>197.31666666666669</v>
      </c>
      <c r="H68" s="38">
        <v>195.08333333333334</v>
      </c>
      <c r="I68" s="38">
        <v>191.91666666666669</v>
      </c>
      <c r="J68" s="38">
        <v>202.7166666666667</v>
      </c>
      <c r="K68" s="38">
        <v>205.88333333333333</v>
      </c>
      <c r="L68" s="38">
        <v>208.1166666666667</v>
      </c>
      <c r="M68" s="28">
        <v>203.65</v>
      </c>
      <c r="N68" s="28">
        <v>198.25</v>
      </c>
      <c r="O68" s="39">
        <v>19961200</v>
      </c>
      <c r="P68" s="40">
        <v>-3.440335906812949E-2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3384.9</v>
      </c>
      <c r="F69" s="37">
        <v>3379.6</v>
      </c>
      <c r="G69" s="38">
        <v>3365.2999999999997</v>
      </c>
      <c r="H69" s="38">
        <v>3345.7</v>
      </c>
      <c r="I69" s="38">
        <v>3331.3999999999996</v>
      </c>
      <c r="J69" s="38">
        <v>3399.2</v>
      </c>
      <c r="K69" s="38">
        <v>3413.5</v>
      </c>
      <c r="L69" s="38">
        <v>3433.1</v>
      </c>
      <c r="M69" s="28">
        <v>3393.9</v>
      </c>
      <c r="N69" s="28">
        <v>3360</v>
      </c>
      <c r="O69" s="39">
        <v>2664150</v>
      </c>
      <c r="P69" s="40">
        <v>-1.87292817679558E-2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3555.7</v>
      </c>
      <c r="F70" s="37">
        <v>3524.9</v>
      </c>
      <c r="G70" s="38">
        <v>3487.8</v>
      </c>
      <c r="H70" s="38">
        <v>3419.9</v>
      </c>
      <c r="I70" s="38">
        <v>3382.8</v>
      </c>
      <c r="J70" s="38">
        <v>3592.8</v>
      </c>
      <c r="K70" s="38">
        <v>3629.8999999999996</v>
      </c>
      <c r="L70" s="38">
        <v>3697.8</v>
      </c>
      <c r="M70" s="28">
        <v>3562</v>
      </c>
      <c r="N70" s="28">
        <v>3457</v>
      </c>
      <c r="O70" s="39">
        <v>718875</v>
      </c>
      <c r="P70" s="40">
        <v>1.0010537407797681E-2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375.4</v>
      </c>
      <c r="F71" s="37">
        <v>375.08333333333331</v>
      </c>
      <c r="G71" s="38">
        <v>373.16666666666663</v>
      </c>
      <c r="H71" s="38">
        <v>370.93333333333334</v>
      </c>
      <c r="I71" s="38">
        <v>369.01666666666665</v>
      </c>
      <c r="J71" s="38">
        <v>377.31666666666661</v>
      </c>
      <c r="K71" s="38">
        <v>379.23333333333323</v>
      </c>
      <c r="L71" s="38">
        <v>381.46666666666658</v>
      </c>
      <c r="M71" s="28">
        <v>377</v>
      </c>
      <c r="N71" s="28">
        <v>372.85</v>
      </c>
      <c r="O71" s="39">
        <v>43569900</v>
      </c>
      <c r="P71" s="40">
        <v>3.4199726402188782E-3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4339.1499999999996</v>
      </c>
      <c r="F72" s="37">
        <v>4351.5166666666664</v>
      </c>
      <c r="G72" s="38">
        <v>4313.6833333333325</v>
      </c>
      <c r="H72" s="38">
        <v>4288.2166666666662</v>
      </c>
      <c r="I72" s="38">
        <v>4250.3833333333323</v>
      </c>
      <c r="J72" s="38">
        <v>4376.9833333333327</v>
      </c>
      <c r="K72" s="38">
        <v>4414.8166666666666</v>
      </c>
      <c r="L72" s="38">
        <v>4440.2833333333328</v>
      </c>
      <c r="M72" s="28">
        <v>4389.3500000000004</v>
      </c>
      <c r="N72" s="28">
        <v>4326.05</v>
      </c>
      <c r="O72" s="39">
        <v>2211250</v>
      </c>
      <c r="P72" s="40">
        <v>2.962574937430883E-2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3172.65</v>
      </c>
      <c r="F73" s="37">
        <v>3166.9833333333336</v>
      </c>
      <c r="G73" s="38">
        <v>3149.9666666666672</v>
      </c>
      <c r="H73" s="38">
        <v>3127.2833333333338</v>
      </c>
      <c r="I73" s="38">
        <v>3110.2666666666673</v>
      </c>
      <c r="J73" s="38">
        <v>3189.666666666667</v>
      </c>
      <c r="K73" s="38">
        <v>3206.6833333333334</v>
      </c>
      <c r="L73" s="38">
        <v>3229.3666666666668</v>
      </c>
      <c r="M73" s="28">
        <v>3184</v>
      </c>
      <c r="N73" s="28">
        <v>3144.3</v>
      </c>
      <c r="O73" s="39">
        <v>3277225</v>
      </c>
      <c r="P73" s="40">
        <v>2.5631195574785038E-2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2099.35</v>
      </c>
      <c r="F74" s="37">
        <v>2091.9</v>
      </c>
      <c r="G74" s="38">
        <v>2081.8000000000002</v>
      </c>
      <c r="H74" s="38">
        <v>2064.25</v>
      </c>
      <c r="I74" s="38">
        <v>2054.15</v>
      </c>
      <c r="J74" s="38">
        <v>2109.4500000000003</v>
      </c>
      <c r="K74" s="38">
        <v>2119.5499999999997</v>
      </c>
      <c r="L74" s="38">
        <v>2137.1000000000004</v>
      </c>
      <c r="M74" s="28">
        <v>2102</v>
      </c>
      <c r="N74" s="28">
        <v>2074.35</v>
      </c>
      <c r="O74" s="39">
        <v>757900</v>
      </c>
      <c r="P74" s="40">
        <v>-6.3222297756628146E-2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190.05</v>
      </c>
      <c r="F75" s="37">
        <v>188.83333333333334</v>
      </c>
      <c r="G75" s="38">
        <v>185.81666666666669</v>
      </c>
      <c r="H75" s="38">
        <v>181.58333333333334</v>
      </c>
      <c r="I75" s="38">
        <v>178.56666666666669</v>
      </c>
      <c r="J75" s="38">
        <v>193.06666666666669</v>
      </c>
      <c r="K75" s="38">
        <v>196.08333333333334</v>
      </c>
      <c r="L75" s="38">
        <v>200.31666666666669</v>
      </c>
      <c r="M75" s="28">
        <v>191.85</v>
      </c>
      <c r="N75" s="28">
        <v>184.6</v>
      </c>
      <c r="O75" s="39">
        <v>31226400</v>
      </c>
      <c r="P75" s="40">
        <v>3.4096328087744397E-2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136.05000000000001</v>
      </c>
      <c r="F76" s="37">
        <v>136.23333333333335</v>
      </c>
      <c r="G76" s="38">
        <v>134.81666666666669</v>
      </c>
      <c r="H76" s="38">
        <v>133.58333333333334</v>
      </c>
      <c r="I76" s="38">
        <v>132.16666666666669</v>
      </c>
      <c r="J76" s="38">
        <v>137.4666666666667</v>
      </c>
      <c r="K76" s="38">
        <v>138.88333333333333</v>
      </c>
      <c r="L76" s="38">
        <v>140.1166666666667</v>
      </c>
      <c r="M76" s="28">
        <v>137.65</v>
      </c>
      <c r="N76" s="28">
        <v>135</v>
      </c>
      <c r="O76" s="39">
        <v>93155000</v>
      </c>
      <c r="P76" s="40">
        <v>-3.6898395721925133E-3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104.3</v>
      </c>
      <c r="F77" s="37">
        <v>104.45</v>
      </c>
      <c r="G77" s="38">
        <v>103.60000000000001</v>
      </c>
      <c r="H77" s="38">
        <v>102.9</v>
      </c>
      <c r="I77" s="38">
        <v>102.05000000000001</v>
      </c>
      <c r="J77" s="38">
        <v>105.15</v>
      </c>
      <c r="K77" s="38">
        <v>106</v>
      </c>
      <c r="L77" s="38">
        <v>106.7</v>
      </c>
      <c r="M77" s="28">
        <v>105.3</v>
      </c>
      <c r="N77" s="28">
        <v>103.75</v>
      </c>
      <c r="O77" s="39">
        <v>17409600</v>
      </c>
      <c r="P77" s="40">
        <v>2.197802197802198E-2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97.85</v>
      </c>
      <c r="F78" s="37">
        <v>97.59999999999998</v>
      </c>
      <c r="G78" s="38">
        <v>97.099999999999966</v>
      </c>
      <c r="H78" s="38">
        <v>96.34999999999998</v>
      </c>
      <c r="I78" s="38">
        <v>95.849999999999966</v>
      </c>
      <c r="J78" s="38">
        <v>98.349999999999966</v>
      </c>
      <c r="K78" s="38">
        <v>98.85</v>
      </c>
      <c r="L78" s="38">
        <v>99.599999999999966</v>
      </c>
      <c r="M78" s="28">
        <v>98.1</v>
      </c>
      <c r="N78" s="28">
        <v>96.85</v>
      </c>
      <c r="O78" s="39">
        <v>50160300</v>
      </c>
      <c r="P78" s="40">
        <v>1.6879985160452606E-2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420.9</v>
      </c>
      <c r="F79" s="37">
        <v>419.8</v>
      </c>
      <c r="G79" s="38">
        <v>417.8</v>
      </c>
      <c r="H79" s="38">
        <v>414.7</v>
      </c>
      <c r="I79" s="38">
        <v>412.7</v>
      </c>
      <c r="J79" s="38">
        <v>422.90000000000003</v>
      </c>
      <c r="K79" s="38">
        <v>424.90000000000003</v>
      </c>
      <c r="L79" s="38">
        <v>428.00000000000006</v>
      </c>
      <c r="M79" s="28">
        <v>421.8</v>
      </c>
      <c r="N79" s="28">
        <v>416.7</v>
      </c>
      <c r="O79" s="39">
        <v>5559300</v>
      </c>
      <c r="P79" s="40">
        <v>-1.0422094841063053E-3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40.35</v>
      </c>
      <c r="F80" s="37">
        <v>40.333333333333336</v>
      </c>
      <c r="G80" s="38">
        <v>40.216666666666669</v>
      </c>
      <c r="H80" s="38">
        <v>40.083333333333336</v>
      </c>
      <c r="I80" s="38">
        <v>39.966666666666669</v>
      </c>
      <c r="J80" s="38">
        <v>40.466666666666669</v>
      </c>
      <c r="K80" s="38">
        <v>40.583333333333329</v>
      </c>
      <c r="L80" s="38">
        <v>40.716666666666669</v>
      </c>
      <c r="M80" s="28">
        <v>40.450000000000003</v>
      </c>
      <c r="N80" s="28">
        <v>40.200000000000003</v>
      </c>
      <c r="O80" s="39">
        <v>149782500</v>
      </c>
      <c r="P80" s="40">
        <v>1.3087810074570081E-2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560.85</v>
      </c>
      <c r="F81" s="37">
        <v>562.43333333333339</v>
      </c>
      <c r="G81" s="38">
        <v>555.91666666666674</v>
      </c>
      <c r="H81" s="38">
        <v>550.98333333333335</v>
      </c>
      <c r="I81" s="38">
        <v>544.4666666666667</v>
      </c>
      <c r="J81" s="38">
        <v>567.36666666666679</v>
      </c>
      <c r="K81" s="38">
        <v>573.88333333333344</v>
      </c>
      <c r="L81" s="38">
        <v>578.81666666666683</v>
      </c>
      <c r="M81" s="28">
        <v>568.95000000000005</v>
      </c>
      <c r="N81" s="28">
        <v>557.5</v>
      </c>
      <c r="O81" s="39">
        <v>8414900</v>
      </c>
      <c r="P81" s="40">
        <v>-1.220814893941706E-2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929.4</v>
      </c>
      <c r="F82" s="37">
        <v>929.08333333333337</v>
      </c>
      <c r="G82" s="38">
        <v>923.16666666666674</v>
      </c>
      <c r="H82" s="38">
        <v>916.93333333333339</v>
      </c>
      <c r="I82" s="38">
        <v>911.01666666666677</v>
      </c>
      <c r="J82" s="38">
        <v>935.31666666666672</v>
      </c>
      <c r="K82" s="38">
        <v>941.23333333333346</v>
      </c>
      <c r="L82" s="38">
        <v>947.4666666666667</v>
      </c>
      <c r="M82" s="28">
        <v>935</v>
      </c>
      <c r="N82" s="28">
        <v>922.85</v>
      </c>
      <c r="O82" s="39">
        <v>5469000</v>
      </c>
      <c r="P82" s="40">
        <v>-3.2804811372334607E-3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1255.25</v>
      </c>
      <c r="F83" s="37">
        <v>1249.1666666666667</v>
      </c>
      <c r="G83" s="38">
        <v>1240.6833333333334</v>
      </c>
      <c r="H83" s="38">
        <v>1226.1166666666666</v>
      </c>
      <c r="I83" s="38">
        <v>1217.6333333333332</v>
      </c>
      <c r="J83" s="38">
        <v>1263.7333333333336</v>
      </c>
      <c r="K83" s="38">
        <v>1272.2166666666667</v>
      </c>
      <c r="L83" s="38">
        <v>1286.7833333333338</v>
      </c>
      <c r="M83" s="28">
        <v>1257.6500000000001</v>
      </c>
      <c r="N83" s="28">
        <v>1234.5999999999999</v>
      </c>
      <c r="O83" s="39">
        <v>4049400</v>
      </c>
      <c r="P83" s="40">
        <v>-1.0694631917765549E-2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312.35000000000002</v>
      </c>
      <c r="F84" s="37">
        <v>312.7833333333333</v>
      </c>
      <c r="G84" s="38">
        <v>309.86666666666662</v>
      </c>
      <c r="H84" s="38">
        <v>307.38333333333333</v>
      </c>
      <c r="I84" s="38">
        <v>304.46666666666664</v>
      </c>
      <c r="J84" s="38">
        <v>315.26666666666659</v>
      </c>
      <c r="K84" s="38">
        <v>318.18333333333334</v>
      </c>
      <c r="L84" s="38">
        <v>320.66666666666657</v>
      </c>
      <c r="M84" s="28">
        <v>315.7</v>
      </c>
      <c r="N84" s="28">
        <v>310.3</v>
      </c>
      <c r="O84" s="39">
        <v>8482000</v>
      </c>
      <c r="P84" s="40">
        <v>3.5494557501183151E-3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1678.85</v>
      </c>
      <c r="F85" s="37">
        <v>1681.5833333333333</v>
      </c>
      <c r="G85" s="38">
        <v>1668.1666666666665</v>
      </c>
      <c r="H85" s="38">
        <v>1657.4833333333333</v>
      </c>
      <c r="I85" s="38">
        <v>1644.0666666666666</v>
      </c>
      <c r="J85" s="38">
        <v>1692.2666666666664</v>
      </c>
      <c r="K85" s="38">
        <v>1705.6833333333329</v>
      </c>
      <c r="L85" s="38">
        <v>1716.3666666666663</v>
      </c>
      <c r="M85" s="28">
        <v>1695</v>
      </c>
      <c r="N85" s="28">
        <v>1670.9</v>
      </c>
      <c r="O85" s="39">
        <v>8730500</v>
      </c>
      <c r="P85" s="40">
        <v>-3.4699631316417261E-3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454.4</v>
      </c>
      <c r="F86" s="37">
        <v>452.13333333333338</v>
      </c>
      <c r="G86" s="38">
        <v>447.26666666666677</v>
      </c>
      <c r="H86" s="38">
        <v>440.13333333333338</v>
      </c>
      <c r="I86" s="38">
        <v>435.26666666666677</v>
      </c>
      <c r="J86" s="38">
        <v>459.26666666666677</v>
      </c>
      <c r="K86" s="38">
        <v>464.13333333333344</v>
      </c>
      <c r="L86" s="38">
        <v>471.26666666666677</v>
      </c>
      <c r="M86" s="28">
        <v>457</v>
      </c>
      <c r="N86" s="28">
        <v>445</v>
      </c>
      <c r="O86" s="39">
        <v>6466250</v>
      </c>
      <c r="P86" s="40">
        <v>0.11151697464546627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2456.4</v>
      </c>
      <c r="F87" s="37">
        <v>2439.7999999999997</v>
      </c>
      <c r="G87" s="38">
        <v>2420.5999999999995</v>
      </c>
      <c r="H87" s="38">
        <v>2384.7999999999997</v>
      </c>
      <c r="I87" s="38">
        <v>2365.5999999999995</v>
      </c>
      <c r="J87" s="38">
        <v>2475.5999999999995</v>
      </c>
      <c r="K87" s="38">
        <v>2494.7999999999993</v>
      </c>
      <c r="L87" s="38">
        <v>2530.5999999999995</v>
      </c>
      <c r="M87" s="28">
        <v>2459</v>
      </c>
      <c r="N87" s="28">
        <v>2404</v>
      </c>
      <c r="O87" s="39">
        <v>3923700</v>
      </c>
      <c r="P87" s="40">
        <v>1.8613707165109034E-2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1203.3</v>
      </c>
      <c r="F88" s="37">
        <v>1202.3666666666666</v>
      </c>
      <c r="G88" s="38">
        <v>1185.1333333333332</v>
      </c>
      <c r="H88" s="38">
        <v>1166.9666666666667</v>
      </c>
      <c r="I88" s="38">
        <v>1149.7333333333333</v>
      </c>
      <c r="J88" s="38">
        <v>1220.5333333333331</v>
      </c>
      <c r="K88" s="38">
        <v>1237.7666666666662</v>
      </c>
      <c r="L88" s="38">
        <v>1255.9333333333329</v>
      </c>
      <c r="M88" s="28">
        <v>1219.5999999999999</v>
      </c>
      <c r="N88" s="28">
        <v>1184.2</v>
      </c>
      <c r="O88" s="39">
        <v>4854000</v>
      </c>
      <c r="P88" s="40">
        <v>5.6250680013056248E-2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1109.9000000000001</v>
      </c>
      <c r="F89" s="37">
        <v>1106.7</v>
      </c>
      <c r="G89" s="38">
        <v>1101.6500000000001</v>
      </c>
      <c r="H89" s="38">
        <v>1093.4000000000001</v>
      </c>
      <c r="I89" s="38">
        <v>1088.3500000000001</v>
      </c>
      <c r="J89" s="38">
        <v>1114.95</v>
      </c>
      <c r="K89" s="38">
        <v>1119.9999999999998</v>
      </c>
      <c r="L89" s="38">
        <v>1128.25</v>
      </c>
      <c r="M89" s="28">
        <v>1111.75</v>
      </c>
      <c r="N89" s="28">
        <v>1098.45</v>
      </c>
      <c r="O89" s="39">
        <v>10458000</v>
      </c>
      <c r="P89" s="40">
        <v>1.048359824146094E-2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2689.55</v>
      </c>
      <c r="F90" s="37">
        <v>2688.5833333333335</v>
      </c>
      <c r="G90" s="38">
        <v>2676.4666666666672</v>
      </c>
      <c r="H90" s="38">
        <v>2663.3833333333337</v>
      </c>
      <c r="I90" s="38">
        <v>2651.2666666666673</v>
      </c>
      <c r="J90" s="38">
        <v>2701.666666666667</v>
      </c>
      <c r="K90" s="38">
        <v>2713.7833333333328</v>
      </c>
      <c r="L90" s="38">
        <v>2726.8666666666668</v>
      </c>
      <c r="M90" s="28">
        <v>2700.7</v>
      </c>
      <c r="N90" s="28">
        <v>2675.5</v>
      </c>
      <c r="O90" s="39">
        <v>18558600</v>
      </c>
      <c r="P90" s="40">
        <v>-1.5655514130311981E-3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2064.9499999999998</v>
      </c>
      <c r="F91" s="37">
        <v>2065.6</v>
      </c>
      <c r="G91" s="38">
        <v>2052</v>
      </c>
      <c r="H91" s="38">
        <v>2039.0500000000002</v>
      </c>
      <c r="I91" s="38">
        <v>2025.4500000000003</v>
      </c>
      <c r="J91" s="38">
        <v>2078.5499999999997</v>
      </c>
      <c r="K91" s="38">
        <v>2092.1499999999992</v>
      </c>
      <c r="L91" s="38">
        <v>2105.0999999999995</v>
      </c>
      <c r="M91" s="28">
        <v>2079.1999999999998</v>
      </c>
      <c r="N91" s="28">
        <v>2052.65</v>
      </c>
      <c r="O91" s="39">
        <v>2118000</v>
      </c>
      <c r="P91" s="40">
        <v>2.6984803294986506E-3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1641.75</v>
      </c>
      <c r="F92" s="37">
        <v>1641.5</v>
      </c>
      <c r="G92" s="38">
        <v>1634</v>
      </c>
      <c r="H92" s="38">
        <v>1626.25</v>
      </c>
      <c r="I92" s="38">
        <v>1618.75</v>
      </c>
      <c r="J92" s="38">
        <v>1649.25</v>
      </c>
      <c r="K92" s="38">
        <v>1656.75</v>
      </c>
      <c r="L92" s="38">
        <v>1664.5</v>
      </c>
      <c r="M92" s="28">
        <v>1649</v>
      </c>
      <c r="N92" s="28">
        <v>1633.75</v>
      </c>
      <c r="O92" s="39">
        <v>61584050</v>
      </c>
      <c r="P92" s="40">
        <v>-1.2576709005280434E-3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606.45000000000005</v>
      </c>
      <c r="F93" s="37">
        <v>606.51666666666677</v>
      </c>
      <c r="G93" s="38">
        <v>601.53333333333353</v>
      </c>
      <c r="H93" s="38">
        <v>596.61666666666679</v>
      </c>
      <c r="I93" s="38">
        <v>591.63333333333355</v>
      </c>
      <c r="J93" s="38">
        <v>611.43333333333351</v>
      </c>
      <c r="K93" s="38">
        <v>616.41666666666686</v>
      </c>
      <c r="L93" s="38">
        <v>621.33333333333348</v>
      </c>
      <c r="M93" s="28">
        <v>611.5</v>
      </c>
      <c r="N93" s="28">
        <v>601.6</v>
      </c>
      <c r="O93" s="39">
        <v>14366000</v>
      </c>
      <c r="P93" s="40">
        <v>7.6575541771958043E-5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2767.55</v>
      </c>
      <c r="F94" s="37">
        <v>2764.1333333333332</v>
      </c>
      <c r="G94" s="38">
        <v>2757.8166666666666</v>
      </c>
      <c r="H94" s="38">
        <v>2748.0833333333335</v>
      </c>
      <c r="I94" s="38">
        <v>2741.7666666666669</v>
      </c>
      <c r="J94" s="38">
        <v>2773.8666666666663</v>
      </c>
      <c r="K94" s="38">
        <v>2780.1833333333329</v>
      </c>
      <c r="L94" s="38">
        <v>2789.9166666666661</v>
      </c>
      <c r="M94" s="28">
        <v>2770.45</v>
      </c>
      <c r="N94" s="28">
        <v>2754.4</v>
      </c>
      <c r="O94" s="39">
        <v>2658000</v>
      </c>
      <c r="P94" s="40">
        <v>-1.4021811707099933E-2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496.25</v>
      </c>
      <c r="F95" s="37">
        <v>494.7833333333333</v>
      </c>
      <c r="G95" s="38">
        <v>488.56666666666661</v>
      </c>
      <c r="H95" s="38">
        <v>480.88333333333333</v>
      </c>
      <c r="I95" s="38">
        <v>474.66666666666663</v>
      </c>
      <c r="J95" s="38">
        <v>502.46666666666658</v>
      </c>
      <c r="K95" s="38">
        <v>508.68333333333328</v>
      </c>
      <c r="L95" s="38">
        <v>516.36666666666656</v>
      </c>
      <c r="M95" s="28">
        <v>501</v>
      </c>
      <c r="N95" s="28">
        <v>487.1</v>
      </c>
      <c r="O95" s="39">
        <v>29071000</v>
      </c>
      <c r="P95" s="40">
        <v>3.0828038125496424E-2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130.55000000000001</v>
      </c>
      <c r="F96" s="37">
        <v>130.68333333333334</v>
      </c>
      <c r="G96" s="38">
        <v>129.06666666666666</v>
      </c>
      <c r="H96" s="38">
        <v>127.58333333333331</v>
      </c>
      <c r="I96" s="38">
        <v>125.96666666666664</v>
      </c>
      <c r="J96" s="38">
        <v>132.16666666666669</v>
      </c>
      <c r="K96" s="38">
        <v>133.78333333333336</v>
      </c>
      <c r="L96" s="38">
        <v>135.26666666666671</v>
      </c>
      <c r="M96" s="28">
        <v>132.30000000000001</v>
      </c>
      <c r="N96" s="28">
        <v>129.19999999999999</v>
      </c>
      <c r="O96" s="39">
        <v>25617600</v>
      </c>
      <c r="P96" s="40">
        <v>3.2701238390092882E-2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245.85</v>
      </c>
      <c r="F97" s="37">
        <v>245.66666666666666</v>
      </c>
      <c r="G97" s="38">
        <v>242.73333333333332</v>
      </c>
      <c r="H97" s="38">
        <v>239.61666666666667</v>
      </c>
      <c r="I97" s="38">
        <v>236.68333333333334</v>
      </c>
      <c r="J97" s="38">
        <v>248.7833333333333</v>
      </c>
      <c r="K97" s="38">
        <v>251.71666666666664</v>
      </c>
      <c r="L97" s="38">
        <v>254.83333333333329</v>
      </c>
      <c r="M97" s="28">
        <v>248.6</v>
      </c>
      <c r="N97" s="28">
        <v>242.55</v>
      </c>
      <c r="O97" s="39">
        <v>21313800</v>
      </c>
      <c r="P97" s="40">
        <v>-3.4136791875688244E-2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2649.4</v>
      </c>
      <c r="F98" s="37">
        <v>2649.6666666666665</v>
      </c>
      <c r="G98" s="38">
        <v>2614.083333333333</v>
      </c>
      <c r="H98" s="38">
        <v>2578.7666666666664</v>
      </c>
      <c r="I98" s="38">
        <v>2543.1833333333329</v>
      </c>
      <c r="J98" s="38">
        <v>2684.9833333333331</v>
      </c>
      <c r="K98" s="38">
        <v>2720.5666666666662</v>
      </c>
      <c r="L98" s="38">
        <v>2755.8833333333332</v>
      </c>
      <c r="M98" s="28">
        <v>2685.25</v>
      </c>
      <c r="N98" s="28">
        <v>2614.35</v>
      </c>
      <c r="O98" s="39">
        <v>7776000</v>
      </c>
      <c r="P98" s="40">
        <v>-6.1349693251533744E-3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40583.25</v>
      </c>
      <c r="F99" s="37">
        <v>40289.133333333331</v>
      </c>
      <c r="G99" s="38">
        <v>39844.266666666663</v>
      </c>
      <c r="H99" s="38">
        <v>39105.283333333333</v>
      </c>
      <c r="I99" s="38">
        <v>38660.416666666664</v>
      </c>
      <c r="J99" s="38">
        <v>41028.116666666661</v>
      </c>
      <c r="K99" s="38">
        <v>41472.98333333333</v>
      </c>
      <c r="L99" s="38">
        <v>42211.96666666666</v>
      </c>
      <c r="M99" s="28">
        <v>40734</v>
      </c>
      <c r="N99" s="28">
        <v>39550.15</v>
      </c>
      <c r="O99" s="39">
        <v>34125</v>
      </c>
      <c r="P99" s="40">
        <v>-3.6833192209991532E-2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136.65</v>
      </c>
      <c r="F100" s="37">
        <v>137.65</v>
      </c>
      <c r="G100" s="38">
        <v>134.65</v>
      </c>
      <c r="H100" s="38">
        <v>132.65</v>
      </c>
      <c r="I100" s="38">
        <v>129.65</v>
      </c>
      <c r="J100" s="38">
        <v>139.65</v>
      </c>
      <c r="K100" s="38">
        <v>142.65</v>
      </c>
      <c r="L100" s="38">
        <v>144.65</v>
      </c>
      <c r="M100" s="28">
        <v>140.65</v>
      </c>
      <c r="N100" s="28">
        <v>135.65</v>
      </c>
      <c r="O100" s="39">
        <v>40952000</v>
      </c>
      <c r="P100" s="40">
        <v>2.3697630236976304E-2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866.7</v>
      </c>
      <c r="F101" s="37">
        <v>867.68333333333339</v>
      </c>
      <c r="G101" s="38">
        <v>862.61666666666679</v>
      </c>
      <c r="H101" s="38">
        <v>858.53333333333342</v>
      </c>
      <c r="I101" s="38">
        <v>853.46666666666681</v>
      </c>
      <c r="J101" s="38">
        <v>871.76666666666677</v>
      </c>
      <c r="K101" s="38">
        <v>876.83333333333337</v>
      </c>
      <c r="L101" s="38">
        <v>880.91666666666674</v>
      </c>
      <c r="M101" s="28">
        <v>872.75</v>
      </c>
      <c r="N101" s="28">
        <v>863.6</v>
      </c>
      <c r="O101" s="39">
        <v>85239000</v>
      </c>
      <c r="P101" s="40">
        <v>-7.6315206420324462E-4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1169.7</v>
      </c>
      <c r="F102" s="37">
        <v>1179.5</v>
      </c>
      <c r="G102" s="38">
        <v>1155.2</v>
      </c>
      <c r="H102" s="38">
        <v>1140.7</v>
      </c>
      <c r="I102" s="38">
        <v>1116.4000000000001</v>
      </c>
      <c r="J102" s="38">
        <v>1194</v>
      </c>
      <c r="K102" s="38">
        <v>1218.3000000000002</v>
      </c>
      <c r="L102" s="38">
        <v>1232.8</v>
      </c>
      <c r="M102" s="28">
        <v>1203.8</v>
      </c>
      <c r="N102" s="28">
        <v>1165</v>
      </c>
      <c r="O102" s="39">
        <v>3293325</v>
      </c>
      <c r="P102" s="40">
        <v>5.128205128205128E-2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483.85</v>
      </c>
      <c r="F103" s="37">
        <v>484.90000000000003</v>
      </c>
      <c r="G103" s="38">
        <v>481.55000000000007</v>
      </c>
      <c r="H103" s="38">
        <v>479.25000000000006</v>
      </c>
      <c r="I103" s="38">
        <v>475.90000000000009</v>
      </c>
      <c r="J103" s="38">
        <v>487.20000000000005</v>
      </c>
      <c r="K103" s="38">
        <v>490.55000000000007</v>
      </c>
      <c r="L103" s="38">
        <v>492.85</v>
      </c>
      <c r="M103" s="28">
        <v>488.25</v>
      </c>
      <c r="N103" s="28">
        <v>482.6</v>
      </c>
      <c r="O103" s="39">
        <v>14196000</v>
      </c>
      <c r="P103" s="40">
        <v>-2.9233767565904196E-2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7.4</v>
      </c>
      <c r="F104" s="37">
        <v>7.416666666666667</v>
      </c>
      <c r="G104" s="38">
        <v>7.2833333333333341</v>
      </c>
      <c r="H104" s="38">
        <v>7.166666666666667</v>
      </c>
      <c r="I104" s="38">
        <v>7.0333333333333341</v>
      </c>
      <c r="J104" s="38">
        <v>7.5333333333333341</v>
      </c>
      <c r="K104" s="38">
        <v>7.666666666666667</v>
      </c>
      <c r="L104" s="38">
        <v>7.7833333333333341</v>
      </c>
      <c r="M104" s="28">
        <v>7.55</v>
      </c>
      <c r="N104" s="28">
        <v>7.3</v>
      </c>
      <c r="O104" s="39">
        <v>732900000</v>
      </c>
      <c r="P104" s="40">
        <v>1.5518913676042677E-2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87.2</v>
      </c>
      <c r="F105" s="37">
        <v>87.083333333333329</v>
      </c>
      <c r="G105" s="38">
        <v>86.466666666666654</v>
      </c>
      <c r="H105" s="38">
        <v>85.73333333333332</v>
      </c>
      <c r="I105" s="38">
        <v>85.116666666666646</v>
      </c>
      <c r="J105" s="38">
        <v>87.816666666666663</v>
      </c>
      <c r="K105" s="38">
        <v>88.433333333333337</v>
      </c>
      <c r="L105" s="38">
        <v>89.166666666666671</v>
      </c>
      <c r="M105" s="28">
        <v>87.7</v>
      </c>
      <c r="N105" s="28">
        <v>86.35</v>
      </c>
      <c r="O105" s="39">
        <v>128230000</v>
      </c>
      <c r="P105" s="40">
        <v>1.3275385223231925E-2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59.5</v>
      </c>
      <c r="F106" s="37">
        <v>59.25</v>
      </c>
      <c r="G106" s="38">
        <v>58.95</v>
      </c>
      <c r="H106" s="38">
        <v>58.400000000000006</v>
      </c>
      <c r="I106" s="38">
        <v>58.100000000000009</v>
      </c>
      <c r="J106" s="38">
        <v>59.8</v>
      </c>
      <c r="K106" s="38">
        <v>60.099999999999994</v>
      </c>
      <c r="L106" s="38">
        <v>60.649999999999991</v>
      </c>
      <c r="M106" s="28">
        <v>59.55</v>
      </c>
      <c r="N106" s="28">
        <v>58.7</v>
      </c>
      <c r="O106" s="39">
        <v>180240000</v>
      </c>
      <c r="P106" s="40">
        <v>-7.5982821275189958E-3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138.44999999999999</v>
      </c>
      <c r="F107" s="37">
        <v>138.41666666666666</v>
      </c>
      <c r="G107" s="38">
        <v>137.38333333333333</v>
      </c>
      <c r="H107" s="38">
        <v>136.31666666666666</v>
      </c>
      <c r="I107" s="38">
        <v>135.28333333333333</v>
      </c>
      <c r="J107" s="38">
        <v>139.48333333333332</v>
      </c>
      <c r="K107" s="38">
        <v>140.51666666666668</v>
      </c>
      <c r="L107" s="38">
        <v>141.58333333333331</v>
      </c>
      <c r="M107" s="28">
        <v>139.44999999999999</v>
      </c>
      <c r="N107" s="28">
        <v>137.35</v>
      </c>
      <c r="O107" s="39">
        <v>47925000</v>
      </c>
      <c r="P107" s="40">
        <v>2.2645434904377051E-2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419.95</v>
      </c>
      <c r="F108" s="37">
        <v>420.84999999999997</v>
      </c>
      <c r="G108" s="38">
        <v>415.54999999999995</v>
      </c>
      <c r="H108" s="38">
        <v>411.15</v>
      </c>
      <c r="I108" s="38">
        <v>405.84999999999997</v>
      </c>
      <c r="J108" s="38">
        <v>425.24999999999994</v>
      </c>
      <c r="K108" s="38">
        <v>430.55</v>
      </c>
      <c r="L108" s="38">
        <v>434.94999999999993</v>
      </c>
      <c r="M108" s="28">
        <v>426.15</v>
      </c>
      <c r="N108" s="28">
        <v>416.45</v>
      </c>
      <c r="O108" s="39">
        <v>7760500</v>
      </c>
      <c r="P108" s="40">
        <v>-3.1790886612504416E-3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300.39999999999998</v>
      </c>
      <c r="F109" s="37">
        <v>301.66666666666669</v>
      </c>
      <c r="G109" s="38">
        <v>297.33333333333337</v>
      </c>
      <c r="H109" s="38">
        <v>294.26666666666671</v>
      </c>
      <c r="I109" s="38">
        <v>289.93333333333339</v>
      </c>
      <c r="J109" s="38">
        <v>304.73333333333335</v>
      </c>
      <c r="K109" s="38">
        <v>309.06666666666672</v>
      </c>
      <c r="L109" s="38">
        <v>312.13333333333333</v>
      </c>
      <c r="M109" s="28">
        <v>306</v>
      </c>
      <c r="N109" s="28">
        <v>298.60000000000002</v>
      </c>
      <c r="O109" s="39">
        <v>28116000</v>
      </c>
      <c r="P109" s="40">
        <v>1.2605344666138442E-2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215.8</v>
      </c>
      <c r="F110" s="37">
        <v>216.2166666666667</v>
      </c>
      <c r="G110" s="38">
        <v>213.88333333333338</v>
      </c>
      <c r="H110" s="38">
        <v>211.9666666666667</v>
      </c>
      <c r="I110" s="38">
        <v>209.63333333333338</v>
      </c>
      <c r="J110" s="38">
        <v>218.13333333333338</v>
      </c>
      <c r="K110" s="38">
        <v>220.4666666666667</v>
      </c>
      <c r="L110" s="38">
        <v>222.38333333333338</v>
      </c>
      <c r="M110" s="28">
        <v>218.55</v>
      </c>
      <c r="N110" s="28">
        <v>214.3</v>
      </c>
      <c r="O110" s="39">
        <v>15584600</v>
      </c>
      <c r="P110" s="40">
        <v>1.7225061518076849E-2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4385.55</v>
      </c>
      <c r="F111" s="37">
        <v>4402.7666666666673</v>
      </c>
      <c r="G111" s="38">
        <v>4344.883333333335</v>
      </c>
      <c r="H111" s="38">
        <v>4304.2166666666681</v>
      </c>
      <c r="I111" s="38">
        <v>4246.3333333333358</v>
      </c>
      <c r="J111" s="38">
        <v>4443.4333333333343</v>
      </c>
      <c r="K111" s="38">
        <v>4501.3166666666675</v>
      </c>
      <c r="L111" s="38">
        <v>4541.9833333333336</v>
      </c>
      <c r="M111" s="28">
        <v>4460.6499999999996</v>
      </c>
      <c r="N111" s="28">
        <v>4362.1000000000004</v>
      </c>
      <c r="O111" s="39">
        <v>427950</v>
      </c>
      <c r="P111" s="40">
        <v>0.10367504835589941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2120.1</v>
      </c>
      <c r="F112" s="37">
        <v>2110.8999999999996</v>
      </c>
      <c r="G112" s="38">
        <v>2095.3499999999995</v>
      </c>
      <c r="H112" s="38">
        <v>2070.6</v>
      </c>
      <c r="I112" s="38">
        <v>2055.0499999999997</v>
      </c>
      <c r="J112" s="38">
        <v>2135.6499999999992</v>
      </c>
      <c r="K112" s="38">
        <v>2151.1999999999994</v>
      </c>
      <c r="L112" s="38">
        <v>2175.9499999999989</v>
      </c>
      <c r="M112" s="28">
        <v>2126.4499999999998</v>
      </c>
      <c r="N112" s="28">
        <v>2086.15</v>
      </c>
      <c r="O112" s="39">
        <v>2511300</v>
      </c>
      <c r="P112" s="40">
        <v>-8.2928562966473173E-3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1203.8</v>
      </c>
      <c r="F113" s="37">
        <v>1211.0166666666667</v>
      </c>
      <c r="G113" s="38">
        <v>1176.5333333333333</v>
      </c>
      <c r="H113" s="38">
        <v>1149.2666666666667</v>
      </c>
      <c r="I113" s="38">
        <v>1114.7833333333333</v>
      </c>
      <c r="J113" s="38">
        <v>1238.2833333333333</v>
      </c>
      <c r="K113" s="38">
        <v>1272.7666666666664</v>
      </c>
      <c r="L113" s="38">
        <v>1300.0333333333333</v>
      </c>
      <c r="M113" s="28">
        <v>1245.5</v>
      </c>
      <c r="N113" s="28">
        <v>1183.75</v>
      </c>
      <c r="O113" s="39">
        <v>24600600</v>
      </c>
      <c r="P113" s="40">
        <v>9.7883279109932927E-2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176.45</v>
      </c>
      <c r="F114" s="37">
        <v>176.51666666666665</v>
      </c>
      <c r="G114" s="38">
        <v>174.93333333333331</v>
      </c>
      <c r="H114" s="38">
        <v>173.41666666666666</v>
      </c>
      <c r="I114" s="38">
        <v>171.83333333333331</v>
      </c>
      <c r="J114" s="38">
        <v>178.0333333333333</v>
      </c>
      <c r="K114" s="38">
        <v>179.61666666666667</v>
      </c>
      <c r="L114" s="38">
        <v>181.1333333333333</v>
      </c>
      <c r="M114" s="28">
        <v>178.1</v>
      </c>
      <c r="N114" s="28">
        <v>175</v>
      </c>
      <c r="O114" s="39">
        <v>20846000</v>
      </c>
      <c r="P114" s="40">
        <v>2.3930683537340118E-2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1539.95</v>
      </c>
      <c r="F115" s="37">
        <v>1538.4666666666665</v>
      </c>
      <c r="G115" s="38">
        <v>1528.7333333333329</v>
      </c>
      <c r="H115" s="38">
        <v>1517.5166666666664</v>
      </c>
      <c r="I115" s="38">
        <v>1507.7833333333328</v>
      </c>
      <c r="J115" s="38">
        <v>1549.6833333333329</v>
      </c>
      <c r="K115" s="38">
        <v>1559.4166666666665</v>
      </c>
      <c r="L115" s="38">
        <v>1570.633333333333</v>
      </c>
      <c r="M115" s="28">
        <v>1548.2</v>
      </c>
      <c r="N115" s="28">
        <v>1527.25</v>
      </c>
      <c r="O115" s="39">
        <v>33234800</v>
      </c>
      <c r="P115" s="40">
        <v>-1.7535769185290293E-2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420.6</v>
      </c>
      <c r="F116" s="37">
        <v>421.45000000000005</v>
      </c>
      <c r="G116" s="38">
        <v>417.10000000000008</v>
      </c>
      <c r="H116" s="38">
        <v>413.6</v>
      </c>
      <c r="I116" s="38">
        <v>409.25000000000006</v>
      </c>
      <c r="J116" s="38">
        <v>424.9500000000001</v>
      </c>
      <c r="K116" s="38">
        <v>429.3</v>
      </c>
      <c r="L116" s="38">
        <v>432.80000000000013</v>
      </c>
      <c r="M116" s="28">
        <v>425.8</v>
      </c>
      <c r="N116" s="28">
        <v>417.95</v>
      </c>
      <c r="O116" s="39">
        <v>5335000</v>
      </c>
      <c r="P116" s="40">
        <v>3.8139715898034637E-2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83.25</v>
      </c>
      <c r="F117" s="37">
        <v>82.883333333333326</v>
      </c>
      <c r="G117" s="38">
        <v>82.416666666666657</v>
      </c>
      <c r="H117" s="38">
        <v>81.583333333333329</v>
      </c>
      <c r="I117" s="38">
        <v>81.11666666666666</v>
      </c>
      <c r="J117" s="38">
        <v>83.716666666666654</v>
      </c>
      <c r="K117" s="38">
        <v>84.183333333333323</v>
      </c>
      <c r="L117" s="38">
        <v>85.016666666666652</v>
      </c>
      <c r="M117" s="28">
        <v>83.35</v>
      </c>
      <c r="N117" s="28">
        <v>82.05</v>
      </c>
      <c r="O117" s="39">
        <v>87291750</v>
      </c>
      <c r="P117" s="40">
        <v>-3.3497096918267083E-4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871.1</v>
      </c>
      <c r="F118" s="37">
        <v>871.35</v>
      </c>
      <c r="G118" s="38">
        <v>867.05000000000007</v>
      </c>
      <c r="H118" s="38">
        <v>863</v>
      </c>
      <c r="I118" s="38">
        <v>858.7</v>
      </c>
      <c r="J118" s="38">
        <v>875.40000000000009</v>
      </c>
      <c r="K118" s="38">
        <v>879.7</v>
      </c>
      <c r="L118" s="38">
        <v>883.75000000000011</v>
      </c>
      <c r="M118" s="28">
        <v>875.65</v>
      </c>
      <c r="N118" s="28">
        <v>867.3</v>
      </c>
      <c r="O118" s="39">
        <v>1764750</v>
      </c>
      <c r="P118" s="40">
        <v>8.918617614269788E-3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641.85</v>
      </c>
      <c r="F119" s="37">
        <v>640.25</v>
      </c>
      <c r="G119" s="38">
        <v>637.9</v>
      </c>
      <c r="H119" s="38">
        <v>633.94999999999993</v>
      </c>
      <c r="I119" s="38">
        <v>631.59999999999991</v>
      </c>
      <c r="J119" s="38">
        <v>644.20000000000005</v>
      </c>
      <c r="K119" s="38">
        <v>646.54999999999995</v>
      </c>
      <c r="L119" s="38">
        <v>650.50000000000011</v>
      </c>
      <c r="M119" s="28">
        <v>642.6</v>
      </c>
      <c r="N119" s="28">
        <v>636.29999999999995</v>
      </c>
      <c r="O119" s="39">
        <v>15038625</v>
      </c>
      <c r="P119" s="40">
        <v>1.9757920968316127E-2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332.35</v>
      </c>
      <c r="F120" s="37">
        <v>333.45000000000005</v>
      </c>
      <c r="G120" s="38">
        <v>330.85000000000008</v>
      </c>
      <c r="H120" s="38">
        <v>329.35</v>
      </c>
      <c r="I120" s="38">
        <v>326.75000000000006</v>
      </c>
      <c r="J120" s="38">
        <v>334.9500000000001</v>
      </c>
      <c r="K120" s="38">
        <v>337.55</v>
      </c>
      <c r="L120" s="38">
        <v>339.05000000000013</v>
      </c>
      <c r="M120" s="28">
        <v>336.05</v>
      </c>
      <c r="N120" s="28">
        <v>331.95</v>
      </c>
      <c r="O120" s="39">
        <v>71780800</v>
      </c>
      <c r="P120" s="40">
        <v>7.0258136924803592E-3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605.5</v>
      </c>
      <c r="F121" s="37">
        <v>603.9</v>
      </c>
      <c r="G121" s="38">
        <v>599.59999999999991</v>
      </c>
      <c r="H121" s="38">
        <v>593.69999999999993</v>
      </c>
      <c r="I121" s="38">
        <v>589.39999999999986</v>
      </c>
      <c r="J121" s="38">
        <v>609.79999999999995</v>
      </c>
      <c r="K121" s="38">
        <v>614.09999999999991</v>
      </c>
      <c r="L121" s="38">
        <v>620</v>
      </c>
      <c r="M121" s="28">
        <v>608.20000000000005</v>
      </c>
      <c r="N121" s="28">
        <v>598</v>
      </c>
      <c r="O121" s="39">
        <v>21215000</v>
      </c>
      <c r="P121" s="40">
        <v>7.3429890582505847E-2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2917.4</v>
      </c>
      <c r="F122" s="37">
        <v>2934.3833333333332</v>
      </c>
      <c r="G122" s="38">
        <v>2894.0166666666664</v>
      </c>
      <c r="H122" s="38">
        <v>2870.6333333333332</v>
      </c>
      <c r="I122" s="38">
        <v>2830.2666666666664</v>
      </c>
      <c r="J122" s="38">
        <v>2957.7666666666664</v>
      </c>
      <c r="K122" s="38">
        <v>2998.1333333333332</v>
      </c>
      <c r="L122" s="38">
        <v>3021.5166666666664</v>
      </c>
      <c r="M122" s="28">
        <v>2974.75</v>
      </c>
      <c r="N122" s="28">
        <v>2911</v>
      </c>
      <c r="O122" s="39">
        <v>613500</v>
      </c>
      <c r="P122" s="40">
        <v>1.5308233347124535E-2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760.35</v>
      </c>
      <c r="F123" s="37">
        <v>763.35</v>
      </c>
      <c r="G123" s="38">
        <v>753</v>
      </c>
      <c r="H123" s="38">
        <v>745.65</v>
      </c>
      <c r="I123" s="38">
        <v>735.3</v>
      </c>
      <c r="J123" s="38">
        <v>770.7</v>
      </c>
      <c r="K123" s="38">
        <v>781.05000000000018</v>
      </c>
      <c r="L123" s="38">
        <v>788.40000000000009</v>
      </c>
      <c r="M123" s="28">
        <v>773.7</v>
      </c>
      <c r="N123" s="28">
        <v>756</v>
      </c>
      <c r="O123" s="39">
        <v>27355050</v>
      </c>
      <c r="P123" s="40">
        <v>6.9682732407749567E-2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510.4</v>
      </c>
      <c r="F124" s="37">
        <v>506.79999999999995</v>
      </c>
      <c r="G124" s="38">
        <v>502.39999999999992</v>
      </c>
      <c r="H124" s="38">
        <v>494.4</v>
      </c>
      <c r="I124" s="38">
        <v>489.99999999999994</v>
      </c>
      <c r="J124" s="38">
        <v>514.79999999999995</v>
      </c>
      <c r="K124" s="38">
        <v>519.20000000000005</v>
      </c>
      <c r="L124" s="38">
        <v>527.19999999999982</v>
      </c>
      <c r="M124" s="28">
        <v>511.2</v>
      </c>
      <c r="N124" s="28">
        <v>498.8</v>
      </c>
      <c r="O124" s="39">
        <v>15997500</v>
      </c>
      <c r="P124" s="40">
        <v>-1.7201658731377668E-2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1771.9</v>
      </c>
      <c r="F125" s="37">
        <v>1781.8666666666668</v>
      </c>
      <c r="G125" s="38">
        <v>1759.2333333333336</v>
      </c>
      <c r="H125" s="38">
        <v>1746.5666666666668</v>
      </c>
      <c r="I125" s="38">
        <v>1723.9333333333336</v>
      </c>
      <c r="J125" s="38">
        <v>1794.5333333333335</v>
      </c>
      <c r="K125" s="38">
        <v>1817.1666666666667</v>
      </c>
      <c r="L125" s="38">
        <v>1829.8333333333335</v>
      </c>
      <c r="M125" s="28">
        <v>1804.5</v>
      </c>
      <c r="N125" s="28">
        <v>1769.2</v>
      </c>
      <c r="O125" s="39">
        <v>37088800</v>
      </c>
      <c r="P125" s="40">
        <v>4.2159804880241875E-2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95.95</v>
      </c>
      <c r="F126" s="37">
        <v>95.616666666666674</v>
      </c>
      <c r="G126" s="38">
        <v>94.983333333333348</v>
      </c>
      <c r="H126" s="38">
        <v>94.01666666666668</v>
      </c>
      <c r="I126" s="38">
        <v>93.383333333333354</v>
      </c>
      <c r="J126" s="38">
        <v>96.583333333333343</v>
      </c>
      <c r="K126" s="38">
        <v>97.216666666666669</v>
      </c>
      <c r="L126" s="38">
        <v>98.183333333333337</v>
      </c>
      <c r="M126" s="28">
        <v>96.25</v>
      </c>
      <c r="N126" s="28">
        <v>94.65</v>
      </c>
      <c r="O126" s="39">
        <v>84197940</v>
      </c>
      <c r="P126" s="40">
        <v>-3.517742100419266E-2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2130.3000000000002</v>
      </c>
      <c r="F127" s="37">
        <v>2139.5333333333333</v>
      </c>
      <c r="G127" s="38">
        <v>2114.8666666666668</v>
      </c>
      <c r="H127" s="38">
        <v>2099.4333333333334</v>
      </c>
      <c r="I127" s="38">
        <v>2074.7666666666669</v>
      </c>
      <c r="J127" s="38">
        <v>2154.9666666666667</v>
      </c>
      <c r="K127" s="38">
        <v>2179.6333333333337</v>
      </c>
      <c r="L127" s="38">
        <v>2195.0666666666666</v>
      </c>
      <c r="M127" s="28">
        <v>2164.1999999999998</v>
      </c>
      <c r="N127" s="28">
        <v>2124.1</v>
      </c>
      <c r="O127" s="39">
        <v>1376000</v>
      </c>
      <c r="P127" s="40">
        <v>6.2157221206581353E-3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352.3</v>
      </c>
      <c r="F128" s="37">
        <v>352.53333333333336</v>
      </c>
      <c r="G128" s="38">
        <v>349.7166666666667</v>
      </c>
      <c r="H128" s="38">
        <v>347.13333333333333</v>
      </c>
      <c r="I128" s="38">
        <v>344.31666666666666</v>
      </c>
      <c r="J128" s="38">
        <v>355.11666666666673</v>
      </c>
      <c r="K128" s="38">
        <v>357.93333333333345</v>
      </c>
      <c r="L128" s="38">
        <v>360.51666666666677</v>
      </c>
      <c r="M128" s="28">
        <v>355.35</v>
      </c>
      <c r="N128" s="28">
        <v>349.95</v>
      </c>
      <c r="O128" s="39">
        <v>10333400</v>
      </c>
      <c r="P128" s="40">
        <v>3.1627498352734464E-2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392.7</v>
      </c>
      <c r="F129" s="37">
        <v>393.25</v>
      </c>
      <c r="G129" s="38">
        <v>390</v>
      </c>
      <c r="H129" s="38">
        <v>387.3</v>
      </c>
      <c r="I129" s="38">
        <v>384.05</v>
      </c>
      <c r="J129" s="38">
        <v>395.95</v>
      </c>
      <c r="K129" s="38">
        <v>399.2</v>
      </c>
      <c r="L129" s="38">
        <v>401.9</v>
      </c>
      <c r="M129" s="28">
        <v>396.5</v>
      </c>
      <c r="N129" s="28">
        <v>390.55</v>
      </c>
      <c r="O129" s="39">
        <v>14692000</v>
      </c>
      <c r="P129" s="40">
        <v>2.7268913438679904E-2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2269.9</v>
      </c>
      <c r="F130" s="37">
        <v>2265.15</v>
      </c>
      <c r="G130" s="38">
        <v>2249.75</v>
      </c>
      <c r="H130" s="38">
        <v>2229.6</v>
      </c>
      <c r="I130" s="38">
        <v>2214.1999999999998</v>
      </c>
      <c r="J130" s="38">
        <v>2285.3000000000002</v>
      </c>
      <c r="K130" s="38">
        <v>2300.7000000000007</v>
      </c>
      <c r="L130" s="38">
        <v>2320.8500000000004</v>
      </c>
      <c r="M130" s="28">
        <v>2280.5500000000002</v>
      </c>
      <c r="N130" s="28">
        <v>2245</v>
      </c>
      <c r="O130" s="39">
        <v>9048300</v>
      </c>
      <c r="P130" s="40">
        <v>-1.2345274739668609E-2</v>
      </c>
    </row>
    <row r="131" spans="1:16" ht="12.75" customHeight="1">
      <c r="A131" s="28">
        <v>121</v>
      </c>
      <c r="B131" s="29" t="s">
        <v>86</v>
      </c>
      <c r="C131" s="30" t="s">
        <v>880</v>
      </c>
      <c r="D131" s="31">
        <v>44951</v>
      </c>
      <c r="E131" s="37">
        <v>4254.1000000000004</v>
      </c>
      <c r="F131" s="37">
        <v>4259.55</v>
      </c>
      <c r="G131" s="38">
        <v>4232.6500000000005</v>
      </c>
      <c r="H131" s="38">
        <v>4211.2000000000007</v>
      </c>
      <c r="I131" s="38">
        <v>4184.3000000000011</v>
      </c>
      <c r="J131" s="38">
        <v>4281</v>
      </c>
      <c r="K131" s="38">
        <v>4307.8999999999996</v>
      </c>
      <c r="L131" s="38">
        <v>4329.3499999999995</v>
      </c>
      <c r="M131" s="28">
        <v>4286.45</v>
      </c>
      <c r="N131" s="28">
        <v>4238.1000000000004</v>
      </c>
      <c r="O131" s="39">
        <v>2016450</v>
      </c>
      <c r="P131" s="40">
        <v>-2.5968244546668647E-3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3407.95</v>
      </c>
      <c r="F132" s="37">
        <v>3400.8666666666668</v>
      </c>
      <c r="G132" s="38">
        <v>3378.7333333333336</v>
      </c>
      <c r="H132" s="38">
        <v>3349.5166666666669</v>
      </c>
      <c r="I132" s="38">
        <v>3327.3833333333337</v>
      </c>
      <c r="J132" s="38">
        <v>3430.0833333333335</v>
      </c>
      <c r="K132" s="38">
        <v>3452.2166666666667</v>
      </c>
      <c r="L132" s="38">
        <v>3481.4333333333334</v>
      </c>
      <c r="M132" s="28">
        <v>3423</v>
      </c>
      <c r="N132" s="28">
        <v>3371.65</v>
      </c>
      <c r="O132" s="39">
        <v>1643200</v>
      </c>
      <c r="P132" s="40">
        <v>-1.0597302504816955E-2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759.7</v>
      </c>
      <c r="F133" s="37">
        <v>762.05000000000007</v>
      </c>
      <c r="G133" s="38">
        <v>756.05000000000018</v>
      </c>
      <c r="H133" s="38">
        <v>752.40000000000009</v>
      </c>
      <c r="I133" s="38">
        <v>746.4000000000002</v>
      </c>
      <c r="J133" s="38">
        <v>765.70000000000016</v>
      </c>
      <c r="K133" s="38">
        <v>771.69999999999993</v>
      </c>
      <c r="L133" s="38">
        <v>775.35000000000014</v>
      </c>
      <c r="M133" s="28">
        <v>768.05</v>
      </c>
      <c r="N133" s="28">
        <v>758.4</v>
      </c>
      <c r="O133" s="39">
        <v>6130200</v>
      </c>
      <c r="P133" s="40">
        <v>1.0367049593723731E-2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1318.05</v>
      </c>
      <c r="F134" s="37">
        <v>1318.8166666666666</v>
      </c>
      <c r="G134" s="38">
        <v>1311.6833333333332</v>
      </c>
      <c r="H134" s="38">
        <v>1305.3166666666666</v>
      </c>
      <c r="I134" s="38">
        <v>1298.1833333333332</v>
      </c>
      <c r="J134" s="38">
        <v>1325.1833333333332</v>
      </c>
      <c r="K134" s="38">
        <v>1332.3166666666664</v>
      </c>
      <c r="L134" s="38">
        <v>1338.6833333333332</v>
      </c>
      <c r="M134" s="28">
        <v>1325.95</v>
      </c>
      <c r="N134" s="28">
        <v>1312.45</v>
      </c>
      <c r="O134" s="39">
        <v>14254800</v>
      </c>
      <c r="P134" s="40">
        <v>-3.2793304292496697E-3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235</v>
      </c>
      <c r="F135" s="37">
        <v>233.83333333333334</v>
      </c>
      <c r="G135" s="38">
        <v>232.31666666666669</v>
      </c>
      <c r="H135" s="38">
        <v>229.63333333333335</v>
      </c>
      <c r="I135" s="38">
        <v>228.1166666666667</v>
      </c>
      <c r="J135" s="38">
        <v>236.51666666666668</v>
      </c>
      <c r="K135" s="38">
        <v>238.03333333333333</v>
      </c>
      <c r="L135" s="38">
        <v>240.71666666666667</v>
      </c>
      <c r="M135" s="28">
        <v>235.35</v>
      </c>
      <c r="N135" s="28">
        <v>231.15</v>
      </c>
      <c r="O135" s="39">
        <v>23016000</v>
      </c>
      <c r="P135" s="40">
        <v>5.4167394723047355E-3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113.25</v>
      </c>
      <c r="F136" s="37">
        <v>113.61666666666667</v>
      </c>
      <c r="G136" s="38">
        <v>110.63333333333335</v>
      </c>
      <c r="H136" s="38">
        <v>108.01666666666668</v>
      </c>
      <c r="I136" s="38">
        <v>105.03333333333336</v>
      </c>
      <c r="J136" s="38">
        <v>116.23333333333335</v>
      </c>
      <c r="K136" s="38">
        <v>119.21666666666667</v>
      </c>
      <c r="L136" s="38">
        <v>121.83333333333334</v>
      </c>
      <c r="M136" s="28">
        <v>116.6</v>
      </c>
      <c r="N136" s="28">
        <v>111</v>
      </c>
      <c r="O136" s="39">
        <v>49644000</v>
      </c>
      <c r="P136" s="40">
        <v>-4.002784545770971E-2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503.15</v>
      </c>
      <c r="F137" s="37">
        <v>504.2166666666667</v>
      </c>
      <c r="G137" s="38">
        <v>499.83333333333337</v>
      </c>
      <c r="H137" s="38">
        <v>496.51666666666665</v>
      </c>
      <c r="I137" s="38">
        <v>492.13333333333333</v>
      </c>
      <c r="J137" s="38">
        <v>507.53333333333342</v>
      </c>
      <c r="K137" s="38">
        <v>511.91666666666674</v>
      </c>
      <c r="L137" s="38">
        <v>515.23333333333346</v>
      </c>
      <c r="M137" s="28">
        <v>508.6</v>
      </c>
      <c r="N137" s="28">
        <v>500.9</v>
      </c>
      <c r="O137" s="39">
        <v>9458400</v>
      </c>
      <c r="P137" s="40">
        <v>2.8444676409185805E-2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8503.6</v>
      </c>
      <c r="F138" s="37">
        <v>8500.2333333333318</v>
      </c>
      <c r="G138" s="38">
        <v>8470.4666666666635</v>
      </c>
      <c r="H138" s="38">
        <v>8437.3333333333321</v>
      </c>
      <c r="I138" s="38">
        <v>8407.5666666666639</v>
      </c>
      <c r="J138" s="38">
        <v>8533.3666666666631</v>
      </c>
      <c r="K138" s="38">
        <v>8563.1333333333296</v>
      </c>
      <c r="L138" s="38">
        <v>8596.2666666666628</v>
      </c>
      <c r="M138" s="28">
        <v>8530</v>
      </c>
      <c r="N138" s="28">
        <v>8467.1</v>
      </c>
      <c r="O138" s="39">
        <v>3019000</v>
      </c>
      <c r="P138" s="40">
        <v>1.8583659653547489E-3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834.75</v>
      </c>
      <c r="F139" s="37">
        <v>839.41666666666663</v>
      </c>
      <c r="G139" s="38">
        <v>828.93333333333328</v>
      </c>
      <c r="H139" s="38">
        <v>823.11666666666667</v>
      </c>
      <c r="I139" s="38">
        <v>812.63333333333333</v>
      </c>
      <c r="J139" s="38">
        <v>845.23333333333323</v>
      </c>
      <c r="K139" s="38">
        <v>855.71666666666658</v>
      </c>
      <c r="L139" s="38">
        <v>861.53333333333319</v>
      </c>
      <c r="M139" s="28">
        <v>849.9</v>
      </c>
      <c r="N139" s="28">
        <v>833.6</v>
      </c>
      <c r="O139" s="39">
        <v>15001250</v>
      </c>
      <c r="P139" s="40">
        <v>1.2999071494893221E-2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1604</v>
      </c>
      <c r="F140" s="37">
        <v>1609.3833333333332</v>
      </c>
      <c r="G140" s="38">
        <v>1582.7666666666664</v>
      </c>
      <c r="H140" s="38">
        <v>1561.5333333333333</v>
      </c>
      <c r="I140" s="38">
        <v>1534.9166666666665</v>
      </c>
      <c r="J140" s="38">
        <v>1630.6166666666663</v>
      </c>
      <c r="K140" s="38">
        <v>1657.2333333333331</v>
      </c>
      <c r="L140" s="38">
        <v>1678.4666666666662</v>
      </c>
      <c r="M140" s="28">
        <v>1636</v>
      </c>
      <c r="N140" s="28">
        <v>1588.15</v>
      </c>
      <c r="O140" s="39">
        <v>1359600</v>
      </c>
      <c r="P140" s="40">
        <v>-3.2175398633257406E-2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1354.9</v>
      </c>
      <c r="F141" s="37">
        <v>1358.4166666666667</v>
      </c>
      <c r="G141" s="38">
        <v>1345.3333333333335</v>
      </c>
      <c r="H141" s="38">
        <v>1335.7666666666667</v>
      </c>
      <c r="I141" s="38">
        <v>1322.6833333333334</v>
      </c>
      <c r="J141" s="38">
        <v>1367.9833333333336</v>
      </c>
      <c r="K141" s="38">
        <v>1381.0666666666671</v>
      </c>
      <c r="L141" s="38">
        <v>1390.6333333333337</v>
      </c>
      <c r="M141" s="28">
        <v>1371.5</v>
      </c>
      <c r="N141" s="28">
        <v>1348.85</v>
      </c>
      <c r="O141" s="39">
        <v>1252000</v>
      </c>
      <c r="P141" s="40">
        <v>-2.3705552089831567E-2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838.75</v>
      </c>
      <c r="F142" s="37">
        <v>835.28333333333342</v>
      </c>
      <c r="G142" s="38">
        <v>829.91666666666686</v>
      </c>
      <c r="H142" s="38">
        <v>821.08333333333348</v>
      </c>
      <c r="I142" s="38">
        <v>815.71666666666692</v>
      </c>
      <c r="J142" s="38">
        <v>844.11666666666679</v>
      </c>
      <c r="K142" s="38">
        <v>849.48333333333335</v>
      </c>
      <c r="L142" s="38">
        <v>858.31666666666672</v>
      </c>
      <c r="M142" s="28">
        <v>840.65</v>
      </c>
      <c r="N142" s="28">
        <v>826.45</v>
      </c>
      <c r="O142" s="39">
        <v>5162300</v>
      </c>
      <c r="P142" s="40">
        <v>-2.0105554159336515E-3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861.55</v>
      </c>
      <c r="F143" s="37">
        <v>863.11666666666667</v>
      </c>
      <c r="G143" s="38">
        <v>854.98333333333335</v>
      </c>
      <c r="H143" s="38">
        <v>848.41666666666663</v>
      </c>
      <c r="I143" s="38">
        <v>840.2833333333333</v>
      </c>
      <c r="J143" s="38">
        <v>869.68333333333339</v>
      </c>
      <c r="K143" s="38">
        <v>877.81666666666683</v>
      </c>
      <c r="L143" s="38">
        <v>884.38333333333344</v>
      </c>
      <c r="M143" s="28">
        <v>871.25</v>
      </c>
      <c r="N143" s="28">
        <v>856.55</v>
      </c>
      <c r="O143" s="39">
        <v>2484800</v>
      </c>
      <c r="P143" s="40">
        <v>-1.9280205655526992E-3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74.25</v>
      </c>
      <c r="F144" s="37">
        <v>73.983333333333334</v>
      </c>
      <c r="G144" s="38">
        <v>73.566666666666663</v>
      </c>
      <c r="H144" s="38">
        <v>72.883333333333326</v>
      </c>
      <c r="I144" s="38">
        <v>72.466666666666654</v>
      </c>
      <c r="J144" s="38">
        <v>74.666666666666671</v>
      </c>
      <c r="K144" s="38">
        <v>75.083333333333329</v>
      </c>
      <c r="L144" s="38">
        <v>75.76666666666668</v>
      </c>
      <c r="M144" s="28">
        <v>74.400000000000006</v>
      </c>
      <c r="N144" s="28">
        <v>73.3</v>
      </c>
      <c r="O144" s="39">
        <v>73514250</v>
      </c>
      <c r="P144" s="40">
        <v>-1.5102188460842828E-2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2066.85</v>
      </c>
      <c r="F145" s="37">
        <v>2056.3666666666668</v>
      </c>
      <c r="G145" s="38">
        <v>2040.7333333333336</v>
      </c>
      <c r="H145" s="38">
        <v>2014.6166666666668</v>
      </c>
      <c r="I145" s="38">
        <v>1998.9833333333336</v>
      </c>
      <c r="J145" s="38">
        <v>2082.4833333333336</v>
      </c>
      <c r="K145" s="38">
        <v>2098.1166666666668</v>
      </c>
      <c r="L145" s="38">
        <v>2124.2333333333336</v>
      </c>
      <c r="M145" s="28">
        <v>2072</v>
      </c>
      <c r="N145" s="28">
        <v>2030.25</v>
      </c>
      <c r="O145" s="39">
        <v>1529275</v>
      </c>
      <c r="P145" s="40">
        <v>1.9058090525929997E-2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90548.4</v>
      </c>
      <c r="F146" s="37">
        <v>90451.150000000009</v>
      </c>
      <c r="G146" s="38">
        <v>89915.050000000017</v>
      </c>
      <c r="H146" s="38">
        <v>89281.700000000012</v>
      </c>
      <c r="I146" s="38">
        <v>88745.60000000002</v>
      </c>
      <c r="J146" s="38">
        <v>91084.500000000015</v>
      </c>
      <c r="K146" s="38">
        <v>91620.60000000002</v>
      </c>
      <c r="L146" s="38">
        <v>92253.950000000012</v>
      </c>
      <c r="M146" s="28">
        <v>90987.25</v>
      </c>
      <c r="N146" s="28">
        <v>89817.8</v>
      </c>
      <c r="O146" s="39">
        <v>54270</v>
      </c>
      <c r="P146" s="40">
        <v>-1.5599492109559224E-2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1049.9000000000001</v>
      </c>
      <c r="F147" s="37">
        <v>1050.1333333333334</v>
      </c>
      <c r="G147" s="38">
        <v>1044.666666666667</v>
      </c>
      <c r="H147" s="38">
        <v>1039.4333333333336</v>
      </c>
      <c r="I147" s="38">
        <v>1033.9666666666672</v>
      </c>
      <c r="J147" s="38">
        <v>1055.3666666666668</v>
      </c>
      <c r="K147" s="38">
        <v>1060.8333333333335</v>
      </c>
      <c r="L147" s="38">
        <v>1066.0666666666666</v>
      </c>
      <c r="M147" s="28">
        <v>1055.5999999999999</v>
      </c>
      <c r="N147" s="28">
        <v>1044.9000000000001</v>
      </c>
      <c r="O147" s="39">
        <v>7904050</v>
      </c>
      <c r="P147" s="40">
        <v>1.2398731947868969E-2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84.6</v>
      </c>
      <c r="F148" s="37">
        <v>84.55</v>
      </c>
      <c r="G148" s="38">
        <v>83.399999999999991</v>
      </c>
      <c r="H148" s="38">
        <v>82.199999999999989</v>
      </c>
      <c r="I148" s="38">
        <v>81.049999999999983</v>
      </c>
      <c r="J148" s="38">
        <v>85.75</v>
      </c>
      <c r="K148" s="38">
        <v>86.9</v>
      </c>
      <c r="L148" s="38">
        <v>88.100000000000009</v>
      </c>
      <c r="M148" s="28">
        <v>85.7</v>
      </c>
      <c r="N148" s="28">
        <v>83.35</v>
      </c>
      <c r="O148" s="39">
        <v>79357500</v>
      </c>
      <c r="P148" s="40">
        <v>4.1949778434268836E-2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3718.35</v>
      </c>
      <c r="F149" s="37">
        <v>3711.6166666666668</v>
      </c>
      <c r="G149" s="38">
        <v>3678.7333333333336</v>
      </c>
      <c r="H149" s="38">
        <v>3639.1166666666668</v>
      </c>
      <c r="I149" s="38">
        <v>3606.2333333333336</v>
      </c>
      <c r="J149" s="38">
        <v>3751.2333333333336</v>
      </c>
      <c r="K149" s="38">
        <v>3784.1166666666668</v>
      </c>
      <c r="L149" s="38">
        <v>3823.7333333333336</v>
      </c>
      <c r="M149" s="28">
        <v>3744.5</v>
      </c>
      <c r="N149" s="28">
        <v>3672</v>
      </c>
      <c r="O149" s="39">
        <v>1407875</v>
      </c>
      <c r="P149" s="40">
        <v>2.7599715099715099E-3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4135.8500000000004</v>
      </c>
      <c r="F150" s="37">
        <v>4120.4000000000005</v>
      </c>
      <c r="G150" s="38">
        <v>4095.4000000000015</v>
      </c>
      <c r="H150" s="38">
        <v>4054.9500000000007</v>
      </c>
      <c r="I150" s="38">
        <v>4029.9500000000016</v>
      </c>
      <c r="J150" s="38">
        <v>4160.8500000000013</v>
      </c>
      <c r="K150" s="38">
        <v>4185.8499999999995</v>
      </c>
      <c r="L150" s="38">
        <v>4226.3000000000011</v>
      </c>
      <c r="M150" s="28">
        <v>4145.3999999999996</v>
      </c>
      <c r="N150" s="28">
        <v>4079.95</v>
      </c>
      <c r="O150" s="39">
        <v>426750</v>
      </c>
      <c r="P150" s="40">
        <v>4.5903954802259889E-3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19682.45</v>
      </c>
      <c r="F151" s="37">
        <v>19749.216666666667</v>
      </c>
      <c r="G151" s="38">
        <v>19541.883333333335</v>
      </c>
      <c r="H151" s="38">
        <v>19401.316666666669</v>
      </c>
      <c r="I151" s="38">
        <v>19193.983333333337</v>
      </c>
      <c r="J151" s="38">
        <v>19889.783333333333</v>
      </c>
      <c r="K151" s="38">
        <v>20097.116666666661</v>
      </c>
      <c r="L151" s="38">
        <v>20237.683333333331</v>
      </c>
      <c r="M151" s="28">
        <v>19956.55</v>
      </c>
      <c r="N151" s="28">
        <v>19608.650000000001</v>
      </c>
      <c r="O151" s="39">
        <v>244680</v>
      </c>
      <c r="P151" s="40">
        <v>-8.167265599477295E-4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129.19999999999999</v>
      </c>
      <c r="F152" s="37">
        <v>128.69999999999999</v>
      </c>
      <c r="G152" s="38">
        <v>127.94999999999999</v>
      </c>
      <c r="H152" s="38">
        <v>126.7</v>
      </c>
      <c r="I152" s="38">
        <v>125.95</v>
      </c>
      <c r="J152" s="38">
        <v>129.94999999999999</v>
      </c>
      <c r="K152" s="38">
        <v>130.69999999999999</v>
      </c>
      <c r="L152" s="38">
        <v>131.94999999999996</v>
      </c>
      <c r="M152" s="28">
        <v>129.44999999999999</v>
      </c>
      <c r="N152" s="28">
        <v>127.45</v>
      </c>
      <c r="O152" s="39">
        <v>41611500</v>
      </c>
      <c r="P152" s="40">
        <v>1.7831590533846999E-2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169</v>
      </c>
      <c r="F153" s="37">
        <v>169.11666666666667</v>
      </c>
      <c r="G153" s="38">
        <v>167.73333333333335</v>
      </c>
      <c r="H153" s="38">
        <v>166.46666666666667</v>
      </c>
      <c r="I153" s="38">
        <v>165.08333333333334</v>
      </c>
      <c r="J153" s="38">
        <v>170.38333333333335</v>
      </c>
      <c r="K153" s="38">
        <v>171.76666666666668</v>
      </c>
      <c r="L153" s="38">
        <v>173.03333333333336</v>
      </c>
      <c r="M153" s="28">
        <v>170.5</v>
      </c>
      <c r="N153" s="28">
        <v>167.85</v>
      </c>
      <c r="O153" s="39">
        <v>63213000</v>
      </c>
      <c r="P153" s="40">
        <v>8.1220106488584065E-4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842.65</v>
      </c>
      <c r="F154" s="37">
        <v>845.18333333333339</v>
      </c>
      <c r="G154" s="38">
        <v>837.36666666666679</v>
      </c>
      <c r="H154" s="38">
        <v>832.08333333333337</v>
      </c>
      <c r="I154" s="38">
        <v>824.26666666666677</v>
      </c>
      <c r="J154" s="38">
        <v>850.46666666666681</v>
      </c>
      <c r="K154" s="38">
        <v>858.28333333333342</v>
      </c>
      <c r="L154" s="38">
        <v>863.56666666666683</v>
      </c>
      <c r="M154" s="28">
        <v>853</v>
      </c>
      <c r="N154" s="28">
        <v>839.9</v>
      </c>
      <c r="O154" s="39">
        <v>6713700</v>
      </c>
      <c r="P154" s="40">
        <v>2.0102105934907466E-2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3093.8</v>
      </c>
      <c r="F155" s="37">
        <v>3106.2833333333333</v>
      </c>
      <c r="G155" s="38">
        <v>3072.5666666666666</v>
      </c>
      <c r="H155" s="38">
        <v>3051.3333333333335</v>
      </c>
      <c r="I155" s="38">
        <v>3017.6166666666668</v>
      </c>
      <c r="J155" s="38">
        <v>3127.5166666666664</v>
      </c>
      <c r="K155" s="38">
        <v>3161.2333333333327</v>
      </c>
      <c r="L155" s="38">
        <v>3182.4666666666662</v>
      </c>
      <c r="M155" s="28">
        <v>3140</v>
      </c>
      <c r="N155" s="28">
        <v>3085.05</v>
      </c>
      <c r="O155" s="39">
        <v>457000</v>
      </c>
      <c r="P155" s="40">
        <v>-1.7474879860200961E-3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151.6</v>
      </c>
      <c r="F156" s="37">
        <v>150.79999999999998</v>
      </c>
      <c r="G156" s="38">
        <v>149.64999999999998</v>
      </c>
      <c r="H156" s="38">
        <v>147.69999999999999</v>
      </c>
      <c r="I156" s="38">
        <v>146.54999999999998</v>
      </c>
      <c r="J156" s="38">
        <v>152.74999999999997</v>
      </c>
      <c r="K156" s="38">
        <v>153.9</v>
      </c>
      <c r="L156" s="38">
        <v>155.84999999999997</v>
      </c>
      <c r="M156" s="28">
        <v>151.94999999999999</v>
      </c>
      <c r="N156" s="28">
        <v>148.85</v>
      </c>
      <c r="O156" s="39">
        <v>43689800</v>
      </c>
      <c r="P156" s="40">
        <v>0.13253493013972056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40672.050000000003</v>
      </c>
      <c r="F157" s="37">
        <v>40764.1</v>
      </c>
      <c r="G157" s="38">
        <v>40378.199999999997</v>
      </c>
      <c r="H157" s="38">
        <v>40084.35</v>
      </c>
      <c r="I157" s="38">
        <v>39698.449999999997</v>
      </c>
      <c r="J157" s="38">
        <v>41057.949999999997</v>
      </c>
      <c r="K157" s="38">
        <v>41443.850000000006</v>
      </c>
      <c r="L157" s="38">
        <v>41737.699999999997</v>
      </c>
      <c r="M157" s="28">
        <v>41150</v>
      </c>
      <c r="N157" s="28">
        <v>40470.25</v>
      </c>
      <c r="O157" s="39">
        <v>112890</v>
      </c>
      <c r="P157" s="40">
        <v>-1.7108528144181793E-2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836.4</v>
      </c>
      <c r="F158" s="37">
        <v>832.86666666666679</v>
      </c>
      <c r="G158" s="38">
        <v>822.73333333333358</v>
      </c>
      <c r="H158" s="38">
        <v>809.06666666666683</v>
      </c>
      <c r="I158" s="38">
        <v>798.93333333333362</v>
      </c>
      <c r="J158" s="38">
        <v>846.53333333333353</v>
      </c>
      <c r="K158" s="38">
        <v>856.66666666666674</v>
      </c>
      <c r="L158" s="38">
        <v>870.33333333333348</v>
      </c>
      <c r="M158" s="28">
        <v>843</v>
      </c>
      <c r="N158" s="28">
        <v>819.2</v>
      </c>
      <c r="O158" s="39">
        <v>5766750</v>
      </c>
      <c r="P158" s="40">
        <v>5.3696423434653369E-3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4214.25</v>
      </c>
      <c r="F159" s="37">
        <v>4116.45</v>
      </c>
      <c r="G159" s="38">
        <v>3992.45</v>
      </c>
      <c r="H159" s="38">
        <v>3770.65</v>
      </c>
      <c r="I159" s="38">
        <v>3646.65</v>
      </c>
      <c r="J159" s="38">
        <v>4338.25</v>
      </c>
      <c r="K159" s="38">
        <v>4462.25</v>
      </c>
      <c r="L159" s="38">
        <v>4684.0499999999993</v>
      </c>
      <c r="M159" s="28">
        <v>4240.45</v>
      </c>
      <c r="N159" s="28">
        <v>3894.65</v>
      </c>
      <c r="O159" s="39">
        <v>705950</v>
      </c>
      <c r="P159" s="40">
        <v>0.14439716312056738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222.85</v>
      </c>
      <c r="F160" s="37">
        <v>222.43333333333331</v>
      </c>
      <c r="G160" s="38">
        <v>220.96666666666661</v>
      </c>
      <c r="H160" s="38">
        <v>219.08333333333331</v>
      </c>
      <c r="I160" s="38">
        <v>217.61666666666662</v>
      </c>
      <c r="J160" s="38">
        <v>224.31666666666661</v>
      </c>
      <c r="K160" s="38">
        <v>225.7833333333333</v>
      </c>
      <c r="L160" s="38">
        <v>227.6666666666666</v>
      </c>
      <c r="M160" s="28">
        <v>223.9</v>
      </c>
      <c r="N160" s="28">
        <v>220.55</v>
      </c>
      <c r="O160" s="39">
        <v>12444000</v>
      </c>
      <c r="P160" s="40">
        <v>1.6666666666666666E-2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152.19999999999999</v>
      </c>
      <c r="F161" s="37">
        <v>151.81666666666666</v>
      </c>
      <c r="G161" s="38">
        <v>150.88333333333333</v>
      </c>
      <c r="H161" s="38">
        <v>149.56666666666666</v>
      </c>
      <c r="I161" s="38">
        <v>148.63333333333333</v>
      </c>
      <c r="J161" s="38">
        <v>153.13333333333333</v>
      </c>
      <c r="K161" s="38">
        <v>154.06666666666666</v>
      </c>
      <c r="L161" s="38">
        <v>155.38333333333333</v>
      </c>
      <c r="M161" s="28">
        <v>152.75</v>
      </c>
      <c r="N161" s="28">
        <v>150.5</v>
      </c>
      <c r="O161" s="39">
        <v>69092800</v>
      </c>
      <c r="P161" s="40">
        <v>-3.4874362872216757E-3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2455.3000000000002</v>
      </c>
      <c r="F162" s="37">
        <v>2461.8166666666671</v>
      </c>
      <c r="G162" s="38">
        <v>2434.6333333333341</v>
      </c>
      <c r="H162" s="38">
        <v>2413.9666666666672</v>
      </c>
      <c r="I162" s="38">
        <v>2386.7833333333342</v>
      </c>
      <c r="J162" s="38">
        <v>2482.483333333334</v>
      </c>
      <c r="K162" s="38">
        <v>2509.6666666666674</v>
      </c>
      <c r="L162" s="38">
        <v>2530.3333333333339</v>
      </c>
      <c r="M162" s="28">
        <v>2489</v>
      </c>
      <c r="N162" s="28">
        <v>2441.15</v>
      </c>
      <c r="O162" s="39">
        <v>2550000</v>
      </c>
      <c r="P162" s="40">
        <v>9.4012864918357249E-3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3255.15</v>
      </c>
      <c r="F163" s="37">
        <v>3249.25</v>
      </c>
      <c r="G163" s="38">
        <v>3235.9</v>
      </c>
      <c r="H163" s="38">
        <v>3216.65</v>
      </c>
      <c r="I163" s="38">
        <v>3203.3</v>
      </c>
      <c r="J163" s="38">
        <v>3268.5</v>
      </c>
      <c r="K163" s="38">
        <v>3281.8500000000004</v>
      </c>
      <c r="L163" s="38">
        <v>3301.1</v>
      </c>
      <c r="M163" s="28">
        <v>3262.6</v>
      </c>
      <c r="N163" s="28">
        <v>3230</v>
      </c>
      <c r="O163" s="39">
        <v>1699500</v>
      </c>
      <c r="P163" s="40">
        <v>5.9189109203906477E-3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57.2</v>
      </c>
      <c r="F164" s="37">
        <v>56.933333333333337</v>
      </c>
      <c r="G164" s="38">
        <v>56.466666666666676</v>
      </c>
      <c r="H164" s="38">
        <v>55.733333333333341</v>
      </c>
      <c r="I164" s="38">
        <v>55.26666666666668</v>
      </c>
      <c r="J164" s="38">
        <v>57.666666666666671</v>
      </c>
      <c r="K164" s="38">
        <v>58.13333333333334</v>
      </c>
      <c r="L164" s="38">
        <v>58.866666666666667</v>
      </c>
      <c r="M164" s="28">
        <v>57.4</v>
      </c>
      <c r="N164" s="28">
        <v>56.2</v>
      </c>
      <c r="O164" s="39">
        <v>246256000</v>
      </c>
      <c r="P164" s="40">
        <v>-1.2637926610212985E-2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2816.95</v>
      </c>
      <c r="F165" s="37">
        <v>2785.8666666666668</v>
      </c>
      <c r="G165" s="38">
        <v>2741.7333333333336</v>
      </c>
      <c r="H165" s="38">
        <v>2666.5166666666669</v>
      </c>
      <c r="I165" s="38">
        <v>2622.3833333333337</v>
      </c>
      <c r="J165" s="38">
        <v>2861.0833333333335</v>
      </c>
      <c r="K165" s="38">
        <v>2905.2166666666667</v>
      </c>
      <c r="L165" s="38">
        <v>2980.4333333333334</v>
      </c>
      <c r="M165" s="28">
        <v>2830</v>
      </c>
      <c r="N165" s="28">
        <v>2710.65</v>
      </c>
      <c r="O165" s="39">
        <v>1157700</v>
      </c>
      <c r="P165" s="40">
        <v>0.39667028592110026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220.65</v>
      </c>
      <c r="F166" s="37">
        <v>220.11666666666667</v>
      </c>
      <c r="G166" s="38">
        <v>219.33333333333334</v>
      </c>
      <c r="H166" s="38">
        <v>218.01666666666668</v>
      </c>
      <c r="I166" s="38">
        <v>217.23333333333335</v>
      </c>
      <c r="J166" s="38">
        <v>221.43333333333334</v>
      </c>
      <c r="K166" s="38">
        <v>222.21666666666664</v>
      </c>
      <c r="L166" s="38">
        <v>223.53333333333333</v>
      </c>
      <c r="M166" s="28">
        <v>220.9</v>
      </c>
      <c r="N166" s="28">
        <v>218.8</v>
      </c>
      <c r="O166" s="39">
        <v>36387900</v>
      </c>
      <c r="P166" s="40">
        <v>-1.2529308323563892E-2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1683.25</v>
      </c>
      <c r="F167" s="37">
        <v>1674.4833333333333</v>
      </c>
      <c r="G167" s="38">
        <v>1659.9666666666667</v>
      </c>
      <c r="H167" s="38">
        <v>1636.6833333333334</v>
      </c>
      <c r="I167" s="38">
        <v>1622.1666666666667</v>
      </c>
      <c r="J167" s="38">
        <v>1697.7666666666667</v>
      </c>
      <c r="K167" s="38">
        <v>1712.2833333333335</v>
      </c>
      <c r="L167" s="38">
        <v>1735.5666666666666</v>
      </c>
      <c r="M167" s="28">
        <v>1689</v>
      </c>
      <c r="N167" s="28">
        <v>1651.2</v>
      </c>
      <c r="O167" s="39">
        <v>4037847</v>
      </c>
      <c r="P167" s="40">
        <v>3.8087265878413726E-2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177.6</v>
      </c>
      <c r="F168" s="37">
        <v>178.16666666666666</v>
      </c>
      <c r="G168" s="38">
        <v>176.43333333333331</v>
      </c>
      <c r="H168" s="38">
        <v>175.26666666666665</v>
      </c>
      <c r="I168" s="38">
        <v>173.5333333333333</v>
      </c>
      <c r="J168" s="38">
        <v>179.33333333333331</v>
      </c>
      <c r="K168" s="38">
        <v>181.06666666666666</v>
      </c>
      <c r="L168" s="38">
        <v>182.23333333333332</v>
      </c>
      <c r="M168" s="28">
        <v>179.9</v>
      </c>
      <c r="N168" s="28">
        <v>177</v>
      </c>
      <c r="O168" s="39">
        <v>12680500</v>
      </c>
      <c r="P168" s="40">
        <v>1.2293936853869796E-2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711.1</v>
      </c>
      <c r="F169" s="37">
        <v>711.1</v>
      </c>
      <c r="G169" s="38">
        <v>706</v>
      </c>
      <c r="H169" s="38">
        <v>700.9</v>
      </c>
      <c r="I169" s="38">
        <v>695.8</v>
      </c>
      <c r="J169" s="38">
        <v>716.2</v>
      </c>
      <c r="K169" s="38">
        <v>721.30000000000018</v>
      </c>
      <c r="L169" s="38">
        <v>726.40000000000009</v>
      </c>
      <c r="M169" s="28">
        <v>716.2</v>
      </c>
      <c r="N169" s="28">
        <v>706</v>
      </c>
      <c r="O169" s="39">
        <v>4102100</v>
      </c>
      <c r="P169" s="40">
        <v>3.6289456731801589E-2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167.75</v>
      </c>
      <c r="F170" s="37">
        <v>168.83333333333334</v>
      </c>
      <c r="G170" s="38">
        <v>164.76666666666668</v>
      </c>
      <c r="H170" s="38">
        <v>161.78333333333333</v>
      </c>
      <c r="I170" s="38">
        <v>157.71666666666667</v>
      </c>
      <c r="J170" s="38">
        <v>171.81666666666669</v>
      </c>
      <c r="K170" s="38">
        <v>175.88333333333335</v>
      </c>
      <c r="L170" s="38">
        <v>178.8666666666667</v>
      </c>
      <c r="M170" s="28">
        <v>172.9</v>
      </c>
      <c r="N170" s="28">
        <v>165.85</v>
      </c>
      <c r="O170" s="39">
        <v>33150000</v>
      </c>
      <c r="P170" s="40">
        <v>-7.4850299401197605E-3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123.75</v>
      </c>
      <c r="F171" s="37">
        <v>123.43333333333334</v>
      </c>
      <c r="G171" s="38">
        <v>122.96666666666667</v>
      </c>
      <c r="H171" s="38">
        <v>122.18333333333334</v>
      </c>
      <c r="I171" s="38">
        <v>121.71666666666667</v>
      </c>
      <c r="J171" s="38">
        <v>124.21666666666667</v>
      </c>
      <c r="K171" s="38">
        <v>124.68333333333334</v>
      </c>
      <c r="L171" s="38">
        <v>125.46666666666667</v>
      </c>
      <c r="M171" s="28">
        <v>123.9</v>
      </c>
      <c r="N171" s="28">
        <v>122.65</v>
      </c>
      <c r="O171" s="39">
        <v>79560000</v>
      </c>
      <c r="P171" s="40">
        <v>-4.9029417650590353E-3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2475.0500000000002</v>
      </c>
      <c r="F172" s="37">
        <v>2473.9166666666665</v>
      </c>
      <c r="G172" s="38">
        <v>2462.2833333333328</v>
      </c>
      <c r="H172" s="38">
        <v>2449.5166666666664</v>
      </c>
      <c r="I172" s="38">
        <v>2437.8833333333328</v>
      </c>
      <c r="J172" s="38">
        <v>2486.6833333333329</v>
      </c>
      <c r="K172" s="38">
        <v>2498.3166666666671</v>
      </c>
      <c r="L172" s="38">
        <v>2511.083333333333</v>
      </c>
      <c r="M172" s="28">
        <v>2485.5500000000002</v>
      </c>
      <c r="N172" s="28">
        <v>2461.15</v>
      </c>
      <c r="O172" s="39">
        <v>38063750</v>
      </c>
      <c r="P172" s="40">
        <v>-9.4465443994092655E-3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92.05</v>
      </c>
      <c r="F173" s="37">
        <v>92.100000000000009</v>
      </c>
      <c r="G173" s="38">
        <v>90.200000000000017</v>
      </c>
      <c r="H173" s="38">
        <v>88.350000000000009</v>
      </c>
      <c r="I173" s="38">
        <v>86.450000000000017</v>
      </c>
      <c r="J173" s="38">
        <v>93.950000000000017</v>
      </c>
      <c r="K173" s="38">
        <v>95.850000000000023</v>
      </c>
      <c r="L173" s="38">
        <v>97.700000000000017</v>
      </c>
      <c r="M173" s="28">
        <v>94</v>
      </c>
      <c r="N173" s="28">
        <v>90.25</v>
      </c>
      <c r="O173" s="39">
        <v>141536000</v>
      </c>
      <c r="P173" s="40">
        <v>8.5398773006134965E-2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767.55</v>
      </c>
      <c r="F174" s="37">
        <v>763.19999999999993</v>
      </c>
      <c r="G174" s="38">
        <v>758.39999999999986</v>
      </c>
      <c r="H174" s="38">
        <v>749.24999999999989</v>
      </c>
      <c r="I174" s="38">
        <v>744.44999999999982</v>
      </c>
      <c r="J174" s="38">
        <v>772.34999999999991</v>
      </c>
      <c r="K174" s="38">
        <v>777.14999999999986</v>
      </c>
      <c r="L174" s="38">
        <v>786.3</v>
      </c>
      <c r="M174" s="28">
        <v>768</v>
      </c>
      <c r="N174" s="28">
        <v>754.05</v>
      </c>
      <c r="O174" s="39">
        <v>8991200</v>
      </c>
      <c r="P174" s="40">
        <v>4.0070331297427354E-2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1323.45</v>
      </c>
      <c r="F175" s="37">
        <v>1319.1833333333332</v>
      </c>
      <c r="G175" s="38">
        <v>1309.3666666666663</v>
      </c>
      <c r="H175" s="38">
        <v>1295.2833333333331</v>
      </c>
      <c r="I175" s="38">
        <v>1285.4666666666662</v>
      </c>
      <c r="J175" s="38">
        <v>1333.2666666666664</v>
      </c>
      <c r="K175" s="38">
        <v>1343.0833333333335</v>
      </c>
      <c r="L175" s="38">
        <v>1357.1666666666665</v>
      </c>
      <c r="M175" s="28">
        <v>1329</v>
      </c>
      <c r="N175" s="28">
        <v>1305.0999999999999</v>
      </c>
      <c r="O175" s="39">
        <v>6833250</v>
      </c>
      <c r="P175" s="40">
        <v>9.7528538180206136E-3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591.15</v>
      </c>
      <c r="F176" s="37">
        <v>590.9</v>
      </c>
      <c r="G176" s="38">
        <v>589.15</v>
      </c>
      <c r="H176" s="38">
        <v>587.15</v>
      </c>
      <c r="I176" s="38">
        <v>585.4</v>
      </c>
      <c r="J176" s="38">
        <v>592.9</v>
      </c>
      <c r="K176" s="38">
        <v>594.65</v>
      </c>
      <c r="L176" s="38">
        <v>596.65</v>
      </c>
      <c r="M176" s="28">
        <v>592.65</v>
      </c>
      <c r="N176" s="28">
        <v>588.9</v>
      </c>
      <c r="O176" s="39">
        <v>62256000</v>
      </c>
      <c r="P176" s="40">
        <v>2.463832518639214E-2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24367.5</v>
      </c>
      <c r="F177" s="37">
        <v>24204.666666666668</v>
      </c>
      <c r="G177" s="38">
        <v>23949.433333333334</v>
      </c>
      <c r="H177" s="38">
        <v>23531.366666666665</v>
      </c>
      <c r="I177" s="38">
        <v>23276.133333333331</v>
      </c>
      <c r="J177" s="38">
        <v>24622.733333333337</v>
      </c>
      <c r="K177" s="38">
        <v>24877.966666666667</v>
      </c>
      <c r="L177" s="38">
        <v>25296.03333333334</v>
      </c>
      <c r="M177" s="28">
        <v>24459.9</v>
      </c>
      <c r="N177" s="28">
        <v>23786.6</v>
      </c>
      <c r="O177" s="39">
        <v>292600</v>
      </c>
      <c r="P177" s="40">
        <v>2.4868651488616462E-2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3053.95</v>
      </c>
      <c r="F178" s="37">
        <v>3066.8166666666671</v>
      </c>
      <c r="G178" s="38">
        <v>3036.4333333333343</v>
      </c>
      <c r="H178" s="38">
        <v>3018.9166666666674</v>
      </c>
      <c r="I178" s="38">
        <v>2988.5333333333347</v>
      </c>
      <c r="J178" s="38">
        <v>3084.3333333333339</v>
      </c>
      <c r="K178" s="38">
        <v>3114.7166666666662</v>
      </c>
      <c r="L178" s="38">
        <v>3132.2333333333336</v>
      </c>
      <c r="M178" s="28">
        <v>3097.2</v>
      </c>
      <c r="N178" s="28">
        <v>3049.3</v>
      </c>
      <c r="O178" s="39">
        <v>2012725</v>
      </c>
      <c r="P178" s="40">
        <v>-4.3518034500784106E-2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2142.75</v>
      </c>
      <c r="F179" s="37">
        <v>2152.1333333333332</v>
      </c>
      <c r="G179" s="38">
        <v>2129.2666666666664</v>
      </c>
      <c r="H179" s="38">
        <v>2115.7833333333333</v>
      </c>
      <c r="I179" s="38">
        <v>2092.9166666666665</v>
      </c>
      <c r="J179" s="38">
        <v>2165.6166666666663</v>
      </c>
      <c r="K179" s="38">
        <v>2188.4833333333331</v>
      </c>
      <c r="L179" s="38">
        <v>2201.9666666666662</v>
      </c>
      <c r="M179" s="28">
        <v>2175</v>
      </c>
      <c r="N179" s="28">
        <v>2138.65</v>
      </c>
      <c r="O179" s="39">
        <v>5092500</v>
      </c>
      <c r="P179" s="40">
        <v>2.6580035440047253E-3</v>
      </c>
    </row>
    <row r="180" spans="1:16" ht="12.75" customHeight="1">
      <c r="A180" s="28">
        <v>170</v>
      </c>
      <c r="B180" s="29" t="s">
        <v>63</v>
      </c>
      <c r="C180" s="30" t="s">
        <v>882</v>
      </c>
      <c r="D180" s="31">
        <v>44951</v>
      </c>
      <c r="E180" s="37">
        <v>1293.7</v>
      </c>
      <c r="F180" s="37">
        <v>1289.4666666666667</v>
      </c>
      <c r="G180" s="38">
        <v>1282.9833333333333</v>
      </c>
      <c r="H180" s="38">
        <v>1272.2666666666667</v>
      </c>
      <c r="I180" s="38">
        <v>1265.7833333333333</v>
      </c>
      <c r="J180" s="38">
        <v>1300.1833333333334</v>
      </c>
      <c r="K180" s="38">
        <v>1306.666666666667</v>
      </c>
      <c r="L180" s="38">
        <v>1317.3833333333334</v>
      </c>
      <c r="M180" s="28">
        <v>1295.95</v>
      </c>
      <c r="N180" s="28">
        <v>1278.75</v>
      </c>
      <c r="O180" s="39">
        <v>4984800</v>
      </c>
      <c r="P180" s="40">
        <v>-3.0001200048001921E-3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1040.8499999999999</v>
      </c>
      <c r="F181" s="37">
        <v>1041.05</v>
      </c>
      <c r="G181" s="38">
        <v>1038.3</v>
      </c>
      <c r="H181" s="38">
        <v>1035.75</v>
      </c>
      <c r="I181" s="38">
        <v>1033</v>
      </c>
      <c r="J181" s="38">
        <v>1043.5999999999999</v>
      </c>
      <c r="K181" s="38">
        <v>1046.3499999999999</v>
      </c>
      <c r="L181" s="38">
        <v>1048.8999999999999</v>
      </c>
      <c r="M181" s="28">
        <v>1043.8</v>
      </c>
      <c r="N181" s="28">
        <v>1038.5</v>
      </c>
      <c r="O181" s="39">
        <v>16088100</v>
      </c>
      <c r="P181" s="40">
        <v>-1.21680935204902E-3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486.6</v>
      </c>
      <c r="F182" s="37">
        <v>485.11666666666662</v>
      </c>
      <c r="G182" s="38">
        <v>482.98333333333323</v>
      </c>
      <c r="H182" s="38">
        <v>479.36666666666662</v>
      </c>
      <c r="I182" s="38">
        <v>477.23333333333323</v>
      </c>
      <c r="J182" s="38">
        <v>488.73333333333323</v>
      </c>
      <c r="K182" s="38">
        <v>490.86666666666656</v>
      </c>
      <c r="L182" s="38">
        <v>494.48333333333323</v>
      </c>
      <c r="M182" s="28">
        <v>487.25</v>
      </c>
      <c r="N182" s="28">
        <v>481.5</v>
      </c>
      <c r="O182" s="39">
        <v>9471000</v>
      </c>
      <c r="P182" s="40">
        <v>-1.574434918160561E-2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603.65</v>
      </c>
      <c r="F183" s="37">
        <v>606.54999999999995</v>
      </c>
      <c r="G183" s="38">
        <v>598.54999999999995</v>
      </c>
      <c r="H183" s="38">
        <v>593.45000000000005</v>
      </c>
      <c r="I183" s="38">
        <v>585.45000000000005</v>
      </c>
      <c r="J183" s="38">
        <v>611.64999999999986</v>
      </c>
      <c r="K183" s="38">
        <v>619.64999999999986</v>
      </c>
      <c r="L183" s="38">
        <v>624.74999999999977</v>
      </c>
      <c r="M183" s="28">
        <v>614.54999999999995</v>
      </c>
      <c r="N183" s="28">
        <v>601.45000000000005</v>
      </c>
      <c r="O183" s="39">
        <v>1378000</v>
      </c>
      <c r="P183" s="40">
        <v>2.301410541945063E-2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981.3</v>
      </c>
      <c r="F184" s="37">
        <v>986.93333333333328</v>
      </c>
      <c r="G184" s="38">
        <v>973.96666666666658</v>
      </c>
      <c r="H184" s="38">
        <v>966.63333333333333</v>
      </c>
      <c r="I184" s="38">
        <v>953.66666666666663</v>
      </c>
      <c r="J184" s="38">
        <v>994.26666666666654</v>
      </c>
      <c r="K184" s="38">
        <v>1007.2333333333332</v>
      </c>
      <c r="L184" s="38">
        <v>1014.5666666666665</v>
      </c>
      <c r="M184" s="28">
        <v>999.9</v>
      </c>
      <c r="N184" s="28">
        <v>979.6</v>
      </c>
      <c r="O184" s="39">
        <v>6824500</v>
      </c>
      <c r="P184" s="40">
        <v>4.1197675274038106E-3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1374.5</v>
      </c>
      <c r="F185" s="37">
        <v>1373.7</v>
      </c>
      <c r="G185" s="38">
        <v>1359.45</v>
      </c>
      <c r="H185" s="38">
        <v>1344.4</v>
      </c>
      <c r="I185" s="38">
        <v>1330.15</v>
      </c>
      <c r="J185" s="38">
        <v>1388.75</v>
      </c>
      <c r="K185" s="38">
        <v>1403</v>
      </c>
      <c r="L185" s="38">
        <v>1418.05</v>
      </c>
      <c r="M185" s="28">
        <v>1387.95</v>
      </c>
      <c r="N185" s="28">
        <v>1358.65</v>
      </c>
      <c r="O185" s="39">
        <v>2690500</v>
      </c>
      <c r="P185" s="40">
        <v>-1.0845588235294117E-2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740.05</v>
      </c>
      <c r="F186" s="37">
        <v>744.36666666666667</v>
      </c>
      <c r="G186" s="38">
        <v>734.23333333333335</v>
      </c>
      <c r="H186" s="38">
        <v>728.41666666666663</v>
      </c>
      <c r="I186" s="38">
        <v>718.2833333333333</v>
      </c>
      <c r="J186" s="38">
        <v>750.18333333333339</v>
      </c>
      <c r="K186" s="38">
        <v>760.31666666666683</v>
      </c>
      <c r="L186" s="38">
        <v>766.13333333333344</v>
      </c>
      <c r="M186" s="28">
        <v>754.5</v>
      </c>
      <c r="N186" s="28">
        <v>738.55</v>
      </c>
      <c r="O186" s="39">
        <v>10148400</v>
      </c>
      <c r="P186" s="40">
        <v>3.974181650530198E-2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399.8</v>
      </c>
      <c r="F187" s="37">
        <v>401.88333333333338</v>
      </c>
      <c r="G187" s="38">
        <v>396.96666666666675</v>
      </c>
      <c r="H187" s="38">
        <v>394.13333333333338</v>
      </c>
      <c r="I187" s="38">
        <v>389.21666666666675</v>
      </c>
      <c r="J187" s="38">
        <v>404.71666666666675</v>
      </c>
      <c r="K187" s="38">
        <v>409.63333333333338</v>
      </c>
      <c r="L187" s="38">
        <v>412.46666666666675</v>
      </c>
      <c r="M187" s="28">
        <v>406.8</v>
      </c>
      <c r="N187" s="28">
        <v>399.05</v>
      </c>
      <c r="O187" s="39">
        <v>90211050</v>
      </c>
      <c r="P187" s="40">
        <v>9.1125321015529392E-2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205.6</v>
      </c>
      <c r="F188" s="37">
        <v>206.26666666666665</v>
      </c>
      <c r="G188" s="38">
        <v>204.5333333333333</v>
      </c>
      <c r="H188" s="38">
        <v>203.46666666666664</v>
      </c>
      <c r="I188" s="38">
        <v>201.73333333333329</v>
      </c>
      <c r="J188" s="38">
        <v>207.33333333333331</v>
      </c>
      <c r="K188" s="38">
        <v>209.06666666666666</v>
      </c>
      <c r="L188" s="38">
        <v>210.13333333333333</v>
      </c>
      <c r="M188" s="28">
        <v>208</v>
      </c>
      <c r="N188" s="28">
        <v>205.2</v>
      </c>
      <c r="O188" s="39">
        <v>112698000</v>
      </c>
      <c r="P188" s="40">
        <v>9.2486247959862183E-3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123.5</v>
      </c>
      <c r="F189" s="37">
        <v>123.09999999999998</v>
      </c>
      <c r="G189" s="38">
        <v>121.99999999999996</v>
      </c>
      <c r="H189" s="38">
        <v>120.49999999999997</v>
      </c>
      <c r="I189" s="38">
        <v>119.39999999999995</v>
      </c>
      <c r="J189" s="38">
        <v>124.59999999999997</v>
      </c>
      <c r="K189" s="38">
        <v>125.69999999999999</v>
      </c>
      <c r="L189" s="38">
        <v>127.19999999999997</v>
      </c>
      <c r="M189" s="28">
        <v>124.2</v>
      </c>
      <c r="N189" s="28">
        <v>121.6</v>
      </c>
      <c r="O189" s="39">
        <v>189678500</v>
      </c>
      <c r="P189" s="40">
        <v>4.076047398608321E-3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3379.2</v>
      </c>
      <c r="F190" s="37">
        <v>3378.7000000000003</v>
      </c>
      <c r="G190" s="38">
        <v>3363.4000000000005</v>
      </c>
      <c r="H190" s="38">
        <v>3347.6000000000004</v>
      </c>
      <c r="I190" s="38">
        <v>3332.3000000000006</v>
      </c>
      <c r="J190" s="38">
        <v>3394.5000000000005</v>
      </c>
      <c r="K190" s="38">
        <v>3409.8000000000006</v>
      </c>
      <c r="L190" s="38">
        <v>3425.6000000000004</v>
      </c>
      <c r="M190" s="28">
        <v>3394</v>
      </c>
      <c r="N190" s="28">
        <v>3362.9</v>
      </c>
      <c r="O190" s="39">
        <v>10694600</v>
      </c>
      <c r="P190" s="40">
        <v>-8.6141167691384263E-3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1052.55</v>
      </c>
      <c r="F191" s="37">
        <v>1049.1166666666666</v>
      </c>
      <c r="G191" s="38">
        <v>1043.8833333333332</v>
      </c>
      <c r="H191" s="38">
        <v>1035.2166666666667</v>
      </c>
      <c r="I191" s="38">
        <v>1029.9833333333333</v>
      </c>
      <c r="J191" s="38">
        <v>1057.7833333333331</v>
      </c>
      <c r="K191" s="38">
        <v>1063.0166666666662</v>
      </c>
      <c r="L191" s="38">
        <v>1071.6833333333329</v>
      </c>
      <c r="M191" s="28">
        <v>1054.3499999999999</v>
      </c>
      <c r="N191" s="28">
        <v>1040.45</v>
      </c>
      <c r="O191" s="39">
        <v>12226200</v>
      </c>
      <c r="P191" s="40">
        <v>-1.3363675979276618E-2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2385.15</v>
      </c>
      <c r="F192" s="37">
        <v>2389.7666666666669</v>
      </c>
      <c r="G192" s="38">
        <v>2362.1833333333338</v>
      </c>
      <c r="H192" s="38">
        <v>2339.2166666666672</v>
      </c>
      <c r="I192" s="38">
        <v>2311.6333333333341</v>
      </c>
      <c r="J192" s="38">
        <v>2412.7333333333336</v>
      </c>
      <c r="K192" s="38">
        <v>2440.3166666666666</v>
      </c>
      <c r="L192" s="38">
        <v>2463.2833333333333</v>
      </c>
      <c r="M192" s="28">
        <v>2417.35</v>
      </c>
      <c r="N192" s="28">
        <v>2366.8000000000002</v>
      </c>
      <c r="O192" s="39">
        <v>8052750</v>
      </c>
      <c r="P192" s="40">
        <v>6.5151160065619875E-3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1599.7</v>
      </c>
      <c r="F193" s="37">
        <v>1606.9000000000003</v>
      </c>
      <c r="G193" s="38">
        <v>1584.9000000000005</v>
      </c>
      <c r="H193" s="38">
        <v>1570.1000000000001</v>
      </c>
      <c r="I193" s="38">
        <v>1548.1000000000004</v>
      </c>
      <c r="J193" s="38">
        <v>1621.7000000000007</v>
      </c>
      <c r="K193" s="38">
        <v>1643.7000000000003</v>
      </c>
      <c r="L193" s="38">
        <v>1658.5000000000009</v>
      </c>
      <c r="M193" s="28">
        <v>1628.9</v>
      </c>
      <c r="N193" s="28">
        <v>1592.1</v>
      </c>
      <c r="O193" s="39">
        <v>1678500</v>
      </c>
      <c r="P193" s="40">
        <v>-4.1530703055473149E-3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455.5</v>
      </c>
      <c r="F194" s="37">
        <v>462.2</v>
      </c>
      <c r="G194" s="38">
        <v>447.29999999999995</v>
      </c>
      <c r="H194" s="38">
        <v>439.09999999999997</v>
      </c>
      <c r="I194" s="38">
        <v>424.19999999999993</v>
      </c>
      <c r="J194" s="38">
        <v>470.4</v>
      </c>
      <c r="K194" s="38">
        <v>485.29999999999995</v>
      </c>
      <c r="L194" s="38">
        <v>493.5</v>
      </c>
      <c r="M194" s="28">
        <v>477.1</v>
      </c>
      <c r="N194" s="28">
        <v>454</v>
      </c>
      <c r="O194" s="39">
        <v>4422000</v>
      </c>
      <c r="P194" s="40">
        <v>0.16521739130434782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1196.7</v>
      </c>
      <c r="F195" s="37">
        <v>1204.1666666666667</v>
      </c>
      <c r="G195" s="38">
        <v>1183.7333333333336</v>
      </c>
      <c r="H195" s="38">
        <v>1170.7666666666669</v>
      </c>
      <c r="I195" s="38">
        <v>1150.3333333333337</v>
      </c>
      <c r="J195" s="38">
        <v>1217.1333333333334</v>
      </c>
      <c r="K195" s="38">
        <v>1237.5666666666664</v>
      </c>
      <c r="L195" s="38">
        <v>1250.5333333333333</v>
      </c>
      <c r="M195" s="28">
        <v>1224.5999999999999</v>
      </c>
      <c r="N195" s="28">
        <v>1191.2</v>
      </c>
      <c r="O195" s="39">
        <v>5249600</v>
      </c>
      <c r="P195" s="40">
        <v>9.6161243172551737E-3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1014.25</v>
      </c>
      <c r="F196" s="37">
        <v>1011.4833333333332</v>
      </c>
      <c r="G196" s="38">
        <v>1001.5166666666664</v>
      </c>
      <c r="H196" s="38">
        <v>988.78333333333319</v>
      </c>
      <c r="I196" s="38">
        <v>978.81666666666638</v>
      </c>
      <c r="J196" s="38">
        <v>1024.2166666666665</v>
      </c>
      <c r="K196" s="38">
        <v>1034.1833333333334</v>
      </c>
      <c r="L196" s="38">
        <v>1046.9166666666665</v>
      </c>
      <c r="M196" s="28">
        <v>1021.45</v>
      </c>
      <c r="N196" s="28">
        <v>998.75</v>
      </c>
      <c r="O196" s="39">
        <v>7431200</v>
      </c>
      <c r="P196" s="40">
        <v>-1.0439970171513796E-2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1593.7</v>
      </c>
      <c r="F197" s="37">
        <v>1602.3166666666668</v>
      </c>
      <c r="G197" s="38">
        <v>1582.7333333333336</v>
      </c>
      <c r="H197" s="38">
        <v>1571.7666666666667</v>
      </c>
      <c r="I197" s="38">
        <v>1552.1833333333334</v>
      </c>
      <c r="J197" s="38">
        <v>1613.2833333333338</v>
      </c>
      <c r="K197" s="38">
        <v>1632.8666666666672</v>
      </c>
      <c r="L197" s="38">
        <v>1643.8333333333339</v>
      </c>
      <c r="M197" s="28">
        <v>1621.9</v>
      </c>
      <c r="N197" s="28">
        <v>1591.35</v>
      </c>
      <c r="O197" s="39">
        <v>1290800</v>
      </c>
      <c r="P197" s="40">
        <v>3.5622593068035946E-2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7228.95</v>
      </c>
      <c r="F198" s="37">
        <v>7237.6833333333334</v>
      </c>
      <c r="G198" s="38">
        <v>7195.5166666666664</v>
      </c>
      <c r="H198" s="38">
        <v>7162.083333333333</v>
      </c>
      <c r="I198" s="38">
        <v>7119.9166666666661</v>
      </c>
      <c r="J198" s="38">
        <v>7271.1166666666668</v>
      </c>
      <c r="K198" s="38">
        <v>7313.2833333333328</v>
      </c>
      <c r="L198" s="38">
        <v>7346.7166666666672</v>
      </c>
      <c r="M198" s="28">
        <v>7279.85</v>
      </c>
      <c r="N198" s="28">
        <v>7204.25</v>
      </c>
      <c r="O198" s="39">
        <v>1958200</v>
      </c>
      <c r="P198" s="40">
        <v>1.2251227707417937E-2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747</v>
      </c>
      <c r="F199" s="37">
        <v>742.38333333333333</v>
      </c>
      <c r="G199" s="38">
        <v>736.61666666666667</v>
      </c>
      <c r="H199" s="38">
        <v>726.23333333333335</v>
      </c>
      <c r="I199" s="38">
        <v>720.4666666666667</v>
      </c>
      <c r="J199" s="38">
        <v>752.76666666666665</v>
      </c>
      <c r="K199" s="38">
        <v>758.5333333333333</v>
      </c>
      <c r="L199" s="38">
        <v>768.91666666666663</v>
      </c>
      <c r="M199" s="28">
        <v>748.15</v>
      </c>
      <c r="N199" s="28">
        <v>732</v>
      </c>
      <c r="O199" s="39">
        <v>18531500</v>
      </c>
      <c r="P199" s="40">
        <v>-3.8967167801523629E-2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331.95</v>
      </c>
      <c r="F200" s="37">
        <v>329.73333333333335</v>
      </c>
      <c r="G200" s="38">
        <v>324.4666666666667</v>
      </c>
      <c r="H200" s="38">
        <v>316.98333333333335</v>
      </c>
      <c r="I200" s="38">
        <v>311.7166666666667</v>
      </c>
      <c r="J200" s="38">
        <v>337.2166666666667</v>
      </c>
      <c r="K200" s="38">
        <v>342.48333333333335</v>
      </c>
      <c r="L200" s="38">
        <v>349.9666666666667</v>
      </c>
      <c r="M200" s="28">
        <v>335</v>
      </c>
      <c r="N200" s="28">
        <v>322.25</v>
      </c>
      <c r="O200" s="39">
        <v>41474000</v>
      </c>
      <c r="P200" s="40">
        <v>8.4230889888110422E-2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789.85</v>
      </c>
      <c r="F201" s="37">
        <v>793.4</v>
      </c>
      <c r="G201" s="38">
        <v>783.05</v>
      </c>
      <c r="H201" s="38">
        <v>776.25</v>
      </c>
      <c r="I201" s="38">
        <v>765.9</v>
      </c>
      <c r="J201" s="38">
        <v>800.19999999999993</v>
      </c>
      <c r="K201" s="38">
        <v>810.55000000000007</v>
      </c>
      <c r="L201" s="38">
        <v>817.34999999999991</v>
      </c>
      <c r="M201" s="28">
        <v>803.75</v>
      </c>
      <c r="N201" s="28">
        <v>786.6</v>
      </c>
      <c r="O201" s="39">
        <v>6899400</v>
      </c>
      <c r="P201" s="40">
        <v>4.9657690552259243E-2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1442.1</v>
      </c>
      <c r="F202" s="37">
        <v>1440.3</v>
      </c>
      <c r="G202" s="38">
        <v>1433.1999999999998</v>
      </c>
      <c r="H202" s="38">
        <v>1424.3</v>
      </c>
      <c r="I202" s="38">
        <v>1417.1999999999998</v>
      </c>
      <c r="J202" s="38">
        <v>1449.1999999999998</v>
      </c>
      <c r="K202" s="38">
        <v>1456.2999999999997</v>
      </c>
      <c r="L202" s="38">
        <v>1465.1999999999998</v>
      </c>
      <c r="M202" s="28">
        <v>1447.4</v>
      </c>
      <c r="N202" s="28">
        <v>1431.4</v>
      </c>
      <c r="O202" s="39">
        <v>820400</v>
      </c>
      <c r="P202" s="40">
        <v>-5.5154857870173954E-3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403.45</v>
      </c>
      <c r="F203" s="37">
        <v>402.2166666666667</v>
      </c>
      <c r="G203" s="38">
        <v>400.43333333333339</v>
      </c>
      <c r="H203" s="38">
        <v>397.41666666666669</v>
      </c>
      <c r="I203" s="38">
        <v>395.63333333333338</v>
      </c>
      <c r="J203" s="38">
        <v>405.23333333333341</v>
      </c>
      <c r="K203" s="38">
        <v>407.01666666666671</v>
      </c>
      <c r="L203" s="38">
        <v>410.03333333333342</v>
      </c>
      <c r="M203" s="28">
        <v>404</v>
      </c>
      <c r="N203" s="28">
        <v>399.2</v>
      </c>
      <c r="O203" s="39">
        <v>43263000</v>
      </c>
      <c r="P203" s="40">
        <v>-1.1108825344579305E-2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225</v>
      </c>
      <c r="F204" s="37">
        <v>226.36666666666667</v>
      </c>
      <c r="G204" s="38">
        <v>223.13333333333335</v>
      </c>
      <c r="H204" s="38">
        <v>221.26666666666668</v>
      </c>
      <c r="I204" s="38">
        <v>218.03333333333336</v>
      </c>
      <c r="J204" s="38">
        <v>228.23333333333335</v>
      </c>
      <c r="K204" s="38">
        <v>231.4666666666667</v>
      </c>
      <c r="L204" s="38">
        <v>233.33333333333334</v>
      </c>
      <c r="M204" s="28">
        <v>229.6</v>
      </c>
      <c r="N204" s="28">
        <v>224.5</v>
      </c>
      <c r="O204" s="39">
        <v>86367000</v>
      </c>
      <c r="P204" s="40">
        <v>3.1198509921914176E-2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441.5</v>
      </c>
      <c r="F205" s="37">
        <v>442.4666666666667</v>
      </c>
      <c r="G205" s="38">
        <v>438.48333333333341</v>
      </c>
      <c r="H205" s="38">
        <v>435.4666666666667</v>
      </c>
      <c r="I205" s="38">
        <v>431.48333333333341</v>
      </c>
      <c r="J205" s="38">
        <v>445.48333333333341</v>
      </c>
      <c r="K205" s="38">
        <v>449.46666666666675</v>
      </c>
      <c r="L205" s="38">
        <v>452.48333333333341</v>
      </c>
      <c r="M205" s="28">
        <v>446.45</v>
      </c>
      <c r="N205" s="28">
        <v>439.45</v>
      </c>
      <c r="O205" s="39">
        <v>9448200</v>
      </c>
      <c r="P205" s="40">
        <v>-1.3345864661654135E-2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I16" sqref="I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1" t="s">
        <v>16</v>
      </c>
      <c r="B8" s="373"/>
      <c r="C8" s="377" t="s">
        <v>20</v>
      </c>
      <c r="D8" s="377" t="s">
        <v>21</v>
      </c>
      <c r="E8" s="368" t="s">
        <v>22</v>
      </c>
      <c r="F8" s="369"/>
      <c r="G8" s="370"/>
      <c r="H8" s="368" t="s">
        <v>23</v>
      </c>
      <c r="I8" s="369"/>
      <c r="J8" s="370"/>
      <c r="K8" s="23"/>
      <c r="L8" s="50"/>
      <c r="M8" s="50"/>
      <c r="N8" s="1"/>
      <c r="O8" s="1"/>
    </row>
    <row r="9" spans="1:15" ht="36" customHeight="1">
      <c r="A9" s="375"/>
      <c r="B9" s="376"/>
      <c r="C9" s="376"/>
      <c r="D9" s="3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18107.849999999999</v>
      </c>
      <c r="D10" s="259">
        <v>18108.933333333334</v>
      </c>
      <c r="E10" s="259">
        <v>18062.666666666668</v>
      </c>
      <c r="F10" s="259">
        <v>18017.483333333334</v>
      </c>
      <c r="G10" s="259">
        <v>17971.216666666667</v>
      </c>
      <c r="H10" s="259">
        <v>18154.116666666669</v>
      </c>
      <c r="I10" s="259">
        <v>18200.383333333331</v>
      </c>
      <c r="J10" s="259">
        <v>18245.566666666669</v>
      </c>
      <c r="K10" s="259">
        <v>18155.2</v>
      </c>
      <c r="L10" s="259">
        <v>18063.75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42328.85</v>
      </c>
      <c r="D11" s="259">
        <v>42356.666666666664</v>
      </c>
      <c r="E11" s="259">
        <v>42207.083333333328</v>
      </c>
      <c r="F11" s="259">
        <v>42085.316666666666</v>
      </c>
      <c r="G11" s="259">
        <v>41935.73333333333</v>
      </c>
      <c r="H11" s="259">
        <v>42478.433333333327</v>
      </c>
      <c r="I11" s="259">
        <v>42628.016666666656</v>
      </c>
      <c r="J11" s="259">
        <v>42749.783333333326</v>
      </c>
      <c r="K11" s="259">
        <v>42506.25</v>
      </c>
      <c r="L11" s="259">
        <v>42234.9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2863.65</v>
      </c>
      <c r="D12" s="232">
        <v>2853.6333333333332</v>
      </c>
      <c r="E12" s="232">
        <v>2839.8666666666663</v>
      </c>
      <c r="F12" s="232">
        <v>2816.083333333333</v>
      </c>
      <c r="G12" s="232">
        <v>2802.3166666666662</v>
      </c>
      <c r="H12" s="232">
        <v>2877.4166666666665</v>
      </c>
      <c r="I12" s="232">
        <v>2891.1833333333329</v>
      </c>
      <c r="J12" s="232">
        <v>2914.9666666666667</v>
      </c>
      <c r="K12" s="232">
        <v>2867.4</v>
      </c>
      <c r="L12" s="232">
        <v>2829.85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5293.05</v>
      </c>
      <c r="D13" s="232">
        <v>5286.3166666666666</v>
      </c>
      <c r="E13" s="232">
        <v>5274.333333333333</v>
      </c>
      <c r="F13" s="232">
        <v>5255.6166666666668</v>
      </c>
      <c r="G13" s="232">
        <v>5243.6333333333332</v>
      </c>
      <c r="H13" s="232">
        <v>5305.0333333333328</v>
      </c>
      <c r="I13" s="232">
        <v>5317.0166666666664</v>
      </c>
      <c r="J13" s="232">
        <v>5335.7333333333327</v>
      </c>
      <c r="K13" s="232">
        <v>5298.3</v>
      </c>
      <c r="L13" s="232">
        <v>5267.6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29632.35</v>
      </c>
      <c r="D14" s="232">
        <v>29581.116666666669</v>
      </c>
      <c r="E14" s="232">
        <v>29447.283333333336</v>
      </c>
      <c r="F14" s="232">
        <v>29262.216666666667</v>
      </c>
      <c r="G14" s="232">
        <v>29128.383333333335</v>
      </c>
      <c r="H14" s="232">
        <v>29766.183333333338</v>
      </c>
      <c r="I14" s="232">
        <v>29900.016666666666</v>
      </c>
      <c r="J14" s="232">
        <v>30085.083333333339</v>
      </c>
      <c r="K14" s="232">
        <v>29714.95</v>
      </c>
      <c r="L14" s="232">
        <v>29396.05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4496.6499999999996</v>
      </c>
      <c r="D15" s="232">
        <v>4483.9333333333334</v>
      </c>
      <c r="E15" s="232">
        <v>4466.8166666666666</v>
      </c>
      <c r="F15" s="232">
        <v>4436.9833333333336</v>
      </c>
      <c r="G15" s="232">
        <v>4419.8666666666668</v>
      </c>
      <c r="H15" s="232">
        <v>4513.7666666666664</v>
      </c>
      <c r="I15" s="232">
        <v>4530.8833333333332</v>
      </c>
      <c r="J15" s="232">
        <v>4560.7166666666662</v>
      </c>
      <c r="K15" s="232">
        <v>4501.05</v>
      </c>
      <c r="L15" s="232">
        <v>4454.1000000000004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8755.35</v>
      </c>
      <c r="D16" s="232">
        <v>8741.6666666666661</v>
      </c>
      <c r="E16" s="232">
        <v>8720.5833333333321</v>
      </c>
      <c r="F16" s="232">
        <v>8685.8166666666657</v>
      </c>
      <c r="G16" s="232">
        <v>8664.7333333333318</v>
      </c>
      <c r="H16" s="232">
        <v>8776.4333333333325</v>
      </c>
      <c r="I16" s="232">
        <v>8797.5166666666646</v>
      </c>
      <c r="J16" s="232">
        <v>8832.2833333333328</v>
      </c>
      <c r="K16" s="232">
        <v>8762.75</v>
      </c>
      <c r="L16" s="232">
        <v>8706.9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2918.65</v>
      </c>
      <c r="D17" s="232">
        <v>2936.0499999999997</v>
      </c>
      <c r="E17" s="232">
        <v>2893.0999999999995</v>
      </c>
      <c r="F17" s="232">
        <v>2867.5499999999997</v>
      </c>
      <c r="G17" s="232">
        <v>2824.5999999999995</v>
      </c>
      <c r="H17" s="232">
        <v>2961.5999999999995</v>
      </c>
      <c r="I17" s="232">
        <v>3004.5499999999993</v>
      </c>
      <c r="J17" s="232">
        <v>3030.0999999999995</v>
      </c>
      <c r="K17" s="231">
        <v>2979</v>
      </c>
      <c r="L17" s="231">
        <v>2910.5</v>
      </c>
      <c r="M17" s="231">
        <v>2.5885600000000002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2391.15</v>
      </c>
      <c r="D18" s="232">
        <v>2387.4666666666667</v>
      </c>
      <c r="E18" s="232">
        <v>2356.9333333333334</v>
      </c>
      <c r="F18" s="232">
        <v>2322.7166666666667</v>
      </c>
      <c r="G18" s="232">
        <v>2292.1833333333334</v>
      </c>
      <c r="H18" s="232">
        <v>2421.6833333333334</v>
      </c>
      <c r="I18" s="232">
        <v>2452.2166666666672</v>
      </c>
      <c r="J18" s="232">
        <v>2486.4333333333334</v>
      </c>
      <c r="K18" s="231">
        <v>2418</v>
      </c>
      <c r="L18" s="231">
        <v>2353.25</v>
      </c>
      <c r="M18" s="231">
        <v>4.2202900000000003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621.25</v>
      </c>
      <c r="D19" s="232">
        <v>623.63333333333333</v>
      </c>
      <c r="E19" s="232">
        <v>616.4666666666667</v>
      </c>
      <c r="F19" s="232">
        <v>611.68333333333339</v>
      </c>
      <c r="G19" s="232">
        <v>604.51666666666677</v>
      </c>
      <c r="H19" s="232">
        <v>628.41666666666663</v>
      </c>
      <c r="I19" s="232">
        <v>635.58333333333337</v>
      </c>
      <c r="J19" s="232">
        <v>640.36666666666656</v>
      </c>
      <c r="K19" s="231">
        <v>630.79999999999995</v>
      </c>
      <c r="L19" s="231">
        <v>618.85</v>
      </c>
      <c r="M19" s="231">
        <v>6.0714399999999999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21999.599999999999</v>
      </c>
      <c r="D20" s="232">
        <v>22004.883333333331</v>
      </c>
      <c r="E20" s="232">
        <v>21909.766666666663</v>
      </c>
      <c r="F20" s="232">
        <v>21819.933333333331</v>
      </c>
      <c r="G20" s="232">
        <v>21724.816666666662</v>
      </c>
      <c r="H20" s="232">
        <v>22094.716666666664</v>
      </c>
      <c r="I20" s="232">
        <v>22189.833333333332</v>
      </c>
      <c r="J20" s="232">
        <v>22279.666666666664</v>
      </c>
      <c r="K20" s="231">
        <v>22100</v>
      </c>
      <c r="L20" s="231">
        <v>21915.05</v>
      </c>
      <c r="M20" s="231">
        <v>4.3639999999999998E-2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3463.55</v>
      </c>
      <c r="D21" s="232">
        <v>3475.9833333333336</v>
      </c>
      <c r="E21" s="232">
        <v>3414.2666666666673</v>
      </c>
      <c r="F21" s="232">
        <v>3364.9833333333336</v>
      </c>
      <c r="G21" s="232">
        <v>3303.2666666666673</v>
      </c>
      <c r="H21" s="232">
        <v>3525.2666666666673</v>
      </c>
      <c r="I21" s="232">
        <v>3586.9833333333336</v>
      </c>
      <c r="J21" s="232">
        <v>3636.2666666666673</v>
      </c>
      <c r="K21" s="231">
        <v>3537.7</v>
      </c>
      <c r="L21" s="231">
        <v>3426.7</v>
      </c>
      <c r="M21" s="231">
        <v>36.963189999999997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1954.3</v>
      </c>
      <c r="D22" s="232">
        <v>1994.2833333333335</v>
      </c>
      <c r="E22" s="232">
        <v>1900.5166666666669</v>
      </c>
      <c r="F22" s="232">
        <v>1846.7333333333333</v>
      </c>
      <c r="G22" s="232">
        <v>1752.9666666666667</v>
      </c>
      <c r="H22" s="232">
        <v>2048.0666666666671</v>
      </c>
      <c r="I22" s="232">
        <v>2141.8333333333339</v>
      </c>
      <c r="J22" s="232">
        <v>2195.6166666666672</v>
      </c>
      <c r="K22" s="231">
        <v>2088.0500000000002</v>
      </c>
      <c r="L22" s="231">
        <v>1940.5</v>
      </c>
      <c r="M22" s="231">
        <v>24.657859999999999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776.05</v>
      </c>
      <c r="D23" s="232">
        <v>777.25</v>
      </c>
      <c r="E23" s="232">
        <v>770.55</v>
      </c>
      <c r="F23" s="232">
        <v>765.05</v>
      </c>
      <c r="G23" s="232">
        <v>758.34999999999991</v>
      </c>
      <c r="H23" s="232">
        <v>782.75</v>
      </c>
      <c r="I23" s="232">
        <v>789.45</v>
      </c>
      <c r="J23" s="232">
        <v>794.95</v>
      </c>
      <c r="K23" s="231">
        <v>783.95</v>
      </c>
      <c r="L23" s="231">
        <v>771.75</v>
      </c>
      <c r="M23" s="231">
        <v>50.866669999999999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3835.55</v>
      </c>
      <c r="D24" s="232">
        <v>3816.5166666666664</v>
      </c>
      <c r="E24" s="232">
        <v>3754.0333333333328</v>
      </c>
      <c r="F24" s="232">
        <v>3672.5166666666664</v>
      </c>
      <c r="G24" s="232">
        <v>3610.0333333333328</v>
      </c>
      <c r="H24" s="232">
        <v>3898.0333333333328</v>
      </c>
      <c r="I24" s="232">
        <v>3960.5166666666664</v>
      </c>
      <c r="J24" s="232">
        <v>4042.0333333333328</v>
      </c>
      <c r="K24" s="231">
        <v>3879</v>
      </c>
      <c r="L24" s="231">
        <v>3735</v>
      </c>
      <c r="M24" s="231">
        <v>4.61226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2734.1</v>
      </c>
      <c r="D25" s="232">
        <v>2709.3166666666666</v>
      </c>
      <c r="E25" s="232">
        <v>2664.7833333333333</v>
      </c>
      <c r="F25" s="232">
        <v>2595.4666666666667</v>
      </c>
      <c r="G25" s="232">
        <v>2550.9333333333334</v>
      </c>
      <c r="H25" s="232">
        <v>2778.6333333333332</v>
      </c>
      <c r="I25" s="232">
        <v>2823.1666666666661</v>
      </c>
      <c r="J25" s="232">
        <v>2892.4833333333331</v>
      </c>
      <c r="K25" s="231">
        <v>2753.85</v>
      </c>
      <c r="L25" s="231">
        <v>2640</v>
      </c>
      <c r="M25" s="231">
        <v>3.91025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558.35</v>
      </c>
      <c r="D26" s="232">
        <v>559.18333333333328</v>
      </c>
      <c r="E26" s="232">
        <v>554.71666666666658</v>
      </c>
      <c r="F26" s="232">
        <v>551.08333333333326</v>
      </c>
      <c r="G26" s="232">
        <v>546.61666666666656</v>
      </c>
      <c r="H26" s="232">
        <v>562.81666666666661</v>
      </c>
      <c r="I26" s="232">
        <v>567.2833333333333</v>
      </c>
      <c r="J26" s="232">
        <v>570.91666666666663</v>
      </c>
      <c r="K26" s="231">
        <v>563.65</v>
      </c>
      <c r="L26" s="231">
        <v>555.54999999999995</v>
      </c>
      <c r="M26" s="231">
        <v>8.5317699999999999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147.69999999999999</v>
      </c>
      <c r="D27" s="232">
        <v>147.53333333333333</v>
      </c>
      <c r="E27" s="232">
        <v>146.66666666666666</v>
      </c>
      <c r="F27" s="232">
        <v>145.63333333333333</v>
      </c>
      <c r="G27" s="232">
        <v>144.76666666666665</v>
      </c>
      <c r="H27" s="232">
        <v>148.56666666666666</v>
      </c>
      <c r="I27" s="232">
        <v>149.43333333333334</v>
      </c>
      <c r="J27" s="232">
        <v>150.46666666666667</v>
      </c>
      <c r="K27" s="231">
        <v>148.4</v>
      </c>
      <c r="L27" s="231">
        <v>146.5</v>
      </c>
      <c r="M27" s="231">
        <v>8.9937900000000006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259.55</v>
      </c>
      <c r="D28" s="232">
        <v>261.06666666666666</v>
      </c>
      <c r="E28" s="232">
        <v>257.23333333333335</v>
      </c>
      <c r="F28" s="232">
        <v>254.91666666666669</v>
      </c>
      <c r="G28" s="232">
        <v>251.08333333333337</v>
      </c>
      <c r="H28" s="232">
        <v>263.38333333333333</v>
      </c>
      <c r="I28" s="232">
        <v>267.2166666666667</v>
      </c>
      <c r="J28" s="232">
        <v>269.5333333333333</v>
      </c>
      <c r="K28" s="231">
        <v>264.89999999999998</v>
      </c>
      <c r="L28" s="231">
        <v>258.75</v>
      </c>
      <c r="M28" s="231">
        <v>10.50113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3033.15</v>
      </c>
      <c r="D29" s="232">
        <v>3045.3666666666668</v>
      </c>
      <c r="E29" s="232">
        <v>3012.7833333333338</v>
      </c>
      <c r="F29" s="232">
        <v>2992.416666666667</v>
      </c>
      <c r="G29" s="232">
        <v>2959.8333333333339</v>
      </c>
      <c r="H29" s="232">
        <v>3065.7333333333336</v>
      </c>
      <c r="I29" s="232">
        <v>3098.3166666666666</v>
      </c>
      <c r="J29" s="232">
        <v>3118.6833333333334</v>
      </c>
      <c r="K29" s="231">
        <v>3077.95</v>
      </c>
      <c r="L29" s="231">
        <v>3025</v>
      </c>
      <c r="M29" s="231">
        <v>0.12950999999999999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519.25</v>
      </c>
      <c r="D30" s="232">
        <v>520.56666666666672</v>
      </c>
      <c r="E30" s="232">
        <v>515.73333333333346</v>
      </c>
      <c r="F30" s="232">
        <v>512.2166666666667</v>
      </c>
      <c r="G30" s="232">
        <v>507.38333333333344</v>
      </c>
      <c r="H30" s="232">
        <v>524.08333333333348</v>
      </c>
      <c r="I30" s="232">
        <v>528.91666666666674</v>
      </c>
      <c r="J30" s="232">
        <v>532.43333333333351</v>
      </c>
      <c r="K30" s="231">
        <v>525.4</v>
      </c>
      <c r="L30" s="231">
        <v>517.04999999999995</v>
      </c>
      <c r="M30" s="231">
        <v>28.09131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4318.1499999999996</v>
      </c>
      <c r="D31" s="232">
        <v>4314.5333333333338</v>
      </c>
      <c r="E31" s="232">
        <v>4289.2666666666673</v>
      </c>
      <c r="F31" s="232">
        <v>4260.3833333333332</v>
      </c>
      <c r="G31" s="232">
        <v>4235.1166666666668</v>
      </c>
      <c r="H31" s="232">
        <v>4343.4166666666679</v>
      </c>
      <c r="I31" s="232">
        <v>4368.6833333333343</v>
      </c>
      <c r="J31" s="232">
        <v>4397.5666666666684</v>
      </c>
      <c r="K31" s="231">
        <v>4339.8</v>
      </c>
      <c r="L31" s="231">
        <v>4285.6499999999996</v>
      </c>
      <c r="M31" s="231">
        <v>1.6224400000000001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145.94999999999999</v>
      </c>
      <c r="D32" s="232">
        <v>146.31666666666666</v>
      </c>
      <c r="E32" s="232">
        <v>145.13333333333333</v>
      </c>
      <c r="F32" s="232">
        <v>144.31666666666666</v>
      </c>
      <c r="G32" s="232">
        <v>143.13333333333333</v>
      </c>
      <c r="H32" s="232">
        <v>147.13333333333333</v>
      </c>
      <c r="I32" s="232">
        <v>148.31666666666666</v>
      </c>
      <c r="J32" s="232">
        <v>149.13333333333333</v>
      </c>
      <c r="K32" s="231">
        <v>147.5</v>
      </c>
      <c r="L32" s="231">
        <v>145.5</v>
      </c>
      <c r="M32" s="231">
        <v>45.58379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2866.15</v>
      </c>
      <c r="D33" s="232">
        <v>2894.4500000000003</v>
      </c>
      <c r="E33" s="232">
        <v>2815.3000000000006</v>
      </c>
      <c r="F33" s="232">
        <v>2764.4500000000003</v>
      </c>
      <c r="G33" s="232">
        <v>2685.3000000000006</v>
      </c>
      <c r="H33" s="232">
        <v>2945.3000000000006</v>
      </c>
      <c r="I33" s="232">
        <v>3024.4500000000003</v>
      </c>
      <c r="J33" s="232">
        <v>3075.3000000000006</v>
      </c>
      <c r="K33" s="231">
        <v>2973.6</v>
      </c>
      <c r="L33" s="231">
        <v>2843.6</v>
      </c>
      <c r="M33" s="231">
        <v>23.799469999999999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2008.15</v>
      </c>
      <c r="D34" s="232">
        <v>2015.7333333333333</v>
      </c>
      <c r="E34" s="232">
        <v>1993.4666666666667</v>
      </c>
      <c r="F34" s="232">
        <v>1978.7833333333333</v>
      </c>
      <c r="G34" s="232">
        <v>1956.5166666666667</v>
      </c>
      <c r="H34" s="232">
        <v>2030.4166666666667</v>
      </c>
      <c r="I34" s="232">
        <v>2052.6833333333334</v>
      </c>
      <c r="J34" s="232">
        <v>2067.3666666666668</v>
      </c>
      <c r="K34" s="231">
        <v>2038</v>
      </c>
      <c r="L34" s="231">
        <v>2001.05</v>
      </c>
      <c r="M34" s="231">
        <v>3.4041199999999998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445.2</v>
      </c>
      <c r="D35" s="232">
        <v>445.05</v>
      </c>
      <c r="E35" s="232">
        <v>441.35</v>
      </c>
      <c r="F35" s="232">
        <v>437.5</v>
      </c>
      <c r="G35" s="232">
        <v>433.8</v>
      </c>
      <c r="H35" s="232">
        <v>448.90000000000003</v>
      </c>
      <c r="I35" s="232">
        <v>452.59999999999997</v>
      </c>
      <c r="J35" s="232">
        <v>456.45000000000005</v>
      </c>
      <c r="K35" s="231">
        <v>448.75</v>
      </c>
      <c r="L35" s="231">
        <v>441.2</v>
      </c>
      <c r="M35" s="231">
        <v>16.443719999999999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3565.1</v>
      </c>
      <c r="D36" s="232">
        <v>3590.9666666666667</v>
      </c>
      <c r="E36" s="232">
        <v>3534.1333333333332</v>
      </c>
      <c r="F36" s="232">
        <v>3503.1666666666665</v>
      </c>
      <c r="G36" s="232">
        <v>3446.333333333333</v>
      </c>
      <c r="H36" s="232">
        <v>3621.9333333333334</v>
      </c>
      <c r="I36" s="232">
        <v>3678.7666666666664</v>
      </c>
      <c r="J36" s="232">
        <v>3709.7333333333336</v>
      </c>
      <c r="K36" s="231">
        <v>3647.8</v>
      </c>
      <c r="L36" s="231">
        <v>3560</v>
      </c>
      <c r="M36" s="231">
        <v>5.8338900000000002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928.7</v>
      </c>
      <c r="D37" s="232">
        <v>929.15</v>
      </c>
      <c r="E37" s="232">
        <v>920.3</v>
      </c>
      <c r="F37" s="232">
        <v>911.9</v>
      </c>
      <c r="G37" s="232">
        <v>903.05</v>
      </c>
      <c r="H37" s="232">
        <v>937.55</v>
      </c>
      <c r="I37" s="232">
        <v>946.40000000000009</v>
      </c>
      <c r="J37" s="232">
        <v>954.8</v>
      </c>
      <c r="K37" s="231">
        <v>938</v>
      </c>
      <c r="L37" s="231">
        <v>920.75</v>
      </c>
      <c r="M37" s="231">
        <v>77.217299999999994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3575.95</v>
      </c>
      <c r="D38" s="232">
        <v>3592.2999999999997</v>
      </c>
      <c r="E38" s="232">
        <v>3555.6499999999996</v>
      </c>
      <c r="F38" s="232">
        <v>3535.35</v>
      </c>
      <c r="G38" s="232">
        <v>3498.7</v>
      </c>
      <c r="H38" s="232">
        <v>3612.5999999999995</v>
      </c>
      <c r="I38" s="232">
        <v>3649.25</v>
      </c>
      <c r="J38" s="232">
        <v>3669.5499999999993</v>
      </c>
      <c r="K38" s="231">
        <v>3628.95</v>
      </c>
      <c r="L38" s="231">
        <v>3572</v>
      </c>
      <c r="M38" s="231">
        <v>2.26186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6012.45</v>
      </c>
      <c r="D39" s="232">
        <v>6000.916666666667</v>
      </c>
      <c r="E39" s="232">
        <v>5972.1833333333343</v>
      </c>
      <c r="F39" s="232">
        <v>5931.916666666667</v>
      </c>
      <c r="G39" s="232">
        <v>5903.1833333333343</v>
      </c>
      <c r="H39" s="232">
        <v>6041.1833333333343</v>
      </c>
      <c r="I39" s="232">
        <v>6069.9166666666661</v>
      </c>
      <c r="J39" s="232">
        <v>6110.1833333333343</v>
      </c>
      <c r="K39" s="231">
        <v>6029.65</v>
      </c>
      <c r="L39" s="231">
        <v>5960.65</v>
      </c>
      <c r="M39" s="231">
        <v>5.48142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1355.15</v>
      </c>
      <c r="D40" s="232">
        <v>1356.4</v>
      </c>
      <c r="E40" s="232">
        <v>1346.8500000000001</v>
      </c>
      <c r="F40" s="232">
        <v>1338.55</v>
      </c>
      <c r="G40" s="232">
        <v>1329</v>
      </c>
      <c r="H40" s="232">
        <v>1364.7000000000003</v>
      </c>
      <c r="I40" s="232">
        <v>1374.2500000000005</v>
      </c>
      <c r="J40" s="232">
        <v>1382.5500000000004</v>
      </c>
      <c r="K40" s="231">
        <v>1365.95</v>
      </c>
      <c r="L40" s="231">
        <v>1348.1</v>
      </c>
      <c r="M40" s="231">
        <v>19.103179999999998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5651.15</v>
      </c>
      <c r="D41" s="232">
        <v>5653.7</v>
      </c>
      <c r="E41" s="232">
        <v>5612.4</v>
      </c>
      <c r="F41" s="232">
        <v>5573.65</v>
      </c>
      <c r="G41" s="232">
        <v>5532.3499999999995</v>
      </c>
      <c r="H41" s="232">
        <v>5692.45</v>
      </c>
      <c r="I41" s="232">
        <v>5733.7500000000009</v>
      </c>
      <c r="J41" s="232">
        <v>5772.5</v>
      </c>
      <c r="K41" s="231">
        <v>5695</v>
      </c>
      <c r="L41" s="231">
        <v>5614.95</v>
      </c>
      <c r="M41" s="231">
        <v>0.35072999999999999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2216.85</v>
      </c>
      <c r="D42" s="232">
        <v>2223.2166666666667</v>
      </c>
      <c r="E42" s="232">
        <v>2201.6333333333332</v>
      </c>
      <c r="F42" s="232">
        <v>2186.4166666666665</v>
      </c>
      <c r="G42" s="232">
        <v>2164.833333333333</v>
      </c>
      <c r="H42" s="232">
        <v>2238.4333333333334</v>
      </c>
      <c r="I42" s="232">
        <v>2260.0166666666664</v>
      </c>
      <c r="J42" s="232">
        <v>2275.2333333333336</v>
      </c>
      <c r="K42" s="231">
        <v>2244.8000000000002</v>
      </c>
      <c r="L42" s="231">
        <v>2208</v>
      </c>
      <c r="M42" s="231">
        <v>1.6411100000000001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236.25</v>
      </c>
      <c r="D43" s="232">
        <v>237.63333333333333</v>
      </c>
      <c r="E43" s="232">
        <v>233.26666666666665</v>
      </c>
      <c r="F43" s="232">
        <v>230.28333333333333</v>
      </c>
      <c r="G43" s="232">
        <v>225.91666666666666</v>
      </c>
      <c r="H43" s="232">
        <v>240.61666666666665</v>
      </c>
      <c r="I43" s="232">
        <v>244.98333333333332</v>
      </c>
      <c r="J43" s="232">
        <v>247.96666666666664</v>
      </c>
      <c r="K43" s="231">
        <v>242</v>
      </c>
      <c r="L43" s="231">
        <v>234.65</v>
      </c>
      <c r="M43" s="231">
        <v>58.558280000000003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177.9</v>
      </c>
      <c r="D44" s="232">
        <v>177.4</v>
      </c>
      <c r="E44" s="232">
        <v>176.5</v>
      </c>
      <c r="F44" s="232">
        <v>175.1</v>
      </c>
      <c r="G44" s="232">
        <v>174.2</v>
      </c>
      <c r="H44" s="232">
        <v>178.8</v>
      </c>
      <c r="I44" s="232">
        <v>179.70000000000005</v>
      </c>
      <c r="J44" s="232">
        <v>181.10000000000002</v>
      </c>
      <c r="K44" s="231">
        <v>178.3</v>
      </c>
      <c r="L44" s="231">
        <v>176</v>
      </c>
      <c r="M44" s="231">
        <v>108.65755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90.05</v>
      </c>
      <c r="D45" s="232">
        <v>89.916666666666671</v>
      </c>
      <c r="E45" s="232">
        <v>88.933333333333337</v>
      </c>
      <c r="F45" s="232">
        <v>87.816666666666663</v>
      </c>
      <c r="G45" s="232">
        <v>86.833333333333329</v>
      </c>
      <c r="H45" s="232">
        <v>91.033333333333346</v>
      </c>
      <c r="I45" s="232">
        <v>92.016666666666666</v>
      </c>
      <c r="J45" s="232">
        <v>93.133333333333354</v>
      </c>
      <c r="K45" s="231">
        <v>90.9</v>
      </c>
      <c r="L45" s="231">
        <v>88.8</v>
      </c>
      <c r="M45" s="231">
        <v>201.69417000000001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1585.8</v>
      </c>
      <c r="D46" s="232">
        <v>1587.8833333333332</v>
      </c>
      <c r="E46" s="232">
        <v>1577.9166666666665</v>
      </c>
      <c r="F46" s="232">
        <v>1570.0333333333333</v>
      </c>
      <c r="G46" s="232">
        <v>1560.0666666666666</v>
      </c>
      <c r="H46" s="232">
        <v>1595.7666666666664</v>
      </c>
      <c r="I46" s="232">
        <v>1605.7333333333331</v>
      </c>
      <c r="J46" s="232">
        <v>1613.6166666666663</v>
      </c>
      <c r="K46" s="231">
        <v>1597.85</v>
      </c>
      <c r="L46" s="231">
        <v>1580</v>
      </c>
      <c r="M46" s="231">
        <v>1.6453599999999999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563.65</v>
      </c>
      <c r="D47" s="232">
        <v>567.06666666666672</v>
      </c>
      <c r="E47" s="232">
        <v>558.03333333333342</v>
      </c>
      <c r="F47" s="232">
        <v>552.41666666666674</v>
      </c>
      <c r="G47" s="232">
        <v>543.38333333333344</v>
      </c>
      <c r="H47" s="232">
        <v>572.68333333333339</v>
      </c>
      <c r="I47" s="232">
        <v>581.7166666666667</v>
      </c>
      <c r="J47" s="232">
        <v>587.33333333333337</v>
      </c>
      <c r="K47" s="231">
        <v>576.1</v>
      </c>
      <c r="L47" s="231">
        <v>561.45000000000005</v>
      </c>
      <c r="M47" s="231">
        <v>5.9376699999999998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102.85</v>
      </c>
      <c r="D48" s="232">
        <v>102.56666666666666</v>
      </c>
      <c r="E48" s="232">
        <v>102.13333333333333</v>
      </c>
      <c r="F48" s="232">
        <v>101.41666666666666</v>
      </c>
      <c r="G48" s="232">
        <v>100.98333333333332</v>
      </c>
      <c r="H48" s="232">
        <v>103.28333333333333</v>
      </c>
      <c r="I48" s="232">
        <v>103.71666666666667</v>
      </c>
      <c r="J48" s="232">
        <v>104.43333333333334</v>
      </c>
      <c r="K48" s="231">
        <v>103</v>
      </c>
      <c r="L48" s="231">
        <v>101.85</v>
      </c>
      <c r="M48" s="231">
        <v>48.42895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874.35</v>
      </c>
      <c r="D49" s="232">
        <v>872.69999999999993</v>
      </c>
      <c r="E49" s="232">
        <v>866.89999999999986</v>
      </c>
      <c r="F49" s="232">
        <v>859.44999999999993</v>
      </c>
      <c r="G49" s="232">
        <v>853.64999999999986</v>
      </c>
      <c r="H49" s="232">
        <v>880.14999999999986</v>
      </c>
      <c r="I49" s="232">
        <v>885.94999999999982</v>
      </c>
      <c r="J49" s="232">
        <v>893.39999999999986</v>
      </c>
      <c r="K49" s="231">
        <v>878.5</v>
      </c>
      <c r="L49" s="231">
        <v>865.25</v>
      </c>
      <c r="M49" s="231">
        <v>4.1518100000000002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</v>
      </c>
      <c r="D50" s="232">
        <v>80.466666666666669</v>
      </c>
      <c r="E50" s="232">
        <v>79.13333333333334</v>
      </c>
      <c r="F50" s="232">
        <v>78.266666666666666</v>
      </c>
      <c r="G50" s="232">
        <v>76.933333333333337</v>
      </c>
      <c r="H50" s="232">
        <v>81.333333333333343</v>
      </c>
      <c r="I50" s="232">
        <v>82.666666666666657</v>
      </c>
      <c r="J50" s="232">
        <v>83.533333333333346</v>
      </c>
      <c r="K50" s="231">
        <v>81.8</v>
      </c>
      <c r="L50" s="231">
        <v>79.599999999999994</v>
      </c>
      <c r="M50" s="231">
        <v>116.36323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349.65</v>
      </c>
      <c r="D51" s="232">
        <v>347.84999999999997</v>
      </c>
      <c r="E51" s="232">
        <v>345.79999999999995</v>
      </c>
      <c r="F51" s="232">
        <v>341.95</v>
      </c>
      <c r="G51" s="232">
        <v>339.9</v>
      </c>
      <c r="H51" s="232">
        <v>351.69999999999993</v>
      </c>
      <c r="I51" s="232">
        <v>353.75</v>
      </c>
      <c r="J51" s="232">
        <v>357.59999999999991</v>
      </c>
      <c r="K51" s="231">
        <v>349.9</v>
      </c>
      <c r="L51" s="231">
        <v>344</v>
      </c>
      <c r="M51" s="231">
        <v>16.39556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772</v>
      </c>
      <c r="D52" s="232">
        <v>771.38333333333333</v>
      </c>
      <c r="E52" s="232">
        <v>766.26666666666665</v>
      </c>
      <c r="F52" s="232">
        <v>760.5333333333333</v>
      </c>
      <c r="G52" s="232">
        <v>755.41666666666663</v>
      </c>
      <c r="H52" s="232">
        <v>777.11666666666667</v>
      </c>
      <c r="I52" s="232">
        <v>782.23333333333323</v>
      </c>
      <c r="J52" s="232">
        <v>787.9666666666667</v>
      </c>
      <c r="K52" s="231">
        <v>776.5</v>
      </c>
      <c r="L52" s="231">
        <v>765.65</v>
      </c>
      <c r="M52" s="231">
        <v>41.694629999999997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249.2</v>
      </c>
      <c r="D53" s="232">
        <v>249.29999999999998</v>
      </c>
      <c r="E53" s="232">
        <v>247.64999999999998</v>
      </c>
      <c r="F53" s="232">
        <v>246.1</v>
      </c>
      <c r="G53" s="232">
        <v>244.45</v>
      </c>
      <c r="H53" s="232">
        <v>250.84999999999997</v>
      </c>
      <c r="I53" s="232">
        <v>252.5</v>
      </c>
      <c r="J53" s="232">
        <v>254.04999999999995</v>
      </c>
      <c r="K53" s="231">
        <v>250.95</v>
      </c>
      <c r="L53" s="231">
        <v>247.75</v>
      </c>
      <c r="M53" s="231">
        <v>8.4420699999999993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17140.7</v>
      </c>
      <c r="D54" s="232">
        <v>17080.133333333335</v>
      </c>
      <c r="E54" s="232">
        <v>16986.566666666669</v>
      </c>
      <c r="F54" s="232">
        <v>16832.433333333334</v>
      </c>
      <c r="G54" s="232">
        <v>16738.866666666669</v>
      </c>
      <c r="H54" s="232">
        <v>17234.26666666667</v>
      </c>
      <c r="I54" s="232">
        <v>17327.833333333336</v>
      </c>
      <c r="J54" s="232">
        <v>17481.966666666671</v>
      </c>
      <c r="K54" s="231">
        <v>17173.7</v>
      </c>
      <c r="L54" s="231">
        <v>16926</v>
      </c>
      <c r="M54" s="231">
        <v>0.11012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4372.3999999999996</v>
      </c>
      <c r="D55" s="232">
        <v>4376.4833333333327</v>
      </c>
      <c r="E55" s="232">
        <v>4353.0166666666655</v>
      </c>
      <c r="F55" s="232">
        <v>4333.6333333333332</v>
      </c>
      <c r="G55" s="232">
        <v>4310.1666666666661</v>
      </c>
      <c r="H55" s="232">
        <v>4395.866666666665</v>
      </c>
      <c r="I55" s="232">
        <v>4419.3333333333321</v>
      </c>
      <c r="J55" s="232">
        <v>4438.7166666666644</v>
      </c>
      <c r="K55" s="231">
        <v>4399.95</v>
      </c>
      <c r="L55" s="231">
        <v>4357.1000000000004</v>
      </c>
      <c r="M55" s="231">
        <v>1.3943099999999999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320.14999999999998</v>
      </c>
      <c r="D56" s="232">
        <v>318.63333333333333</v>
      </c>
      <c r="E56" s="232">
        <v>315.91666666666663</v>
      </c>
      <c r="F56" s="232">
        <v>311.68333333333328</v>
      </c>
      <c r="G56" s="232">
        <v>308.96666666666658</v>
      </c>
      <c r="H56" s="232">
        <v>322.86666666666667</v>
      </c>
      <c r="I56" s="232">
        <v>325.58333333333337</v>
      </c>
      <c r="J56" s="232">
        <v>329.81666666666672</v>
      </c>
      <c r="K56" s="231">
        <v>321.35000000000002</v>
      </c>
      <c r="L56" s="231">
        <v>314.39999999999998</v>
      </c>
      <c r="M56" s="231">
        <v>45.666339999999998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701.25</v>
      </c>
      <c r="D57" s="232">
        <v>698.06666666666661</v>
      </c>
      <c r="E57" s="232">
        <v>692.33333333333326</v>
      </c>
      <c r="F57" s="232">
        <v>683.41666666666663</v>
      </c>
      <c r="G57" s="232">
        <v>677.68333333333328</v>
      </c>
      <c r="H57" s="232">
        <v>706.98333333333323</v>
      </c>
      <c r="I57" s="232">
        <v>712.71666666666658</v>
      </c>
      <c r="J57" s="232">
        <v>721.63333333333321</v>
      </c>
      <c r="K57" s="231">
        <v>703.8</v>
      </c>
      <c r="L57" s="231">
        <v>689.15</v>
      </c>
      <c r="M57" s="231">
        <v>12.789540000000001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1064.8499999999999</v>
      </c>
      <c r="D58" s="232">
        <v>1064.3333333333333</v>
      </c>
      <c r="E58" s="232">
        <v>1059.0666666666666</v>
      </c>
      <c r="F58" s="232">
        <v>1053.2833333333333</v>
      </c>
      <c r="G58" s="232">
        <v>1048.0166666666667</v>
      </c>
      <c r="H58" s="232">
        <v>1070.1166666666666</v>
      </c>
      <c r="I58" s="232">
        <v>1075.3833333333334</v>
      </c>
      <c r="J58" s="232">
        <v>1081.1666666666665</v>
      </c>
      <c r="K58" s="231">
        <v>1069.5999999999999</v>
      </c>
      <c r="L58" s="231">
        <v>1058.55</v>
      </c>
      <c r="M58" s="231">
        <v>3.7695400000000001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1428.3</v>
      </c>
      <c r="D59" s="232">
        <v>1432.7333333333333</v>
      </c>
      <c r="E59" s="232">
        <v>1420.5666666666666</v>
      </c>
      <c r="F59" s="232">
        <v>1412.8333333333333</v>
      </c>
      <c r="G59" s="232">
        <v>1400.6666666666665</v>
      </c>
      <c r="H59" s="232">
        <v>1440.4666666666667</v>
      </c>
      <c r="I59" s="232">
        <v>1452.6333333333332</v>
      </c>
      <c r="J59" s="232">
        <v>1460.3666666666668</v>
      </c>
      <c r="K59" s="231">
        <v>1444.9</v>
      </c>
      <c r="L59" s="231">
        <v>1425</v>
      </c>
      <c r="M59" s="231">
        <v>0.30492000000000002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223.95</v>
      </c>
      <c r="D60" s="232">
        <v>221.29999999999998</v>
      </c>
      <c r="E60" s="232">
        <v>217.79999999999995</v>
      </c>
      <c r="F60" s="232">
        <v>211.64999999999998</v>
      </c>
      <c r="G60" s="232">
        <v>208.14999999999995</v>
      </c>
      <c r="H60" s="232">
        <v>227.44999999999996</v>
      </c>
      <c r="I60" s="232">
        <v>230.95000000000002</v>
      </c>
      <c r="J60" s="232">
        <v>237.09999999999997</v>
      </c>
      <c r="K60" s="231">
        <v>224.8</v>
      </c>
      <c r="L60" s="231">
        <v>215.15</v>
      </c>
      <c r="M60" s="231">
        <v>129.38871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3966.55</v>
      </c>
      <c r="D61" s="232">
        <v>3946.1833333333329</v>
      </c>
      <c r="E61" s="232">
        <v>3898.3666666666659</v>
      </c>
      <c r="F61" s="232">
        <v>3830.1833333333329</v>
      </c>
      <c r="G61" s="232">
        <v>3782.3666666666659</v>
      </c>
      <c r="H61" s="232">
        <v>4014.3666666666659</v>
      </c>
      <c r="I61" s="232">
        <v>4062.1833333333325</v>
      </c>
      <c r="J61" s="232">
        <v>4130.3666666666659</v>
      </c>
      <c r="K61" s="231">
        <v>3994</v>
      </c>
      <c r="L61" s="231">
        <v>3878</v>
      </c>
      <c r="M61" s="231">
        <v>1.9870399999999999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1500.15</v>
      </c>
      <c r="D62" s="232">
        <v>1500.8</v>
      </c>
      <c r="E62" s="232">
        <v>1488.6</v>
      </c>
      <c r="F62" s="232">
        <v>1477.05</v>
      </c>
      <c r="G62" s="232">
        <v>1464.85</v>
      </c>
      <c r="H62" s="232">
        <v>1512.35</v>
      </c>
      <c r="I62" s="232">
        <v>1524.5500000000002</v>
      </c>
      <c r="J62" s="232">
        <v>1536.1</v>
      </c>
      <c r="K62" s="231">
        <v>1513</v>
      </c>
      <c r="L62" s="231">
        <v>1489.25</v>
      </c>
      <c r="M62" s="231">
        <v>1.8667899999999999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711.55</v>
      </c>
      <c r="D63" s="232">
        <v>709.35</v>
      </c>
      <c r="E63" s="232">
        <v>705.2</v>
      </c>
      <c r="F63" s="232">
        <v>698.85</v>
      </c>
      <c r="G63" s="232">
        <v>694.7</v>
      </c>
      <c r="H63" s="232">
        <v>715.7</v>
      </c>
      <c r="I63" s="232">
        <v>719.84999999999991</v>
      </c>
      <c r="J63" s="232">
        <v>726.2</v>
      </c>
      <c r="K63" s="231">
        <v>713.5</v>
      </c>
      <c r="L63" s="231">
        <v>703</v>
      </c>
      <c r="M63" s="231">
        <v>9.8005499999999994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881.9</v>
      </c>
      <c r="D64" s="232">
        <v>882.4666666666667</v>
      </c>
      <c r="E64" s="232">
        <v>877.43333333333339</v>
      </c>
      <c r="F64" s="232">
        <v>872.9666666666667</v>
      </c>
      <c r="G64" s="232">
        <v>867.93333333333339</v>
      </c>
      <c r="H64" s="232">
        <v>886.93333333333339</v>
      </c>
      <c r="I64" s="232">
        <v>891.9666666666667</v>
      </c>
      <c r="J64" s="232">
        <v>896.43333333333339</v>
      </c>
      <c r="K64" s="231">
        <v>887.5</v>
      </c>
      <c r="L64" s="231">
        <v>878</v>
      </c>
      <c r="M64" s="231">
        <v>1.8391900000000001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324.89999999999998</v>
      </c>
      <c r="D65" s="232">
        <v>325.34999999999997</v>
      </c>
      <c r="E65" s="232">
        <v>321.54999999999995</v>
      </c>
      <c r="F65" s="232">
        <v>318.2</v>
      </c>
      <c r="G65" s="232">
        <v>314.39999999999998</v>
      </c>
      <c r="H65" s="232">
        <v>328.69999999999993</v>
      </c>
      <c r="I65" s="232">
        <v>332.5</v>
      </c>
      <c r="J65" s="232">
        <v>335.84999999999991</v>
      </c>
      <c r="K65" s="231">
        <v>329.15</v>
      </c>
      <c r="L65" s="231">
        <v>322</v>
      </c>
      <c r="M65" s="231">
        <v>12.814819999999999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1459.15</v>
      </c>
      <c r="D66" s="232">
        <v>1465.7166666666665</v>
      </c>
      <c r="E66" s="232">
        <v>1443.4333333333329</v>
      </c>
      <c r="F66" s="232">
        <v>1427.7166666666665</v>
      </c>
      <c r="G66" s="232">
        <v>1405.4333333333329</v>
      </c>
      <c r="H66" s="232">
        <v>1481.4333333333329</v>
      </c>
      <c r="I66" s="232">
        <v>1503.7166666666662</v>
      </c>
      <c r="J66" s="232">
        <v>1519.4333333333329</v>
      </c>
      <c r="K66" s="231">
        <v>1488</v>
      </c>
      <c r="L66" s="231">
        <v>1450</v>
      </c>
      <c r="M66" s="231">
        <v>6.1609999999999996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375.4</v>
      </c>
      <c r="D67" s="232">
        <v>374.84999999999997</v>
      </c>
      <c r="E67" s="232">
        <v>373.19999999999993</v>
      </c>
      <c r="F67" s="232">
        <v>370.99999999999994</v>
      </c>
      <c r="G67" s="232">
        <v>369.34999999999991</v>
      </c>
      <c r="H67" s="232">
        <v>377.04999999999995</v>
      </c>
      <c r="I67" s="232">
        <v>378.69999999999993</v>
      </c>
      <c r="J67" s="232">
        <v>380.9</v>
      </c>
      <c r="K67" s="231">
        <v>376.5</v>
      </c>
      <c r="L67" s="231">
        <v>372.65</v>
      </c>
      <c r="M67" s="231">
        <v>19.805129999999998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554.95000000000005</v>
      </c>
      <c r="D68" s="232">
        <v>555.85</v>
      </c>
      <c r="E68" s="232">
        <v>550.90000000000009</v>
      </c>
      <c r="F68" s="232">
        <v>546.85</v>
      </c>
      <c r="G68" s="232">
        <v>541.90000000000009</v>
      </c>
      <c r="H68" s="232">
        <v>559.90000000000009</v>
      </c>
      <c r="I68" s="232">
        <v>564.85000000000014</v>
      </c>
      <c r="J68" s="232">
        <v>568.90000000000009</v>
      </c>
      <c r="K68" s="231">
        <v>560.79999999999995</v>
      </c>
      <c r="L68" s="231">
        <v>551.79999999999995</v>
      </c>
      <c r="M68" s="231">
        <v>11.82667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1877.05</v>
      </c>
      <c r="D69" s="232">
        <v>1878.2333333333336</v>
      </c>
      <c r="E69" s="232">
        <v>1853.4666666666672</v>
      </c>
      <c r="F69" s="232">
        <v>1829.8833333333337</v>
      </c>
      <c r="G69" s="232">
        <v>1805.1166666666672</v>
      </c>
      <c r="H69" s="232">
        <v>1901.8166666666671</v>
      </c>
      <c r="I69" s="232">
        <v>1926.5833333333335</v>
      </c>
      <c r="J69" s="232">
        <v>1950.166666666667</v>
      </c>
      <c r="K69" s="231">
        <v>1903</v>
      </c>
      <c r="L69" s="231">
        <v>1854.65</v>
      </c>
      <c r="M69" s="231">
        <v>1.9043699999999999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1925.45</v>
      </c>
      <c r="D70" s="232">
        <v>1925.8166666666666</v>
      </c>
      <c r="E70" s="232">
        <v>1916.6333333333332</v>
      </c>
      <c r="F70" s="232">
        <v>1907.8166666666666</v>
      </c>
      <c r="G70" s="232">
        <v>1898.6333333333332</v>
      </c>
      <c r="H70" s="232">
        <v>1934.6333333333332</v>
      </c>
      <c r="I70" s="232">
        <v>1943.8166666666666</v>
      </c>
      <c r="J70" s="232">
        <v>1952.6333333333332</v>
      </c>
      <c r="K70" s="231">
        <v>1935</v>
      </c>
      <c r="L70" s="231">
        <v>1917</v>
      </c>
      <c r="M70" s="231">
        <v>1.14276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303.60000000000002</v>
      </c>
      <c r="D71" s="232">
        <v>303.7</v>
      </c>
      <c r="E71" s="232">
        <v>299.45</v>
      </c>
      <c r="F71" s="232">
        <v>295.3</v>
      </c>
      <c r="G71" s="232">
        <v>291.05</v>
      </c>
      <c r="H71" s="232">
        <v>307.84999999999997</v>
      </c>
      <c r="I71" s="232">
        <v>312.09999999999997</v>
      </c>
      <c r="J71" s="232">
        <v>316.24999999999994</v>
      </c>
      <c r="K71" s="231">
        <v>307.95</v>
      </c>
      <c r="L71" s="231">
        <v>299.55</v>
      </c>
      <c r="M71" s="231">
        <v>7.7160299999999999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3382</v>
      </c>
      <c r="D72" s="232">
        <v>3374.2666666666664</v>
      </c>
      <c r="E72" s="232">
        <v>3359.7833333333328</v>
      </c>
      <c r="F72" s="232">
        <v>3337.5666666666666</v>
      </c>
      <c r="G72" s="232">
        <v>3323.083333333333</v>
      </c>
      <c r="H72" s="232">
        <v>3396.4833333333327</v>
      </c>
      <c r="I72" s="232">
        <v>3410.9666666666662</v>
      </c>
      <c r="J72" s="232">
        <v>3433.1833333333325</v>
      </c>
      <c r="K72" s="231">
        <v>3388.75</v>
      </c>
      <c r="L72" s="231">
        <v>3352.05</v>
      </c>
      <c r="M72" s="231">
        <v>1.04419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3545.25</v>
      </c>
      <c r="D73" s="232">
        <v>3517.7999999999997</v>
      </c>
      <c r="E73" s="232">
        <v>3478.5499999999993</v>
      </c>
      <c r="F73" s="232">
        <v>3411.8499999999995</v>
      </c>
      <c r="G73" s="232">
        <v>3372.599999999999</v>
      </c>
      <c r="H73" s="232">
        <v>3584.4999999999995</v>
      </c>
      <c r="I73" s="232">
        <v>3623.7500000000005</v>
      </c>
      <c r="J73" s="232">
        <v>3690.45</v>
      </c>
      <c r="K73" s="231">
        <v>3557.05</v>
      </c>
      <c r="L73" s="231">
        <v>3451.1</v>
      </c>
      <c r="M73" s="231">
        <v>2.0407199999999999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2128.35</v>
      </c>
      <c r="D74" s="232">
        <v>2139.65</v>
      </c>
      <c r="E74" s="232">
        <v>2114.7000000000003</v>
      </c>
      <c r="F74" s="232">
        <v>2101.0500000000002</v>
      </c>
      <c r="G74" s="232">
        <v>2076.1000000000004</v>
      </c>
      <c r="H74" s="232">
        <v>2153.3000000000002</v>
      </c>
      <c r="I74" s="232">
        <v>2178.25</v>
      </c>
      <c r="J74" s="232">
        <v>2191.9</v>
      </c>
      <c r="K74" s="231">
        <v>2164.6</v>
      </c>
      <c r="L74" s="231">
        <v>2126</v>
      </c>
      <c r="M74" s="231">
        <v>1.01912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4332.2</v>
      </c>
      <c r="D75" s="232">
        <v>4343.9666666666662</v>
      </c>
      <c r="E75" s="232">
        <v>4304.7833333333328</v>
      </c>
      <c r="F75" s="232">
        <v>4277.3666666666668</v>
      </c>
      <c r="G75" s="232">
        <v>4238.1833333333334</v>
      </c>
      <c r="H75" s="232">
        <v>4371.3833333333323</v>
      </c>
      <c r="I75" s="232">
        <v>4410.5666666666648</v>
      </c>
      <c r="J75" s="232">
        <v>4437.9833333333318</v>
      </c>
      <c r="K75" s="231">
        <v>4383.1499999999996</v>
      </c>
      <c r="L75" s="231">
        <v>4316.55</v>
      </c>
      <c r="M75" s="231">
        <v>2.4849100000000002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3166.7</v>
      </c>
      <c r="D76" s="232">
        <v>3160.6</v>
      </c>
      <c r="E76" s="232">
        <v>3141.1499999999996</v>
      </c>
      <c r="F76" s="232">
        <v>3115.6</v>
      </c>
      <c r="G76" s="232">
        <v>3096.1499999999996</v>
      </c>
      <c r="H76" s="232">
        <v>3186.1499999999996</v>
      </c>
      <c r="I76" s="232">
        <v>3205.5999999999995</v>
      </c>
      <c r="J76" s="232">
        <v>3231.1499999999996</v>
      </c>
      <c r="K76" s="231">
        <v>3180.05</v>
      </c>
      <c r="L76" s="231">
        <v>3135.05</v>
      </c>
      <c r="M76" s="231">
        <v>3.2090000000000001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433.05</v>
      </c>
      <c r="D77" s="232">
        <v>432.45</v>
      </c>
      <c r="E77" s="232">
        <v>431.25</v>
      </c>
      <c r="F77" s="232">
        <v>429.45</v>
      </c>
      <c r="G77" s="232">
        <v>428.25</v>
      </c>
      <c r="H77" s="232">
        <v>434.25</v>
      </c>
      <c r="I77" s="232">
        <v>435.44999999999993</v>
      </c>
      <c r="J77" s="232">
        <v>437.25</v>
      </c>
      <c r="K77" s="231">
        <v>433.65</v>
      </c>
      <c r="L77" s="231">
        <v>430.65</v>
      </c>
      <c r="M77" s="231">
        <v>0.81794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2101.6</v>
      </c>
      <c r="D78" s="232">
        <v>2093.5333333333333</v>
      </c>
      <c r="E78" s="232">
        <v>2082.0666666666666</v>
      </c>
      <c r="F78" s="232">
        <v>2062.5333333333333</v>
      </c>
      <c r="G78" s="232">
        <v>2051.0666666666666</v>
      </c>
      <c r="H78" s="232">
        <v>2113.0666666666666</v>
      </c>
      <c r="I78" s="232">
        <v>2124.5333333333328</v>
      </c>
      <c r="J78" s="232">
        <v>2144.0666666666666</v>
      </c>
      <c r="K78" s="231">
        <v>2105</v>
      </c>
      <c r="L78" s="231">
        <v>2074</v>
      </c>
      <c r="M78" s="231">
        <v>0.91891999999999996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129.05000000000001</v>
      </c>
      <c r="D79" s="232">
        <v>129.58333333333334</v>
      </c>
      <c r="E79" s="232">
        <v>126.06666666666669</v>
      </c>
      <c r="F79" s="232">
        <v>123.08333333333334</v>
      </c>
      <c r="G79" s="232">
        <v>119.56666666666669</v>
      </c>
      <c r="H79" s="232">
        <v>132.56666666666669</v>
      </c>
      <c r="I79" s="232">
        <v>136.08333333333334</v>
      </c>
      <c r="J79" s="232">
        <v>139.06666666666669</v>
      </c>
      <c r="K79" s="231">
        <v>133.1</v>
      </c>
      <c r="L79" s="231">
        <v>126.6</v>
      </c>
      <c r="M79" s="231">
        <v>261.75547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136</v>
      </c>
      <c r="D80" s="232">
        <v>136.26666666666668</v>
      </c>
      <c r="E80" s="232">
        <v>134.73333333333335</v>
      </c>
      <c r="F80" s="232">
        <v>133.46666666666667</v>
      </c>
      <c r="G80" s="232">
        <v>131.93333333333334</v>
      </c>
      <c r="H80" s="232">
        <v>137.53333333333336</v>
      </c>
      <c r="I80" s="232">
        <v>139.06666666666672</v>
      </c>
      <c r="J80" s="232">
        <v>140.33333333333337</v>
      </c>
      <c r="K80" s="231">
        <v>137.80000000000001</v>
      </c>
      <c r="L80" s="231">
        <v>135</v>
      </c>
      <c r="M80" s="231">
        <v>122.87029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285.95</v>
      </c>
      <c r="D81" s="232">
        <v>285.84999999999997</v>
      </c>
      <c r="E81" s="232">
        <v>283.09999999999991</v>
      </c>
      <c r="F81" s="232">
        <v>280.24999999999994</v>
      </c>
      <c r="G81" s="232">
        <v>277.49999999999989</v>
      </c>
      <c r="H81" s="232">
        <v>288.69999999999993</v>
      </c>
      <c r="I81" s="232">
        <v>291.45000000000005</v>
      </c>
      <c r="J81" s="232">
        <v>294.29999999999995</v>
      </c>
      <c r="K81" s="231">
        <v>288.60000000000002</v>
      </c>
      <c r="L81" s="231">
        <v>283</v>
      </c>
      <c r="M81" s="231">
        <v>7.7496499999999999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97.6</v>
      </c>
      <c r="D82" s="232">
        <v>97.416666666666671</v>
      </c>
      <c r="E82" s="232">
        <v>96.933333333333337</v>
      </c>
      <c r="F82" s="232">
        <v>96.266666666666666</v>
      </c>
      <c r="G82" s="232">
        <v>95.783333333333331</v>
      </c>
      <c r="H82" s="232">
        <v>98.083333333333343</v>
      </c>
      <c r="I82" s="232">
        <v>98.566666666666663</v>
      </c>
      <c r="J82" s="232">
        <v>99.233333333333348</v>
      </c>
      <c r="K82" s="231">
        <v>97.9</v>
      </c>
      <c r="L82" s="231">
        <v>96.75</v>
      </c>
      <c r="M82" s="231">
        <v>63.843330000000002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1395.65</v>
      </c>
      <c r="D83" s="232">
        <v>1404.2</v>
      </c>
      <c r="E83" s="232">
        <v>1383.45</v>
      </c>
      <c r="F83" s="232">
        <v>1371.25</v>
      </c>
      <c r="G83" s="232">
        <v>1350.5</v>
      </c>
      <c r="H83" s="232">
        <v>1416.4</v>
      </c>
      <c r="I83" s="232">
        <v>1437.15</v>
      </c>
      <c r="J83" s="232">
        <v>1449.3500000000001</v>
      </c>
      <c r="K83" s="231">
        <v>1424.95</v>
      </c>
      <c r="L83" s="231">
        <v>1392</v>
      </c>
      <c r="M83" s="231">
        <v>2.4020800000000002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929.25</v>
      </c>
      <c r="D84" s="232">
        <v>928.4</v>
      </c>
      <c r="E84" s="232">
        <v>922.65</v>
      </c>
      <c r="F84" s="232">
        <v>916.05</v>
      </c>
      <c r="G84" s="232">
        <v>910.3</v>
      </c>
      <c r="H84" s="232">
        <v>935</v>
      </c>
      <c r="I84" s="232">
        <v>940.75</v>
      </c>
      <c r="J84" s="232">
        <v>947.35</v>
      </c>
      <c r="K84" s="231">
        <v>934.15</v>
      </c>
      <c r="L84" s="231">
        <v>921.8</v>
      </c>
      <c r="M84" s="231">
        <v>9.6449400000000001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1255.25</v>
      </c>
      <c r="D85" s="232">
        <v>1249.2666666666667</v>
      </c>
      <c r="E85" s="232">
        <v>1240.0333333333333</v>
      </c>
      <c r="F85" s="232">
        <v>1224.8166666666666</v>
      </c>
      <c r="G85" s="232">
        <v>1215.5833333333333</v>
      </c>
      <c r="H85" s="232">
        <v>1264.4833333333333</v>
      </c>
      <c r="I85" s="232">
        <v>1273.7166666666665</v>
      </c>
      <c r="J85" s="232">
        <v>1288.9333333333334</v>
      </c>
      <c r="K85" s="231">
        <v>1258.5</v>
      </c>
      <c r="L85" s="231">
        <v>1234.05</v>
      </c>
      <c r="M85" s="231">
        <v>2.54542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1676.9</v>
      </c>
      <c r="D86" s="232">
        <v>1679.5166666666667</v>
      </c>
      <c r="E86" s="232">
        <v>1666.0333333333333</v>
      </c>
      <c r="F86" s="232">
        <v>1655.1666666666667</v>
      </c>
      <c r="G86" s="232">
        <v>1641.6833333333334</v>
      </c>
      <c r="H86" s="232">
        <v>1690.3833333333332</v>
      </c>
      <c r="I86" s="232">
        <v>1703.8666666666663</v>
      </c>
      <c r="J86" s="232">
        <v>1714.7333333333331</v>
      </c>
      <c r="K86" s="231">
        <v>1693</v>
      </c>
      <c r="L86" s="231">
        <v>1668.65</v>
      </c>
      <c r="M86" s="231">
        <v>6.2170500000000004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455.15</v>
      </c>
      <c r="D87" s="232">
        <v>453.56666666666666</v>
      </c>
      <c r="E87" s="232">
        <v>448.58333333333331</v>
      </c>
      <c r="F87" s="232">
        <v>442.01666666666665</v>
      </c>
      <c r="G87" s="232">
        <v>437.0333333333333</v>
      </c>
      <c r="H87" s="232">
        <v>460.13333333333333</v>
      </c>
      <c r="I87" s="232">
        <v>465.11666666666667</v>
      </c>
      <c r="J87" s="232">
        <v>471.68333333333334</v>
      </c>
      <c r="K87" s="231">
        <v>458.55</v>
      </c>
      <c r="L87" s="231">
        <v>447</v>
      </c>
      <c r="M87" s="231">
        <v>9.3034199999999991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267.89999999999998</v>
      </c>
      <c r="D88" s="232">
        <v>269.55</v>
      </c>
      <c r="E88" s="232">
        <v>264.8</v>
      </c>
      <c r="F88" s="232">
        <v>261.7</v>
      </c>
      <c r="G88" s="232">
        <v>256.95</v>
      </c>
      <c r="H88" s="232">
        <v>272.65000000000003</v>
      </c>
      <c r="I88" s="232">
        <v>277.40000000000003</v>
      </c>
      <c r="J88" s="232">
        <v>280.50000000000006</v>
      </c>
      <c r="K88" s="231">
        <v>274.3</v>
      </c>
      <c r="L88" s="231">
        <v>266.45</v>
      </c>
      <c r="M88" s="231">
        <v>6.4971500000000004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1111.4000000000001</v>
      </c>
      <c r="D89" s="232">
        <v>1107.8333333333333</v>
      </c>
      <c r="E89" s="232">
        <v>1102.3166666666666</v>
      </c>
      <c r="F89" s="232">
        <v>1093.2333333333333</v>
      </c>
      <c r="G89" s="232">
        <v>1087.7166666666667</v>
      </c>
      <c r="H89" s="232">
        <v>1116.9166666666665</v>
      </c>
      <c r="I89" s="232">
        <v>1122.4333333333334</v>
      </c>
      <c r="J89" s="232">
        <v>1131.5166666666664</v>
      </c>
      <c r="K89" s="231">
        <v>1113.3499999999999</v>
      </c>
      <c r="L89" s="231">
        <v>1098.75</v>
      </c>
      <c r="M89" s="231">
        <v>22.982869999999998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2061.8000000000002</v>
      </c>
      <c r="D90" s="232">
        <v>2064.5833333333335</v>
      </c>
      <c r="E90" s="232">
        <v>2052.2166666666672</v>
      </c>
      <c r="F90" s="232">
        <v>2042.6333333333337</v>
      </c>
      <c r="G90" s="232">
        <v>2030.2666666666673</v>
      </c>
      <c r="H90" s="232">
        <v>2074.166666666667</v>
      </c>
      <c r="I90" s="232">
        <v>2086.5333333333328</v>
      </c>
      <c r="J90" s="232">
        <v>2096.1166666666668</v>
      </c>
      <c r="K90" s="231">
        <v>2076.9499999999998</v>
      </c>
      <c r="L90" s="231">
        <v>2055</v>
      </c>
      <c r="M90" s="231">
        <v>1.12687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1644.1</v>
      </c>
      <c r="D91" s="232">
        <v>1642.3666666666668</v>
      </c>
      <c r="E91" s="232">
        <v>1634.7333333333336</v>
      </c>
      <c r="F91" s="232">
        <v>1625.3666666666668</v>
      </c>
      <c r="G91" s="232">
        <v>1617.7333333333336</v>
      </c>
      <c r="H91" s="232">
        <v>1651.7333333333336</v>
      </c>
      <c r="I91" s="232">
        <v>1659.3666666666668</v>
      </c>
      <c r="J91" s="232">
        <v>1668.7333333333336</v>
      </c>
      <c r="K91" s="231">
        <v>1650</v>
      </c>
      <c r="L91" s="231">
        <v>1633</v>
      </c>
      <c r="M91" s="231">
        <v>55.860810000000001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605.25</v>
      </c>
      <c r="D92" s="232">
        <v>605.66666666666663</v>
      </c>
      <c r="E92" s="232">
        <v>600.33333333333326</v>
      </c>
      <c r="F92" s="232">
        <v>595.41666666666663</v>
      </c>
      <c r="G92" s="232">
        <v>590.08333333333326</v>
      </c>
      <c r="H92" s="232">
        <v>610.58333333333326</v>
      </c>
      <c r="I92" s="232">
        <v>615.91666666666652</v>
      </c>
      <c r="J92" s="232">
        <v>620.83333333333326</v>
      </c>
      <c r="K92" s="231">
        <v>611</v>
      </c>
      <c r="L92" s="231">
        <v>600.75</v>
      </c>
      <c r="M92" s="231">
        <v>36.157359999999997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1205.45</v>
      </c>
      <c r="D93" s="232">
        <v>1205.9166666666667</v>
      </c>
      <c r="E93" s="232">
        <v>1187.9333333333334</v>
      </c>
      <c r="F93" s="232">
        <v>1170.4166666666667</v>
      </c>
      <c r="G93" s="232">
        <v>1152.4333333333334</v>
      </c>
      <c r="H93" s="232">
        <v>1223.4333333333334</v>
      </c>
      <c r="I93" s="232">
        <v>1241.4166666666665</v>
      </c>
      <c r="J93" s="232">
        <v>1258.9333333333334</v>
      </c>
      <c r="K93" s="231">
        <v>1223.9000000000001</v>
      </c>
      <c r="L93" s="231">
        <v>1188.4000000000001</v>
      </c>
      <c r="M93" s="231">
        <v>18.259599999999999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2769.55</v>
      </c>
      <c r="D94" s="232">
        <v>2766.9666666666667</v>
      </c>
      <c r="E94" s="232">
        <v>2754.1833333333334</v>
      </c>
      <c r="F94" s="232">
        <v>2738.8166666666666</v>
      </c>
      <c r="G94" s="232">
        <v>2726.0333333333333</v>
      </c>
      <c r="H94" s="232">
        <v>2782.3333333333335</v>
      </c>
      <c r="I94" s="232">
        <v>2795.1166666666672</v>
      </c>
      <c r="J94" s="232">
        <v>2810.4833333333336</v>
      </c>
      <c r="K94" s="231">
        <v>2779.75</v>
      </c>
      <c r="L94" s="231">
        <v>2751.6</v>
      </c>
      <c r="M94" s="231">
        <v>1.4056500000000001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498.9</v>
      </c>
      <c r="D95" s="232">
        <v>497.63333333333338</v>
      </c>
      <c r="E95" s="232">
        <v>492.26666666666677</v>
      </c>
      <c r="F95" s="232">
        <v>485.63333333333338</v>
      </c>
      <c r="G95" s="232">
        <v>480.26666666666677</v>
      </c>
      <c r="H95" s="232">
        <v>504.26666666666677</v>
      </c>
      <c r="I95" s="232">
        <v>509.63333333333344</v>
      </c>
      <c r="J95" s="232">
        <v>516.26666666666677</v>
      </c>
      <c r="K95" s="231">
        <v>503</v>
      </c>
      <c r="L95" s="231">
        <v>491</v>
      </c>
      <c r="M95" s="231">
        <v>79.457949999999997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2452.75</v>
      </c>
      <c r="D96" s="232">
        <v>2437.9166666666665</v>
      </c>
      <c r="E96" s="232">
        <v>2420.833333333333</v>
      </c>
      <c r="F96" s="232">
        <v>2388.9166666666665</v>
      </c>
      <c r="G96" s="232">
        <v>2371.833333333333</v>
      </c>
      <c r="H96" s="232">
        <v>2469.833333333333</v>
      </c>
      <c r="I96" s="232">
        <v>2486.9166666666661</v>
      </c>
      <c r="J96" s="232">
        <v>2518.833333333333</v>
      </c>
      <c r="K96" s="231">
        <v>2455</v>
      </c>
      <c r="L96" s="231">
        <v>2406</v>
      </c>
      <c r="M96" s="231">
        <v>5.3988800000000001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245.85</v>
      </c>
      <c r="D97" s="232">
        <v>245.5</v>
      </c>
      <c r="E97" s="232">
        <v>242.5</v>
      </c>
      <c r="F97" s="232">
        <v>239.15</v>
      </c>
      <c r="G97" s="232">
        <v>236.15</v>
      </c>
      <c r="H97" s="232">
        <v>248.85</v>
      </c>
      <c r="I97" s="232">
        <v>251.85</v>
      </c>
      <c r="J97" s="232">
        <v>255.2</v>
      </c>
      <c r="K97" s="231">
        <v>248.5</v>
      </c>
      <c r="L97" s="231">
        <v>242.15</v>
      </c>
      <c r="M97" s="231">
        <v>31.940249999999999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2649.75</v>
      </c>
      <c r="D98" s="232">
        <v>2646.9833333333336</v>
      </c>
      <c r="E98" s="232">
        <v>2614.666666666667</v>
      </c>
      <c r="F98" s="232">
        <v>2579.5833333333335</v>
      </c>
      <c r="G98" s="232">
        <v>2547.2666666666669</v>
      </c>
      <c r="H98" s="232">
        <v>2682.0666666666671</v>
      </c>
      <c r="I98" s="232">
        <v>2714.3833333333337</v>
      </c>
      <c r="J98" s="232">
        <v>2749.4666666666672</v>
      </c>
      <c r="K98" s="231">
        <v>2679.3</v>
      </c>
      <c r="L98" s="231">
        <v>2611.9</v>
      </c>
      <c r="M98" s="231">
        <v>16.498419999999999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377.55</v>
      </c>
      <c r="D99" s="232">
        <v>374.84999999999997</v>
      </c>
      <c r="E99" s="232">
        <v>366.69999999999993</v>
      </c>
      <c r="F99" s="232">
        <v>355.84999999999997</v>
      </c>
      <c r="G99" s="232">
        <v>347.69999999999993</v>
      </c>
      <c r="H99" s="232">
        <v>385.69999999999993</v>
      </c>
      <c r="I99" s="232">
        <v>393.84999999999991</v>
      </c>
      <c r="J99" s="232">
        <v>404.69999999999993</v>
      </c>
      <c r="K99" s="231">
        <v>383</v>
      </c>
      <c r="L99" s="231">
        <v>364</v>
      </c>
      <c r="M99" s="231">
        <v>31.520130000000002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40540.85</v>
      </c>
      <c r="D100" s="232">
        <v>40267.73333333333</v>
      </c>
      <c r="E100" s="232">
        <v>39891.616666666661</v>
      </c>
      <c r="F100" s="232">
        <v>39242.383333333331</v>
      </c>
      <c r="G100" s="232">
        <v>38866.266666666663</v>
      </c>
      <c r="H100" s="232">
        <v>40916.96666666666</v>
      </c>
      <c r="I100" s="232">
        <v>41293.083333333328</v>
      </c>
      <c r="J100" s="232">
        <v>41942.316666666658</v>
      </c>
      <c r="K100" s="231">
        <v>40643.85</v>
      </c>
      <c r="L100" s="231">
        <v>39618.5</v>
      </c>
      <c r="M100" s="231">
        <v>3.909E-2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2691.7</v>
      </c>
      <c r="D101" s="232">
        <v>2687.3666666666668</v>
      </c>
      <c r="E101" s="232">
        <v>2674.7333333333336</v>
      </c>
      <c r="F101" s="232">
        <v>2657.7666666666669</v>
      </c>
      <c r="G101" s="232">
        <v>2645.1333333333337</v>
      </c>
      <c r="H101" s="232">
        <v>2704.3333333333335</v>
      </c>
      <c r="I101" s="232">
        <v>2716.9666666666667</v>
      </c>
      <c r="J101" s="232">
        <v>2733.9333333333334</v>
      </c>
      <c r="K101" s="231">
        <v>2700</v>
      </c>
      <c r="L101" s="231">
        <v>2670.4</v>
      </c>
      <c r="M101" s="231">
        <v>24.087309999999999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866.15</v>
      </c>
      <c r="D102" s="232">
        <v>866.23333333333323</v>
      </c>
      <c r="E102" s="232">
        <v>861.91666666666652</v>
      </c>
      <c r="F102" s="232">
        <v>857.68333333333328</v>
      </c>
      <c r="G102" s="232">
        <v>853.36666666666656</v>
      </c>
      <c r="H102" s="232">
        <v>870.46666666666647</v>
      </c>
      <c r="I102" s="232">
        <v>874.7833333333333</v>
      </c>
      <c r="J102" s="232">
        <v>879.01666666666642</v>
      </c>
      <c r="K102" s="231">
        <v>870.55</v>
      </c>
      <c r="L102" s="231">
        <v>862</v>
      </c>
      <c r="M102" s="231">
        <v>66.946789999999993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1169.5999999999999</v>
      </c>
      <c r="D103" s="232">
        <v>1176.6666666666667</v>
      </c>
      <c r="E103" s="232">
        <v>1155.6833333333334</v>
      </c>
      <c r="F103" s="232">
        <v>1141.7666666666667</v>
      </c>
      <c r="G103" s="232">
        <v>1120.7833333333333</v>
      </c>
      <c r="H103" s="232">
        <v>1190.5833333333335</v>
      </c>
      <c r="I103" s="232">
        <v>1211.5666666666666</v>
      </c>
      <c r="J103" s="232">
        <v>1225.4833333333336</v>
      </c>
      <c r="K103" s="231">
        <v>1197.6500000000001</v>
      </c>
      <c r="L103" s="231">
        <v>1162.75</v>
      </c>
      <c r="M103" s="231">
        <v>14.000209999999999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483.45</v>
      </c>
      <c r="D104" s="232">
        <v>484.31666666666666</v>
      </c>
      <c r="E104" s="232">
        <v>480.13333333333333</v>
      </c>
      <c r="F104" s="232">
        <v>476.81666666666666</v>
      </c>
      <c r="G104" s="232">
        <v>472.63333333333333</v>
      </c>
      <c r="H104" s="232">
        <v>487.63333333333333</v>
      </c>
      <c r="I104" s="232">
        <v>491.81666666666661</v>
      </c>
      <c r="J104" s="232">
        <v>495.13333333333333</v>
      </c>
      <c r="K104" s="231">
        <v>488.5</v>
      </c>
      <c r="L104" s="231">
        <v>481</v>
      </c>
      <c r="M104" s="231">
        <v>20.837289999999999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512.35</v>
      </c>
      <c r="D105" s="232">
        <v>508.36666666666662</v>
      </c>
      <c r="E105" s="232">
        <v>501.73333333333323</v>
      </c>
      <c r="F105" s="232">
        <v>491.11666666666662</v>
      </c>
      <c r="G105" s="232">
        <v>484.48333333333323</v>
      </c>
      <c r="H105" s="232">
        <v>518.98333333333323</v>
      </c>
      <c r="I105" s="232">
        <v>525.61666666666656</v>
      </c>
      <c r="J105" s="232">
        <v>536.23333333333323</v>
      </c>
      <c r="K105" s="231">
        <v>515</v>
      </c>
      <c r="L105" s="231">
        <v>497.75</v>
      </c>
      <c r="M105" s="231">
        <v>6.7849500000000003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59.4</v>
      </c>
      <c r="D106" s="232">
        <v>59.25</v>
      </c>
      <c r="E106" s="232">
        <v>58.9</v>
      </c>
      <c r="F106" s="232">
        <v>58.4</v>
      </c>
      <c r="G106" s="232">
        <v>58.05</v>
      </c>
      <c r="H106" s="232">
        <v>59.75</v>
      </c>
      <c r="I106" s="232">
        <v>60.099999999999994</v>
      </c>
      <c r="J106" s="232">
        <v>60.6</v>
      </c>
      <c r="K106" s="231">
        <v>59.6</v>
      </c>
      <c r="L106" s="231">
        <v>58.75</v>
      </c>
      <c r="M106" s="231">
        <v>131.31865999999999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332.15</v>
      </c>
      <c r="D107" s="232">
        <v>333.15</v>
      </c>
      <c r="E107" s="232">
        <v>330.65</v>
      </c>
      <c r="F107" s="232">
        <v>329.15</v>
      </c>
      <c r="G107" s="232">
        <v>326.64999999999998</v>
      </c>
      <c r="H107" s="232">
        <v>334.65</v>
      </c>
      <c r="I107" s="232">
        <v>337.15</v>
      </c>
      <c r="J107" s="232">
        <v>338.65</v>
      </c>
      <c r="K107" s="231">
        <v>335.65</v>
      </c>
      <c r="L107" s="231">
        <v>331.65</v>
      </c>
      <c r="M107" s="231">
        <v>83.461299999999994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4479.5</v>
      </c>
      <c r="D108" s="232">
        <v>4480.8666666666668</v>
      </c>
      <c r="E108" s="232">
        <v>4441.7333333333336</v>
      </c>
      <c r="F108" s="232">
        <v>4403.9666666666672</v>
      </c>
      <c r="G108" s="232">
        <v>4364.8333333333339</v>
      </c>
      <c r="H108" s="232">
        <v>4518.6333333333332</v>
      </c>
      <c r="I108" s="232">
        <v>4557.7666666666664</v>
      </c>
      <c r="J108" s="232">
        <v>4595.5333333333328</v>
      </c>
      <c r="K108" s="231">
        <v>4520</v>
      </c>
      <c r="L108" s="231">
        <v>4443.1000000000004</v>
      </c>
      <c r="M108" s="231">
        <v>0.62417999999999996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287.60000000000002</v>
      </c>
      <c r="D109" s="232">
        <v>285.59999999999997</v>
      </c>
      <c r="E109" s="232">
        <v>281.49999999999994</v>
      </c>
      <c r="F109" s="232">
        <v>275.39999999999998</v>
      </c>
      <c r="G109" s="232">
        <v>271.29999999999995</v>
      </c>
      <c r="H109" s="232">
        <v>291.69999999999993</v>
      </c>
      <c r="I109" s="232">
        <v>295.79999999999995</v>
      </c>
      <c r="J109" s="232">
        <v>301.89999999999992</v>
      </c>
      <c r="K109" s="231">
        <v>289.7</v>
      </c>
      <c r="L109" s="231">
        <v>279.5</v>
      </c>
      <c r="M109" s="231">
        <v>12.556190000000001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138.5</v>
      </c>
      <c r="D110" s="232">
        <v>138.41666666666666</v>
      </c>
      <c r="E110" s="232">
        <v>137.63333333333333</v>
      </c>
      <c r="F110" s="232">
        <v>136.76666666666668</v>
      </c>
      <c r="G110" s="232">
        <v>135.98333333333335</v>
      </c>
      <c r="H110" s="232">
        <v>139.2833333333333</v>
      </c>
      <c r="I110" s="232">
        <v>140.06666666666666</v>
      </c>
      <c r="J110" s="232">
        <v>140.93333333333328</v>
      </c>
      <c r="K110" s="231">
        <v>139.19999999999999</v>
      </c>
      <c r="L110" s="231">
        <v>137.55000000000001</v>
      </c>
      <c r="M110" s="231">
        <v>22.35539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299.7</v>
      </c>
      <c r="D111" s="232">
        <v>301.01666666666665</v>
      </c>
      <c r="E111" s="232">
        <v>296.38333333333333</v>
      </c>
      <c r="F111" s="232">
        <v>293.06666666666666</v>
      </c>
      <c r="G111" s="232">
        <v>288.43333333333334</v>
      </c>
      <c r="H111" s="232">
        <v>304.33333333333331</v>
      </c>
      <c r="I111" s="232">
        <v>308.96666666666664</v>
      </c>
      <c r="J111" s="232">
        <v>312.2833333333333</v>
      </c>
      <c r="K111" s="231">
        <v>305.64999999999998</v>
      </c>
      <c r="L111" s="231">
        <v>297.7</v>
      </c>
      <c r="M111" s="231">
        <v>66.484660000000005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83.25</v>
      </c>
      <c r="D112" s="232">
        <v>82.850000000000009</v>
      </c>
      <c r="E112" s="232">
        <v>82.300000000000011</v>
      </c>
      <c r="F112" s="232">
        <v>81.350000000000009</v>
      </c>
      <c r="G112" s="232">
        <v>80.800000000000011</v>
      </c>
      <c r="H112" s="232">
        <v>83.800000000000011</v>
      </c>
      <c r="I112" s="232">
        <v>84.35</v>
      </c>
      <c r="J112" s="232">
        <v>85.300000000000011</v>
      </c>
      <c r="K112" s="231">
        <v>83.4</v>
      </c>
      <c r="L112" s="231">
        <v>81.900000000000006</v>
      </c>
      <c r="M112" s="231">
        <v>98.572620000000001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640.29999999999995</v>
      </c>
      <c r="D113" s="232">
        <v>638.76666666666665</v>
      </c>
      <c r="E113" s="232">
        <v>636.5333333333333</v>
      </c>
      <c r="F113" s="232">
        <v>632.76666666666665</v>
      </c>
      <c r="G113" s="232">
        <v>630.5333333333333</v>
      </c>
      <c r="H113" s="232">
        <v>642.5333333333333</v>
      </c>
      <c r="I113" s="232">
        <v>644.76666666666665</v>
      </c>
      <c r="J113" s="232">
        <v>648.5333333333333</v>
      </c>
      <c r="K113" s="231">
        <v>641</v>
      </c>
      <c r="L113" s="231">
        <v>635</v>
      </c>
      <c r="M113" s="231">
        <v>8.0242199999999997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419.4</v>
      </c>
      <c r="D114" s="232">
        <v>420.88333333333338</v>
      </c>
      <c r="E114" s="232">
        <v>415.51666666666677</v>
      </c>
      <c r="F114" s="232">
        <v>411.63333333333338</v>
      </c>
      <c r="G114" s="232">
        <v>406.26666666666677</v>
      </c>
      <c r="H114" s="232">
        <v>424.76666666666677</v>
      </c>
      <c r="I114" s="232">
        <v>430.13333333333344</v>
      </c>
      <c r="J114" s="232">
        <v>434.01666666666677</v>
      </c>
      <c r="K114" s="231">
        <v>426.25</v>
      </c>
      <c r="L114" s="231">
        <v>417</v>
      </c>
      <c r="M114" s="231">
        <v>6.8621999999999996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176.3</v>
      </c>
      <c r="D115" s="232">
        <v>176.65</v>
      </c>
      <c r="E115" s="232">
        <v>174.8</v>
      </c>
      <c r="F115" s="232">
        <v>173.3</v>
      </c>
      <c r="G115" s="232">
        <v>171.45000000000002</v>
      </c>
      <c r="H115" s="232">
        <v>178.15</v>
      </c>
      <c r="I115" s="232">
        <v>179.99999999999997</v>
      </c>
      <c r="J115" s="232">
        <v>181.5</v>
      </c>
      <c r="K115" s="231">
        <v>178.5</v>
      </c>
      <c r="L115" s="231">
        <v>175.15</v>
      </c>
      <c r="M115" s="231">
        <v>15.7675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1200.55</v>
      </c>
      <c r="D116" s="232">
        <v>1209.6000000000001</v>
      </c>
      <c r="E116" s="232">
        <v>1174.2000000000003</v>
      </c>
      <c r="F116" s="232">
        <v>1147.8500000000001</v>
      </c>
      <c r="G116" s="232">
        <v>1112.4500000000003</v>
      </c>
      <c r="H116" s="232">
        <v>1235.9500000000003</v>
      </c>
      <c r="I116" s="232">
        <v>1271.3500000000004</v>
      </c>
      <c r="J116" s="232">
        <v>1297.7000000000003</v>
      </c>
      <c r="K116" s="231">
        <v>1245</v>
      </c>
      <c r="L116" s="231">
        <v>1183.25</v>
      </c>
      <c r="M116" s="231">
        <v>96.912610000000001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3716.15</v>
      </c>
      <c r="D117" s="232">
        <v>3704.3833333333332</v>
      </c>
      <c r="E117" s="232">
        <v>3673.7666666666664</v>
      </c>
      <c r="F117" s="232">
        <v>3631.3833333333332</v>
      </c>
      <c r="G117" s="232">
        <v>3600.7666666666664</v>
      </c>
      <c r="H117" s="232">
        <v>3746.7666666666664</v>
      </c>
      <c r="I117" s="232">
        <v>3777.3833333333332</v>
      </c>
      <c r="J117" s="232">
        <v>3819.7666666666664</v>
      </c>
      <c r="K117" s="231">
        <v>3735</v>
      </c>
      <c r="L117" s="231">
        <v>3662</v>
      </c>
      <c r="M117" s="231">
        <v>1.84782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1538.9</v>
      </c>
      <c r="D118" s="232">
        <v>1538.2</v>
      </c>
      <c r="E118" s="232">
        <v>1526.8500000000001</v>
      </c>
      <c r="F118" s="232">
        <v>1514.8000000000002</v>
      </c>
      <c r="G118" s="232">
        <v>1503.4500000000003</v>
      </c>
      <c r="H118" s="232">
        <v>1550.25</v>
      </c>
      <c r="I118" s="232">
        <v>1561.6</v>
      </c>
      <c r="J118" s="232">
        <v>1573.6499999999999</v>
      </c>
      <c r="K118" s="231">
        <v>1549.55</v>
      </c>
      <c r="L118" s="231">
        <v>1526.15</v>
      </c>
      <c r="M118" s="231">
        <v>61.652839999999998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2122.8000000000002</v>
      </c>
      <c r="D119" s="232">
        <v>2108.6</v>
      </c>
      <c r="E119" s="232">
        <v>2089.1999999999998</v>
      </c>
      <c r="F119" s="232">
        <v>2055.6</v>
      </c>
      <c r="G119" s="232">
        <v>2036.1999999999998</v>
      </c>
      <c r="H119" s="232">
        <v>2142.1999999999998</v>
      </c>
      <c r="I119" s="232">
        <v>2161.6000000000004</v>
      </c>
      <c r="J119" s="232">
        <v>2195.1999999999998</v>
      </c>
      <c r="K119" s="231">
        <v>2128</v>
      </c>
      <c r="L119" s="231">
        <v>2075</v>
      </c>
      <c r="M119" s="231">
        <v>6.1176500000000003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871.8</v>
      </c>
      <c r="D120" s="232">
        <v>873.26666666666677</v>
      </c>
      <c r="E120" s="232">
        <v>866.68333333333351</v>
      </c>
      <c r="F120" s="232">
        <v>861.56666666666672</v>
      </c>
      <c r="G120" s="232">
        <v>854.98333333333346</v>
      </c>
      <c r="H120" s="232">
        <v>878.38333333333355</v>
      </c>
      <c r="I120" s="232">
        <v>884.96666666666681</v>
      </c>
      <c r="J120" s="232">
        <v>890.0833333333336</v>
      </c>
      <c r="K120" s="231">
        <v>879.85</v>
      </c>
      <c r="L120" s="231">
        <v>868.15</v>
      </c>
      <c r="M120" s="231">
        <v>1.13626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265.75</v>
      </c>
      <c r="D121" s="232">
        <v>266.91666666666669</v>
      </c>
      <c r="E121" s="232">
        <v>263.83333333333337</v>
      </c>
      <c r="F121" s="232">
        <v>261.91666666666669</v>
      </c>
      <c r="G121" s="232">
        <v>258.83333333333337</v>
      </c>
      <c r="H121" s="232">
        <v>268.83333333333337</v>
      </c>
      <c r="I121" s="232">
        <v>271.91666666666674</v>
      </c>
      <c r="J121" s="232">
        <v>273.83333333333337</v>
      </c>
      <c r="K121" s="231">
        <v>270</v>
      </c>
      <c r="L121" s="231">
        <v>265</v>
      </c>
      <c r="M121" s="231">
        <v>7.8532099999999998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760.05</v>
      </c>
      <c r="D122" s="232">
        <v>763.69999999999993</v>
      </c>
      <c r="E122" s="232">
        <v>753.39999999999986</v>
      </c>
      <c r="F122" s="232">
        <v>746.74999999999989</v>
      </c>
      <c r="G122" s="232">
        <v>736.44999999999982</v>
      </c>
      <c r="H122" s="232">
        <v>770.34999999999991</v>
      </c>
      <c r="I122" s="232">
        <v>780.64999999999986</v>
      </c>
      <c r="J122" s="232">
        <v>787.3</v>
      </c>
      <c r="K122" s="231">
        <v>774</v>
      </c>
      <c r="L122" s="231">
        <v>757.05</v>
      </c>
      <c r="M122" s="231">
        <v>21.853020000000001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604.85</v>
      </c>
      <c r="D123" s="232">
        <v>602.61666666666667</v>
      </c>
      <c r="E123" s="232">
        <v>598.5333333333333</v>
      </c>
      <c r="F123" s="232">
        <v>592.21666666666658</v>
      </c>
      <c r="G123" s="232">
        <v>588.13333333333321</v>
      </c>
      <c r="H123" s="232">
        <v>608.93333333333339</v>
      </c>
      <c r="I123" s="232">
        <v>613.01666666666665</v>
      </c>
      <c r="J123" s="232">
        <v>619.33333333333348</v>
      </c>
      <c r="K123" s="231">
        <v>606.70000000000005</v>
      </c>
      <c r="L123" s="231">
        <v>596.29999999999995</v>
      </c>
      <c r="M123" s="231">
        <v>22.265059999999998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510.5</v>
      </c>
      <c r="D124" s="232">
        <v>506.88333333333338</v>
      </c>
      <c r="E124" s="232">
        <v>502.11666666666679</v>
      </c>
      <c r="F124" s="232">
        <v>493.73333333333341</v>
      </c>
      <c r="G124" s="232">
        <v>488.96666666666681</v>
      </c>
      <c r="H124" s="232">
        <v>515.26666666666677</v>
      </c>
      <c r="I124" s="232">
        <v>520.0333333333333</v>
      </c>
      <c r="J124" s="232">
        <v>528.41666666666674</v>
      </c>
      <c r="K124" s="231">
        <v>511.65</v>
      </c>
      <c r="L124" s="231">
        <v>498.5</v>
      </c>
      <c r="M124" s="231">
        <v>15.099819999999999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1767.3</v>
      </c>
      <c r="D125" s="232">
        <v>1778.6000000000001</v>
      </c>
      <c r="E125" s="232">
        <v>1753.7000000000003</v>
      </c>
      <c r="F125" s="232">
        <v>1740.1000000000001</v>
      </c>
      <c r="G125" s="232">
        <v>1715.2000000000003</v>
      </c>
      <c r="H125" s="232">
        <v>1792.2000000000003</v>
      </c>
      <c r="I125" s="232">
        <v>1817.1000000000004</v>
      </c>
      <c r="J125" s="232">
        <v>1830.7000000000003</v>
      </c>
      <c r="K125" s="231">
        <v>1803.5</v>
      </c>
      <c r="L125" s="231">
        <v>1765</v>
      </c>
      <c r="M125" s="231">
        <v>44.256439999999998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95.85</v>
      </c>
      <c r="D126" s="232">
        <v>95.516666666666666</v>
      </c>
      <c r="E126" s="232">
        <v>94.633333333333326</v>
      </c>
      <c r="F126" s="232">
        <v>93.416666666666657</v>
      </c>
      <c r="G126" s="232">
        <v>92.533333333333317</v>
      </c>
      <c r="H126" s="232">
        <v>96.733333333333334</v>
      </c>
      <c r="I126" s="232">
        <v>97.616666666666688</v>
      </c>
      <c r="J126" s="232">
        <v>98.833333333333343</v>
      </c>
      <c r="K126" s="231">
        <v>96.4</v>
      </c>
      <c r="L126" s="231">
        <v>94.3</v>
      </c>
      <c r="M126" s="231">
        <v>78.355450000000005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3397.15</v>
      </c>
      <c r="D127" s="232">
        <v>3396.7833333333333</v>
      </c>
      <c r="E127" s="232">
        <v>3375.3666666666668</v>
      </c>
      <c r="F127" s="232">
        <v>3353.5833333333335</v>
      </c>
      <c r="G127" s="232">
        <v>3332.166666666667</v>
      </c>
      <c r="H127" s="232">
        <v>3418.5666666666666</v>
      </c>
      <c r="I127" s="232">
        <v>3439.9833333333336</v>
      </c>
      <c r="J127" s="232">
        <v>3461.7666666666664</v>
      </c>
      <c r="K127" s="231">
        <v>3418.2</v>
      </c>
      <c r="L127" s="231">
        <v>3375</v>
      </c>
      <c r="M127" s="231">
        <v>3.24803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391.65</v>
      </c>
      <c r="D128" s="232">
        <v>392.36666666666662</v>
      </c>
      <c r="E128" s="232">
        <v>388.98333333333323</v>
      </c>
      <c r="F128" s="232">
        <v>386.31666666666661</v>
      </c>
      <c r="G128" s="232">
        <v>382.93333333333322</v>
      </c>
      <c r="H128" s="232">
        <v>395.03333333333325</v>
      </c>
      <c r="I128" s="232">
        <v>398.41666666666657</v>
      </c>
      <c r="J128" s="232">
        <v>401.08333333333326</v>
      </c>
      <c r="K128" s="231">
        <v>395.75</v>
      </c>
      <c r="L128" s="231">
        <v>389.7</v>
      </c>
      <c r="M128" s="231">
        <v>13.82644</v>
      </c>
      <c r="N128" s="1"/>
      <c r="O128" s="1"/>
    </row>
    <row r="129" spans="1:15" ht="12.75" customHeight="1">
      <c r="A129" s="214">
        <v>120</v>
      </c>
      <c r="B129" s="217" t="s">
        <v>880</v>
      </c>
      <c r="C129" s="231">
        <v>4238.75</v>
      </c>
      <c r="D129" s="232">
        <v>4247.0333333333338</v>
      </c>
      <c r="E129" s="232">
        <v>4214.7166666666672</v>
      </c>
      <c r="F129" s="232">
        <v>4190.6833333333334</v>
      </c>
      <c r="G129" s="232">
        <v>4158.3666666666668</v>
      </c>
      <c r="H129" s="232">
        <v>4271.0666666666675</v>
      </c>
      <c r="I129" s="232">
        <v>4303.383333333335</v>
      </c>
      <c r="J129" s="232">
        <v>4327.4166666666679</v>
      </c>
      <c r="K129" s="231">
        <v>4279.3500000000004</v>
      </c>
      <c r="L129" s="231">
        <v>4223</v>
      </c>
      <c r="M129" s="231">
        <v>2.3311199999999999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2273.1</v>
      </c>
      <c r="D130" s="232">
        <v>2265.9666666666667</v>
      </c>
      <c r="E130" s="232">
        <v>2248.1333333333332</v>
      </c>
      <c r="F130" s="232">
        <v>2223.1666666666665</v>
      </c>
      <c r="G130" s="232">
        <v>2205.333333333333</v>
      </c>
      <c r="H130" s="232">
        <v>2290.9333333333334</v>
      </c>
      <c r="I130" s="232">
        <v>2308.7666666666664</v>
      </c>
      <c r="J130" s="232">
        <v>2333.7333333333336</v>
      </c>
      <c r="K130" s="231">
        <v>2283.8000000000002</v>
      </c>
      <c r="L130" s="231">
        <v>2241</v>
      </c>
      <c r="M130" s="231">
        <v>21.768350000000002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351.65</v>
      </c>
      <c r="D131" s="232">
        <v>352.16666666666669</v>
      </c>
      <c r="E131" s="232">
        <v>348.63333333333338</v>
      </c>
      <c r="F131" s="232">
        <v>345.61666666666667</v>
      </c>
      <c r="G131" s="232">
        <v>342.08333333333337</v>
      </c>
      <c r="H131" s="232">
        <v>355.18333333333339</v>
      </c>
      <c r="I131" s="232">
        <v>358.7166666666667</v>
      </c>
      <c r="J131" s="232">
        <v>361.73333333333341</v>
      </c>
      <c r="K131" s="231">
        <v>355.7</v>
      </c>
      <c r="L131" s="231">
        <v>349.15</v>
      </c>
      <c r="M131" s="231">
        <v>10.11397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701.6</v>
      </c>
      <c r="D132" s="232">
        <v>704.29999999999984</v>
      </c>
      <c r="E132" s="232">
        <v>697.59999999999968</v>
      </c>
      <c r="F132" s="232">
        <v>693.5999999999998</v>
      </c>
      <c r="G132" s="232">
        <v>686.89999999999964</v>
      </c>
      <c r="H132" s="232">
        <v>708.29999999999973</v>
      </c>
      <c r="I132" s="232">
        <v>714.99999999999977</v>
      </c>
      <c r="J132" s="232">
        <v>718.99999999999977</v>
      </c>
      <c r="K132" s="231">
        <v>711</v>
      </c>
      <c r="L132" s="231">
        <v>700.3</v>
      </c>
      <c r="M132" s="231">
        <v>6.516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3412.4</v>
      </c>
      <c r="D133" s="232">
        <v>3407.8166666666671</v>
      </c>
      <c r="E133" s="232">
        <v>3376.6333333333341</v>
      </c>
      <c r="F133" s="232">
        <v>3340.8666666666672</v>
      </c>
      <c r="G133" s="232">
        <v>3309.6833333333343</v>
      </c>
      <c r="H133" s="232">
        <v>3443.5833333333339</v>
      </c>
      <c r="I133" s="232">
        <v>3474.7666666666673</v>
      </c>
      <c r="J133" s="232">
        <v>3510.5333333333338</v>
      </c>
      <c r="K133" s="231">
        <v>3439</v>
      </c>
      <c r="L133" s="231">
        <v>3372.05</v>
      </c>
      <c r="M133" s="231">
        <v>0.2858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759.6</v>
      </c>
      <c r="D134" s="232">
        <v>761.7833333333333</v>
      </c>
      <c r="E134" s="232">
        <v>756.31666666666661</v>
      </c>
      <c r="F134" s="232">
        <v>753.0333333333333</v>
      </c>
      <c r="G134" s="232">
        <v>747.56666666666661</v>
      </c>
      <c r="H134" s="232">
        <v>765.06666666666661</v>
      </c>
      <c r="I134" s="232">
        <v>770.5333333333333</v>
      </c>
      <c r="J134" s="232">
        <v>773.81666666666661</v>
      </c>
      <c r="K134" s="231">
        <v>767.25</v>
      </c>
      <c r="L134" s="231">
        <v>758.5</v>
      </c>
      <c r="M134" s="231">
        <v>2.8347600000000002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90484</v>
      </c>
      <c r="D135" s="232">
        <v>90400.666666666672</v>
      </c>
      <c r="E135" s="232">
        <v>89902.333333333343</v>
      </c>
      <c r="F135" s="232">
        <v>89320.666666666672</v>
      </c>
      <c r="G135" s="232">
        <v>88822.333333333343</v>
      </c>
      <c r="H135" s="232">
        <v>90982.333333333343</v>
      </c>
      <c r="I135" s="232">
        <v>91480.666666666686</v>
      </c>
      <c r="J135" s="232">
        <v>92062.333333333343</v>
      </c>
      <c r="K135" s="231">
        <v>90899</v>
      </c>
      <c r="L135" s="231">
        <v>89819</v>
      </c>
      <c r="M135" s="231">
        <v>5.7669999999999999E-2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234.7</v>
      </c>
      <c r="D136" s="232">
        <v>233.56666666666669</v>
      </c>
      <c r="E136" s="232">
        <v>231.88333333333338</v>
      </c>
      <c r="F136" s="232">
        <v>229.06666666666669</v>
      </c>
      <c r="G136" s="232">
        <v>227.38333333333338</v>
      </c>
      <c r="H136" s="232">
        <v>236.38333333333338</v>
      </c>
      <c r="I136" s="232">
        <v>238.06666666666672</v>
      </c>
      <c r="J136" s="232">
        <v>240.88333333333338</v>
      </c>
      <c r="K136" s="231">
        <v>235.25</v>
      </c>
      <c r="L136" s="231">
        <v>230.75</v>
      </c>
      <c r="M136" s="231">
        <v>9.1738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1319.55</v>
      </c>
      <c r="D137" s="232">
        <v>1320.1833333333334</v>
      </c>
      <c r="E137" s="232">
        <v>1311.6666666666667</v>
      </c>
      <c r="F137" s="232">
        <v>1303.7833333333333</v>
      </c>
      <c r="G137" s="232">
        <v>1295.2666666666667</v>
      </c>
      <c r="H137" s="232">
        <v>1328.0666666666668</v>
      </c>
      <c r="I137" s="232">
        <v>1336.5833333333333</v>
      </c>
      <c r="J137" s="232">
        <v>1344.4666666666669</v>
      </c>
      <c r="K137" s="231">
        <v>1328.7</v>
      </c>
      <c r="L137" s="231">
        <v>1312.3</v>
      </c>
      <c r="M137" s="231">
        <v>20.668810000000001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501.35</v>
      </c>
      <c r="D138" s="232">
        <v>503.16666666666669</v>
      </c>
      <c r="E138" s="232">
        <v>498.18333333333339</v>
      </c>
      <c r="F138" s="232">
        <v>495.01666666666671</v>
      </c>
      <c r="G138" s="232">
        <v>490.03333333333342</v>
      </c>
      <c r="H138" s="232">
        <v>506.33333333333337</v>
      </c>
      <c r="I138" s="232">
        <v>511.31666666666661</v>
      </c>
      <c r="J138" s="232">
        <v>514.48333333333335</v>
      </c>
      <c r="K138" s="231">
        <v>508.15</v>
      </c>
      <c r="L138" s="231">
        <v>500</v>
      </c>
      <c r="M138" s="231">
        <v>9.7845200000000006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8501.65</v>
      </c>
      <c r="D139" s="232">
        <v>8492.3833333333332</v>
      </c>
      <c r="E139" s="232">
        <v>8465.7666666666664</v>
      </c>
      <c r="F139" s="232">
        <v>8429.8833333333332</v>
      </c>
      <c r="G139" s="232">
        <v>8403.2666666666664</v>
      </c>
      <c r="H139" s="232">
        <v>8528.2666666666664</v>
      </c>
      <c r="I139" s="232">
        <v>8554.8833333333314</v>
      </c>
      <c r="J139" s="232">
        <v>8590.7666666666664</v>
      </c>
      <c r="K139" s="231">
        <v>8519</v>
      </c>
      <c r="L139" s="231">
        <v>8456.5</v>
      </c>
      <c r="M139" s="231">
        <v>1.8477600000000001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839.55</v>
      </c>
      <c r="D140" s="232">
        <v>835.79999999999984</v>
      </c>
      <c r="E140" s="232">
        <v>829.79999999999973</v>
      </c>
      <c r="F140" s="232">
        <v>820.04999999999984</v>
      </c>
      <c r="G140" s="232">
        <v>814.04999999999973</v>
      </c>
      <c r="H140" s="232">
        <v>845.54999999999973</v>
      </c>
      <c r="I140" s="232">
        <v>851.55</v>
      </c>
      <c r="J140" s="232">
        <v>861.29999999999973</v>
      </c>
      <c r="K140" s="231">
        <v>841.8</v>
      </c>
      <c r="L140" s="231">
        <v>826.05</v>
      </c>
      <c r="M140" s="231">
        <v>18.58595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446.65</v>
      </c>
      <c r="D141" s="232">
        <v>447.25</v>
      </c>
      <c r="E141" s="232">
        <v>441.5</v>
      </c>
      <c r="F141" s="232">
        <v>436.35</v>
      </c>
      <c r="G141" s="232">
        <v>430.6</v>
      </c>
      <c r="H141" s="232">
        <v>452.4</v>
      </c>
      <c r="I141" s="232">
        <v>458.15</v>
      </c>
      <c r="J141" s="232">
        <v>463.29999999999995</v>
      </c>
      <c r="K141" s="231">
        <v>453</v>
      </c>
      <c r="L141" s="231">
        <v>442.1</v>
      </c>
      <c r="M141" s="231">
        <v>12.773490000000001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51.45</v>
      </c>
      <c r="D142" s="232">
        <v>51.533333333333331</v>
      </c>
      <c r="E142" s="232">
        <v>51.066666666666663</v>
      </c>
      <c r="F142" s="232">
        <v>50.68333333333333</v>
      </c>
      <c r="G142" s="232">
        <v>50.216666666666661</v>
      </c>
      <c r="H142" s="232">
        <v>51.916666666666664</v>
      </c>
      <c r="I142" s="232">
        <v>52.383333333333333</v>
      </c>
      <c r="J142" s="232">
        <v>52.766666666666666</v>
      </c>
      <c r="K142" s="231">
        <v>52</v>
      </c>
      <c r="L142" s="231">
        <v>51.15</v>
      </c>
      <c r="M142" s="231">
        <v>18.6328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2067.35</v>
      </c>
      <c r="D143" s="232">
        <v>2055.6166666666668</v>
      </c>
      <c r="E143" s="232">
        <v>2039.5833333333335</v>
      </c>
      <c r="F143" s="232">
        <v>2011.8166666666666</v>
      </c>
      <c r="G143" s="232">
        <v>1995.7833333333333</v>
      </c>
      <c r="H143" s="232">
        <v>2083.3833333333337</v>
      </c>
      <c r="I143" s="232">
        <v>2099.4166666666665</v>
      </c>
      <c r="J143" s="232">
        <v>2127.1833333333338</v>
      </c>
      <c r="K143" s="231">
        <v>2071.65</v>
      </c>
      <c r="L143" s="231">
        <v>2027.85</v>
      </c>
      <c r="M143" s="231">
        <v>2.2450000000000001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1050.3499999999999</v>
      </c>
      <c r="D144" s="232">
        <v>1050.6499999999999</v>
      </c>
      <c r="E144" s="232">
        <v>1044.6999999999998</v>
      </c>
      <c r="F144" s="232">
        <v>1039.05</v>
      </c>
      <c r="G144" s="232">
        <v>1033.0999999999999</v>
      </c>
      <c r="H144" s="232">
        <v>1056.2999999999997</v>
      </c>
      <c r="I144" s="232">
        <v>1062.25</v>
      </c>
      <c r="J144" s="232">
        <v>1067.8999999999996</v>
      </c>
      <c r="K144" s="231">
        <v>1056.5999999999999</v>
      </c>
      <c r="L144" s="231">
        <v>1045</v>
      </c>
      <c r="M144" s="231">
        <v>2.1800899999999999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168.7</v>
      </c>
      <c r="D145" s="232">
        <v>168.8</v>
      </c>
      <c r="E145" s="232">
        <v>167.20000000000002</v>
      </c>
      <c r="F145" s="232">
        <v>165.70000000000002</v>
      </c>
      <c r="G145" s="232">
        <v>164.10000000000002</v>
      </c>
      <c r="H145" s="232">
        <v>170.3</v>
      </c>
      <c r="I145" s="232">
        <v>171.90000000000003</v>
      </c>
      <c r="J145" s="232">
        <v>173.4</v>
      </c>
      <c r="K145" s="231">
        <v>170.4</v>
      </c>
      <c r="L145" s="231">
        <v>167.3</v>
      </c>
      <c r="M145" s="231">
        <v>68.126130000000003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85.45</v>
      </c>
      <c r="D146" s="232">
        <v>85.366666666666674</v>
      </c>
      <c r="E146" s="232">
        <v>84.183333333333351</v>
      </c>
      <c r="F146" s="232">
        <v>82.916666666666671</v>
      </c>
      <c r="G146" s="232">
        <v>81.733333333333348</v>
      </c>
      <c r="H146" s="232">
        <v>86.633333333333354</v>
      </c>
      <c r="I146" s="232">
        <v>87.816666666666691</v>
      </c>
      <c r="J146" s="232">
        <v>89.083333333333357</v>
      </c>
      <c r="K146" s="231">
        <v>86.55</v>
      </c>
      <c r="L146" s="231">
        <v>84.1</v>
      </c>
      <c r="M146" s="231">
        <v>158.49862999999999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4135.8</v>
      </c>
      <c r="D147" s="232">
        <v>4113.5999999999995</v>
      </c>
      <c r="E147" s="232">
        <v>4082.1999999999989</v>
      </c>
      <c r="F147" s="232">
        <v>4028.5999999999995</v>
      </c>
      <c r="G147" s="232">
        <v>3997.1999999999989</v>
      </c>
      <c r="H147" s="232">
        <v>4167.1999999999989</v>
      </c>
      <c r="I147" s="232">
        <v>4198.5999999999985</v>
      </c>
      <c r="J147" s="232">
        <v>4252.1999999999989</v>
      </c>
      <c r="K147" s="231">
        <v>4145</v>
      </c>
      <c r="L147" s="231">
        <v>4060</v>
      </c>
      <c r="M147" s="231">
        <v>0.50675000000000003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19681.099999999999</v>
      </c>
      <c r="D148" s="232">
        <v>19729.25</v>
      </c>
      <c r="E148" s="232">
        <v>19563.5</v>
      </c>
      <c r="F148" s="232">
        <v>19445.900000000001</v>
      </c>
      <c r="G148" s="232">
        <v>19280.150000000001</v>
      </c>
      <c r="H148" s="232">
        <v>19846.849999999999</v>
      </c>
      <c r="I148" s="232">
        <v>20012.599999999999</v>
      </c>
      <c r="J148" s="232">
        <v>20130.199999999997</v>
      </c>
      <c r="K148" s="231">
        <v>19895</v>
      </c>
      <c r="L148" s="231">
        <v>19611.650000000001</v>
      </c>
      <c r="M148" s="231">
        <v>0.30998999999999999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249.75</v>
      </c>
      <c r="D149" s="232">
        <v>250.21666666666667</v>
      </c>
      <c r="E149" s="232">
        <v>248.13333333333333</v>
      </c>
      <c r="F149" s="232">
        <v>246.51666666666665</v>
      </c>
      <c r="G149" s="232">
        <v>244.43333333333331</v>
      </c>
      <c r="H149" s="232">
        <v>251.83333333333334</v>
      </c>
      <c r="I149" s="232">
        <v>253.91666666666666</v>
      </c>
      <c r="J149" s="232">
        <v>255.53333333333336</v>
      </c>
      <c r="K149" s="231">
        <v>252.3</v>
      </c>
      <c r="L149" s="231">
        <v>248.6</v>
      </c>
      <c r="M149" s="231">
        <v>3.7244100000000002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841.7</v>
      </c>
      <c r="D150" s="232">
        <v>844.06666666666661</v>
      </c>
      <c r="E150" s="232">
        <v>836.68333333333317</v>
      </c>
      <c r="F150" s="232">
        <v>831.66666666666652</v>
      </c>
      <c r="G150" s="232">
        <v>824.28333333333308</v>
      </c>
      <c r="H150" s="232">
        <v>849.08333333333326</v>
      </c>
      <c r="I150" s="232">
        <v>856.4666666666667</v>
      </c>
      <c r="J150" s="232">
        <v>861.48333333333335</v>
      </c>
      <c r="K150" s="231">
        <v>851.45</v>
      </c>
      <c r="L150" s="231">
        <v>839.05</v>
      </c>
      <c r="M150" s="231">
        <v>2.7557200000000002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151.75</v>
      </c>
      <c r="D151" s="232">
        <v>150.63333333333335</v>
      </c>
      <c r="E151" s="232">
        <v>149.16666666666671</v>
      </c>
      <c r="F151" s="232">
        <v>146.58333333333337</v>
      </c>
      <c r="G151" s="232">
        <v>145.11666666666673</v>
      </c>
      <c r="H151" s="232">
        <v>153.2166666666667</v>
      </c>
      <c r="I151" s="232">
        <v>154.68333333333334</v>
      </c>
      <c r="J151" s="232">
        <v>157.26666666666668</v>
      </c>
      <c r="K151" s="231">
        <v>152.1</v>
      </c>
      <c r="L151" s="231">
        <v>148.05000000000001</v>
      </c>
      <c r="M151" s="231">
        <v>184.37610000000001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234.6</v>
      </c>
      <c r="D152" s="232">
        <v>233.33333333333334</v>
      </c>
      <c r="E152" s="232">
        <v>230.86666666666667</v>
      </c>
      <c r="F152" s="232">
        <v>227.13333333333333</v>
      </c>
      <c r="G152" s="232">
        <v>224.66666666666666</v>
      </c>
      <c r="H152" s="232">
        <v>237.06666666666669</v>
      </c>
      <c r="I152" s="232">
        <v>239.53333333333333</v>
      </c>
      <c r="J152" s="232">
        <v>243.26666666666671</v>
      </c>
      <c r="K152" s="231">
        <v>235.8</v>
      </c>
      <c r="L152" s="231">
        <v>229.6</v>
      </c>
      <c r="M152" s="231">
        <v>7.5275100000000004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531.95000000000005</v>
      </c>
      <c r="D153" s="232">
        <v>532.36666666666667</v>
      </c>
      <c r="E153" s="232">
        <v>529.63333333333333</v>
      </c>
      <c r="F153" s="232">
        <v>527.31666666666661</v>
      </c>
      <c r="G153" s="232">
        <v>524.58333333333326</v>
      </c>
      <c r="H153" s="232">
        <v>534.68333333333339</v>
      </c>
      <c r="I153" s="232">
        <v>537.41666666666674</v>
      </c>
      <c r="J153" s="232">
        <v>539.73333333333346</v>
      </c>
      <c r="K153" s="231">
        <v>535.1</v>
      </c>
      <c r="L153" s="231">
        <v>530.04999999999995</v>
      </c>
      <c r="M153" s="231">
        <v>14.05912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3095.45</v>
      </c>
      <c r="D154" s="232">
        <v>3110.3166666666671</v>
      </c>
      <c r="E154" s="232">
        <v>3072.233333333334</v>
      </c>
      <c r="F154" s="232">
        <v>3049.0166666666669</v>
      </c>
      <c r="G154" s="232">
        <v>3010.9333333333338</v>
      </c>
      <c r="H154" s="232">
        <v>3133.5333333333342</v>
      </c>
      <c r="I154" s="232">
        <v>3171.6166666666672</v>
      </c>
      <c r="J154" s="232">
        <v>3194.8333333333344</v>
      </c>
      <c r="K154" s="231">
        <v>3148.4</v>
      </c>
      <c r="L154" s="231">
        <v>3087.1</v>
      </c>
      <c r="M154" s="231">
        <v>0.93054000000000003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438.75</v>
      </c>
      <c r="D155" s="232">
        <v>444.5333333333333</v>
      </c>
      <c r="E155" s="232">
        <v>431.11666666666662</v>
      </c>
      <c r="F155" s="232">
        <v>423.48333333333329</v>
      </c>
      <c r="G155" s="232">
        <v>410.06666666666661</v>
      </c>
      <c r="H155" s="232">
        <v>452.16666666666663</v>
      </c>
      <c r="I155" s="232">
        <v>465.58333333333337</v>
      </c>
      <c r="J155" s="232">
        <v>473.21666666666664</v>
      </c>
      <c r="K155" s="231">
        <v>457.95</v>
      </c>
      <c r="L155" s="231">
        <v>436.9</v>
      </c>
      <c r="M155" s="231">
        <v>7.53789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3249.25</v>
      </c>
      <c r="D156" s="232">
        <v>3243.85</v>
      </c>
      <c r="E156" s="232">
        <v>3229.5</v>
      </c>
      <c r="F156" s="232">
        <v>3209.75</v>
      </c>
      <c r="G156" s="232">
        <v>3195.4</v>
      </c>
      <c r="H156" s="232">
        <v>3263.6</v>
      </c>
      <c r="I156" s="232">
        <v>3277.9499999999994</v>
      </c>
      <c r="J156" s="232">
        <v>3297.7</v>
      </c>
      <c r="K156" s="231">
        <v>3258.2</v>
      </c>
      <c r="L156" s="231">
        <v>3224.1</v>
      </c>
      <c r="M156" s="231">
        <v>1.28521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40651.949999999997</v>
      </c>
      <c r="D157" s="232">
        <v>40733.98333333333</v>
      </c>
      <c r="E157" s="232">
        <v>40317.96666666666</v>
      </c>
      <c r="F157" s="232">
        <v>39983.98333333333</v>
      </c>
      <c r="G157" s="232">
        <v>39567.96666666666</v>
      </c>
      <c r="H157" s="232">
        <v>41067.96666666666</v>
      </c>
      <c r="I157" s="232">
        <v>41483.983333333337</v>
      </c>
      <c r="J157" s="232">
        <v>41817.96666666666</v>
      </c>
      <c r="K157" s="231">
        <v>41150</v>
      </c>
      <c r="L157" s="231">
        <v>40400</v>
      </c>
      <c r="M157" s="231">
        <v>7.9119999999999996E-2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1199.2</v>
      </c>
      <c r="D158" s="232">
        <v>1190.3500000000001</v>
      </c>
      <c r="E158" s="232">
        <v>1173.8500000000004</v>
      </c>
      <c r="F158" s="232">
        <v>1148.5000000000002</v>
      </c>
      <c r="G158" s="232">
        <v>1132.0000000000005</v>
      </c>
      <c r="H158" s="232">
        <v>1215.7000000000003</v>
      </c>
      <c r="I158" s="232">
        <v>1232.1999999999998</v>
      </c>
      <c r="J158" s="232">
        <v>1257.5500000000002</v>
      </c>
      <c r="K158" s="231">
        <v>1206.8499999999999</v>
      </c>
      <c r="L158" s="231">
        <v>1165</v>
      </c>
      <c r="M158" s="231">
        <v>1.23478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4258.1499999999996</v>
      </c>
      <c r="D159" s="232">
        <v>4152.05</v>
      </c>
      <c r="E159" s="232">
        <v>4026.1000000000004</v>
      </c>
      <c r="F159" s="232">
        <v>3794.05</v>
      </c>
      <c r="G159" s="232">
        <v>3668.1000000000004</v>
      </c>
      <c r="H159" s="232">
        <v>4384.1000000000004</v>
      </c>
      <c r="I159" s="232">
        <v>4510.0499999999993</v>
      </c>
      <c r="J159" s="232">
        <v>4742.1000000000004</v>
      </c>
      <c r="K159" s="231">
        <v>4278</v>
      </c>
      <c r="L159" s="231">
        <v>3920</v>
      </c>
      <c r="M159" s="231">
        <v>21.622060000000001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222.95</v>
      </c>
      <c r="D160" s="232">
        <v>222.63333333333333</v>
      </c>
      <c r="E160" s="232">
        <v>220.91666666666666</v>
      </c>
      <c r="F160" s="232">
        <v>218.88333333333333</v>
      </c>
      <c r="G160" s="232">
        <v>217.16666666666666</v>
      </c>
      <c r="H160" s="232">
        <v>224.66666666666666</v>
      </c>
      <c r="I160" s="232">
        <v>226.38333333333335</v>
      </c>
      <c r="J160" s="232">
        <v>228.41666666666666</v>
      </c>
      <c r="K160" s="231">
        <v>224.35</v>
      </c>
      <c r="L160" s="231">
        <v>220.6</v>
      </c>
      <c r="M160" s="231">
        <v>17.070609999999999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2453.1999999999998</v>
      </c>
      <c r="D161" s="232">
        <v>2458.25</v>
      </c>
      <c r="E161" s="232">
        <v>2431.4499999999998</v>
      </c>
      <c r="F161" s="232">
        <v>2409.6999999999998</v>
      </c>
      <c r="G161" s="232">
        <v>2382.8999999999996</v>
      </c>
      <c r="H161" s="232">
        <v>2480</v>
      </c>
      <c r="I161" s="232">
        <v>2506.8000000000002</v>
      </c>
      <c r="J161" s="232">
        <v>2528.5500000000002</v>
      </c>
      <c r="K161" s="231">
        <v>2485.0500000000002</v>
      </c>
      <c r="L161" s="231">
        <v>2436.5</v>
      </c>
      <c r="M161" s="231">
        <v>2.7361300000000002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2828.6</v>
      </c>
      <c r="D162" s="232">
        <v>2798.4333333333329</v>
      </c>
      <c r="E162" s="232">
        <v>2753.016666666666</v>
      </c>
      <c r="F162" s="232">
        <v>2677.4333333333329</v>
      </c>
      <c r="G162" s="232">
        <v>2632.016666666666</v>
      </c>
      <c r="H162" s="232">
        <v>2874.016666666666</v>
      </c>
      <c r="I162" s="232">
        <v>2919.4333333333329</v>
      </c>
      <c r="J162" s="232">
        <v>2995.016666666666</v>
      </c>
      <c r="K162" s="231">
        <v>2843.85</v>
      </c>
      <c r="L162" s="231">
        <v>2722.85</v>
      </c>
      <c r="M162" s="231">
        <v>6.3312999999999997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298.89999999999998</v>
      </c>
      <c r="D163" s="232">
        <v>300.15000000000003</v>
      </c>
      <c r="E163" s="232">
        <v>295.45000000000005</v>
      </c>
      <c r="F163" s="232">
        <v>292</v>
      </c>
      <c r="G163" s="232">
        <v>287.3</v>
      </c>
      <c r="H163" s="232">
        <v>303.60000000000008</v>
      </c>
      <c r="I163" s="232">
        <v>308.3</v>
      </c>
      <c r="J163" s="232">
        <v>311.75000000000011</v>
      </c>
      <c r="K163" s="231">
        <v>304.85000000000002</v>
      </c>
      <c r="L163" s="231">
        <v>296.7</v>
      </c>
      <c r="M163" s="231">
        <v>21.508410000000001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152.05000000000001</v>
      </c>
      <c r="D164" s="232">
        <v>151.71666666666667</v>
      </c>
      <c r="E164" s="232">
        <v>150.68333333333334</v>
      </c>
      <c r="F164" s="232">
        <v>149.31666666666666</v>
      </c>
      <c r="G164" s="232">
        <v>148.28333333333333</v>
      </c>
      <c r="H164" s="232">
        <v>153.08333333333334</v>
      </c>
      <c r="I164" s="232">
        <v>154.1166666666667</v>
      </c>
      <c r="J164" s="232">
        <v>155.48333333333335</v>
      </c>
      <c r="K164" s="231">
        <v>152.75</v>
      </c>
      <c r="L164" s="231">
        <v>150.35</v>
      </c>
      <c r="M164" s="231">
        <v>48.88841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220.75</v>
      </c>
      <c r="D165" s="232">
        <v>220.21666666666667</v>
      </c>
      <c r="E165" s="232">
        <v>219.18333333333334</v>
      </c>
      <c r="F165" s="232">
        <v>217.61666666666667</v>
      </c>
      <c r="G165" s="232">
        <v>216.58333333333334</v>
      </c>
      <c r="H165" s="232">
        <v>221.78333333333333</v>
      </c>
      <c r="I165" s="232">
        <v>222.81666666666669</v>
      </c>
      <c r="J165" s="232">
        <v>224.38333333333333</v>
      </c>
      <c r="K165" s="231">
        <v>221.25</v>
      </c>
      <c r="L165" s="231">
        <v>218.65</v>
      </c>
      <c r="M165" s="231">
        <v>86.901120000000006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446.35</v>
      </c>
      <c r="D166" s="232">
        <v>444.58333333333331</v>
      </c>
      <c r="E166" s="232">
        <v>439.51666666666665</v>
      </c>
      <c r="F166" s="232">
        <v>432.68333333333334</v>
      </c>
      <c r="G166" s="232">
        <v>427.61666666666667</v>
      </c>
      <c r="H166" s="232">
        <v>451.41666666666663</v>
      </c>
      <c r="I166" s="232">
        <v>456.48333333333335</v>
      </c>
      <c r="J166" s="232">
        <v>463.31666666666661</v>
      </c>
      <c r="K166" s="231">
        <v>449.65</v>
      </c>
      <c r="L166" s="231">
        <v>437.75</v>
      </c>
      <c r="M166" s="231">
        <v>1.5707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13774.1</v>
      </c>
      <c r="D167" s="232">
        <v>13807.199999999999</v>
      </c>
      <c r="E167" s="232">
        <v>13721.999999999998</v>
      </c>
      <c r="F167" s="232">
        <v>13669.9</v>
      </c>
      <c r="G167" s="232">
        <v>13584.699999999999</v>
      </c>
      <c r="H167" s="232">
        <v>13859.299999999997</v>
      </c>
      <c r="I167" s="232">
        <v>13944.499999999998</v>
      </c>
      <c r="J167" s="232">
        <v>13996.599999999997</v>
      </c>
      <c r="K167" s="231">
        <v>13892.4</v>
      </c>
      <c r="L167" s="231">
        <v>13755.1</v>
      </c>
      <c r="M167" s="231">
        <v>8.0400000000000003E-3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57.2</v>
      </c>
      <c r="D168" s="232">
        <v>56.916666666666664</v>
      </c>
      <c r="E168" s="232">
        <v>56.483333333333327</v>
      </c>
      <c r="F168" s="232">
        <v>55.766666666666666</v>
      </c>
      <c r="G168" s="232">
        <v>55.333333333333329</v>
      </c>
      <c r="H168" s="232">
        <v>57.633333333333326</v>
      </c>
      <c r="I168" s="232">
        <v>58.066666666666663</v>
      </c>
      <c r="J168" s="232">
        <v>58.783333333333324</v>
      </c>
      <c r="K168" s="231">
        <v>57.35</v>
      </c>
      <c r="L168" s="231">
        <v>56.2</v>
      </c>
      <c r="M168" s="231">
        <v>590.90340000000003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123.55</v>
      </c>
      <c r="D169" s="232">
        <v>123.28333333333335</v>
      </c>
      <c r="E169" s="232">
        <v>122.76666666666669</v>
      </c>
      <c r="F169" s="232">
        <v>121.98333333333335</v>
      </c>
      <c r="G169" s="232">
        <v>121.4666666666667</v>
      </c>
      <c r="H169" s="232">
        <v>124.06666666666669</v>
      </c>
      <c r="I169" s="232">
        <v>124.58333333333334</v>
      </c>
      <c r="J169" s="232">
        <v>125.36666666666669</v>
      </c>
      <c r="K169" s="231">
        <v>123.8</v>
      </c>
      <c r="L169" s="231">
        <v>122.5</v>
      </c>
      <c r="M169" s="231">
        <v>38.154919999999997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2472.0500000000002</v>
      </c>
      <c r="D170" s="232">
        <v>2469.9500000000003</v>
      </c>
      <c r="E170" s="232">
        <v>2458.7500000000005</v>
      </c>
      <c r="F170" s="232">
        <v>2445.4500000000003</v>
      </c>
      <c r="G170" s="232">
        <v>2434.2500000000005</v>
      </c>
      <c r="H170" s="232">
        <v>2483.2500000000005</v>
      </c>
      <c r="I170" s="232">
        <v>2494.4500000000003</v>
      </c>
      <c r="J170" s="232">
        <v>2507.7500000000005</v>
      </c>
      <c r="K170" s="231">
        <v>2481.15</v>
      </c>
      <c r="L170" s="231">
        <v>2456.65</v>
      </c>
      <c r="M170" s="231">
        <v>55.10333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769.15</v>
      </c>
      <c r="D171" s="232">
        <v>765.61666666666667</v>
      </c>
      <c r="E171" s="232">
        <v>758.43333333333339</v>
      </c>
      <c r="F171" s="232">
        <v>747.7166666666667</v>
      </c>
      <c r="G171" s="232">
        <v>740.53333333333342</v>
      </c>
      <c r="H171" s="232">
        <v>776.33333333333337</v>
      </c>
      <c r="I171" s="232">
        <v>783.51666666666654</v>
      </c>
      <c r="J171" s="232">
        <v>794.23333333333335</v>
      </c>
      <c r="K171" s="231">
        <v>772.8</v>
      </c>
      <c r="L171" s="231">
        <v>754.9</v>
      </c>
      <c r="M171" s="231">
        <v>6.0498599999999998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1323.1</v>
      </c>
      <c r="D172" s="232">
        <v>1318.8999999999999</v>
      </c>
      <c r="E172" s="232">
        <v>1307.7999999999997</v>
      </c>
      <c r="F172" s="232">
        <v>1292.4999999999998</v>
      </c>
      <c r="G172" s="232">
        <v>1281.3999999999996</v>
      </c>
      <c r="H172" s="232">
        <v>1334.1999999999998</v>
      </c>
      <c r="I172" s="232">
        <v>1345.2999999999997</v>
      </c>
      <c r="J172" s="232">
        <v>1360.6</v>
      </c>
      <c r="K172" s="231">
        <v>1330</v>
      </c>
      <c r="L172" s="231">
        <v>1303.5999999999999</v>
      </c>
      <c r="M172" s="231">
        <v>11.89082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2137.4499999999998</v>
      </c>
      <c r="D173" s="232">
        <v>2146.5666666666666</v>
      </c>
      <c r="E173" s="232">
        <v>2123.6833333333334</v>
      </c>
      <c r="F173" s="232">
        <v>2109.916666666667</v>
      </c>
      <c r="G173" s="232">
        <v>2087.0333333333338</v>
      </c>
      <c r="H173" s="232">
        <v>2160.333333333333</v>
      </c>
      <c r="I173" s="232">
        <v>2183.2166666666662</v>
      </c>
      <c r="J173" s="232">
        <v>2196.9833333333327</v>
      </c>
      <c r="K173" s="231">
        <v>2169.4499999999998</v>
      </c>
      <c r="L173" s="231">
        <v>2132.8000000000002</v>
      </c>
      <c r="M173" s="231">
        <v>4.0484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74.3</v>
      </c>
      <c r="D174" s="232">
        <v>74.066666666666663</v>
      </c>
      <c r="E174" s="232">
        <v>73.583333333333329</v>
      </c>
      <c r="F174" s="232">
        <v>72.86666666666666</v>
      </c>
      <c r="G174" s="232">
        <v>72.383333333333326</v>
      </c>
      <c r="H174" s="232">
        <v>74.783333333333331</v>
      </c>
      <c r="I174" s="232">
        <v>75.26666666666668</v>
      </c>
      <c r="J174" s="232">
        <v>75.983333333333334</v>
      </c>
      <c r="K174" s="231">
        <v>74.55</v>
      </c>
      <c r="L174" s="231">
        <v>73.349999999999994</v>
      </c>
      <c r="M174" s="231">
        <v>78.772080000000003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24389.5</v>
      </c>
      <c r="D175" s="232">
        <v>24239.8</v>
      </c>
      <c r="E175" s="232">
        <v>23999.599999999999</v>
      </c>
      <c r="F175" s="232">
        <v>23609.7</v>
      </c>
      <c r="G175" s="232">
        <v>23369.5</v>
      </c>
      <c r="H175" s="232">
        <v>24629.699999999997</v>
      </c>
      <c r="I175" s="232">
        <v>24869.9</v>
      </c>
      <c r="J175" s="232">
        <v>25259.799999999996</v>
      </c>
      <c r="K175" s="231">
        <v>24480</v>
      </c>
      <c r="L175" s="231">
        <v>23849.9</v>
      </c>
      <c r="M175" s="231">
        <v>0.28281000000000001</v>
      </c>
      <c r="N175" s="1"/>
      <c r="O175" s="1"/>
    </row>
    <row r="176" spans="1:15" ht="12.75" customHeight="1">
      <c r="A176" s="214">
        <v>167</v>
      </c>
      <c r="B176" t="s">
        <v>960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3047.65</v>
      </c>
      <c r="D177" s="232">
        <v>3061.5166666666664</v>
      </c>
      <c r="E177" s="232">
        <v>3029.1333333333328</v>
      </c>
      <c r="F177" s="232">
        <v>3010.6166666666663</v>
      </c>
      <c r="G177" s="232">
        <v>2978.2333333333327</v>
      </c>
      <c r="H177" s="232">
        <v>3080.0333333333328</v>
      </c>
      <c r="I177" s="232">
        <v>3112.4166666666661</v>
      </c>
      <c r="J177" s="232">
        <v>3130.9333333333329</v>
      </c>
      <c r="K177" s="231">
        <v>3093.9</v>
      </c>
      <c r="L177" s="231">
        <v>3043</v>
      </c>
      <c r="M177" s="231">
        <v>4.9435000000000002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414.05</v>
      </c>
      <c r="D178" s="232">
        <v>414.98333333333335</v>
      </c>
      <c r="E178" s="232">
        <v>410.06666666666672</v>
      </c>
      <c r="F178" s="232">
        <v>406.08333333333337</v>
      </c>
      <c r="G178" s="232">
        <v>401.16666666666674</v>
      </c>
      <c r="H178" s="232">
        <v>418.9666666666667</v>
      </c>
      <c r="I178" s="232">
        <v>423.88333333333333</v>
      </c>
      <c r="J178" s="232">
        <v>427.86666666666667</v>
      </c>
      <c r="K178" s="231">
        <v>419.9</v>
      </c>
      <c r="L178" s="231">
        <v>411</v>
      </c>
      <c r="M178" s="231">
        <v>8.99465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589.85</v>
      </c>
      <c r="D179" s="232">
        <v>589.71666666666658</v>
      </c>
      <c r="E179" s="232">
        <v>587.68333333333317</v>
      </c>
      <c r="F179" s="232">
        <v>585.51666666666654</v>
      </c>
      <c r="G179" s="232">
        <v>583.48333333333312</v>
      </c>
      <c r="H179" s="232">
        <v>591.88333333333321</v>
      </c>
      <c r="I179" s="232">
        <v>593.91666666666674</v>
      </c>
      <c r="J179" s="232">
        <v>596.08333333333326</v>
      </c>
      <c r="K179" s="231">
        <v>591.75</v>
      </c>
      <c r="L179" s="231">
        <v>587.54999999999995</v>
      </c>
      <c r="M179" s="231">
        <v>74.756879999999995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92.1</v>
      </c>
      <c r="D180" s="232">
        <v>92</v>
      </c>
      <c r="E180" s="232">
        <v>90.1</v>
      </c>
      <c r="F180" s="232">
        <v>88.1</v>
      </c>
      <c r="G180" s="232">
        <v>86.199999999999989</v>
      </c>
      <c r="H180" s="232">
        <v>94</v>
      </c>
      <c r="I180" s="232">
        <v>95.9</v>
      </c>
      <c r="J180" s="232">
        <v>97.9</v>
      </c>
      <c r="K180" s="231">
        <v>93.9</v>
      </c>
      <c r="L180" s="231">
        <v>90</v>
      </c>
      <c r="M180" s="231">
        <v>634.81358999999998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1040.55</v>
      </c>
      <c r="D181" s="232">
        <v>1040.1833333333334</v>
      </c>
      <c r="E181" s="232">
        <v>1036.3666666666668</v>
      </c>
      <c r="F181" s="232">
        <v>1032.1833333333334</v>
      </c>
      <c r="G181" s="232">
        <v>1028.3666666666668</v>
      </c>
      <c r="H181" s="232">
        <v>1044.3666666666668</v>
      </c>
      <c r="I181" s="232">
        <v>1048.1833333333334</v>
      </c>
      <c r="J181" s="232">
        <v>1052.3666666666668</v>
      </c>
      <c r="K181" s="231">
        <v>1044</v>
      </c>
      <c r="L181" s="231">
        <v>1036</v>
      </c>
      <c r="M181" s="231">
        <v>8.2426300000000001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487.15</v>
      </c>
      <c r="D182" s="232">
        <v>485.59999999999997</v>
      </c>
      <c r="E182" s="232">
        <v>483.29999999999995</v>
      </c>
      <c r="F182" s="232">
        <v>479.45</v>
      </c>
      <c r="G182" s="232">
        <v>477.15</v>
      </c>
      <c r="H182" s="232">
        <v>489.44999999999993</v>
      </c>
      <c r="I182" s="232">
        <v>491.75</v>
      </c>
      <c r="J182" s="232">
        <v>495.59999999999991</v>
      </c>
      <c r="K182" s="231">
        <v>487.9</v>
      </c>
      <c r="L182" s="231">
        <v>481.75</v>
      </c>
      <c r="M182" s="231">
        <v>3.1322199999999998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602.35</v>
      </c>
      <c r="D183" s="232">
        <v>605.5333333333333</v>
      </c>
      <c r="E183" s="232">
        <v>597.31666666666661</v>
      </c>
      <c r="F183" s="232">
        <v>592.2833333333333</v>
      </c>
      <c r="G183" s="232">
        <v>584.06666666666661</v>
      </c>
      <c r="H183" s="232">
        <v>610.56666666666661</v>
      </c>
      <c r="I183" s="232">
        <v>618.7833333333333</v>
      </c>
      <c r="J183" s="232">
        <v>623.81666666666661</v>
      </c>
      <c r="K183" s="231">
        <v>613.75</v>
      </c>
      <c r="L183" s="231">
        <v>600.5</v>
      </c>
      <c r="M183" s="231">
        <v>3.3523700000000001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1014.05</v>
      </c>
      <c r="D184" s="232">
        <v>1009.65</v>
      </c>
      <c r="E184" s="232">
        <v>998.55</v>
      </c>
      <c r="F184" s="232">
        <v>983.05</v>
      </c>
      <c r="G184" s="232">
        <v>971.94999999999993</v>
      </c>
      <c r="H184" s="232">
        <v>1025.1500000000001</v>
      </c>
      <c r="I184" s="232">
        <v>1036.25</v>
      </c>
      <c r="J184" s="232">
        <v>1051.75</v>
      </c>
      <c r="K184" s="231">
        <v>1020.75</v>
      </c>
      <c r="L184" s="231">
        <v>994.15</v>
      </c>
      <c r="M184" s="231">
        <v>12.855370000000001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980.45</v>
      </c>
      <c r="D185" s="232">
        <v>985.9</v>
      </c>
      <c r="E185" s="232">
        <v>972.84999999999991</v>
      </c>
      <c r="F185" s="232">
        <v>965.24999999999989</v>
      </c>
      <c r="G185" s="232">
        <v>952.19999999999982</v>
      </c>
      <c r="H185" s="232">
        <v>993.5</v>
      </c>
      <c r="I185" s="232">
        <v>1006.55</v>
      </c>
      <c r="J185" s="232">
        <v>1014.1500000000001</v>
      </c>
      <c r="K185" s="231">
        <v>998.95</v>
      </c>
      <c r="L185" s="231">
        <v>978.3</v>
      </c>
      <c r="M185" s="231">
        <v>5.9838699999999996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1371.1</v>
      </c>
      <c r="D186" s="232">
        <v>1371.8500000000001</v>
      </c>
      <c r="E186" s="232">
        <v>1359.7000000000003</v>
      </c>
      <c r="F186" s="232">
        <v>1348.3000000000002</v>
      </c>
      <c r="G186" s="232">
        <v>1336.1500000000003</v>
      </c>
      <c r="H186" s="232">
        <v>1383.2500000000002</v>
      </c>
      <c r="I186" s="232">
        <v>1395.4000000000003</v>
      </c>
      <c r="J186" s="232">
        <v>1406.8000000000002</v>
      </c>
      <c r="K186" s="231">
        <v>1384</v>
      </c>
      <c r="L186" s="231">
        <v>1360.45</v>
      </c>
      <c r="M186" s="231">
        <v>3.7835999999999999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3373.1</v>
      </c>
      <c r="D187" s="232">
        <v>3373.7000000000003</v>
      </c>
      <c r="E187" s="232">
        <v>3360.4000000000005</v>
      </c>
      <c r="F187" s="232">
        <v>3347.7000000000003</v>
      </c>
      <c r="G187" s="232">
        <v>3334.4000000000005</v>
      </c>
      <c r="H187" s="232">
        <v>3386.4000000000005</v>
      </c>
      <c r="I187" s="232">
        <v>3399.7000000000007</v>
      </c>
      <c r="J187" s="232">
        <v>3412.4000000000005</v>
      </c>
      <c r="K187" s="231">
        <v>3387</v>
      </c>
      <c r="L187" s="231">
        <v>3361</v>
      </c>
      <c r="M187" s="231">
        <v>15.850440000000001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738.5</v>
      </c>
      <c r="D188" s="232">
        <v>742.94999999999993</v>
      </c>
      <c r="E188" s="232">
        <v>733.14999999999986</v>
      </c>
      <c r="F188" s="232">
        <v>727.8</v>
      </c>
      <c r="G188" s="232">
        <v>717.99999999999989</v>
      </c>
      <c r="H188" s="232">
        <v>748.29999999999984</v>
      </c>
      <c r="I188" s="232">
        <v>758.0999999999998</v>
      </c>
      <c r="J188" s="232">
        <v>763.44999999999982</v>
      </c>
      <c r="K188" s="231">
        <v>752.75</v>
      </c>
      <c r="L188" s="231">
        <v>737.6</v>
      </c>
      <c r="M188" s="231">
        <v>11.40422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6301.65</v>
      </c>
      <c r="D189" s="232">
        <v>6325.8833333333323</v>
      </c>
      <c r="E189" s="232">
        <v>6226.8166666666648</v>
      </c>
      <c r="F189" s="232">
        <v>6151.9833333333327</v>
      </c>
      <c r="G189" s="232">
        <v>6052.9166666666652</v>
      </c>
      <c r="H189" s="232">
        <v>6400.7166666666644</v>
      </c>
      <c r="I189" s="232">
        <v>6499.7833333333319</v>
      </c>
      <c r="J189" s="232">
        <v>6574.6166666666641</v>
      </c>
      <c r="K189" s="231">
        <v>6424.95</v>
      </c>
      <c r="L189" s="231">
        <v>6251.05</v>
      </c>
      <c r="M189" s="231">
        <v>2.20851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400.75</v>
      </c>
      <c r="D190" s="232">
        <v>402.88333333333338</v>
      </c>
      <c r="E190" s="232">
        <v>397.96666666666675</v>
      </c>
      <c r="F190" s="232">
        <v>395.18333333333339</v>
      </c>
      <c r="G190" s="232">
        <v>390.26666666666677</v>
      </c>
      <c r="H190" s="232">
        <v>405.66666666666674</v>
      </c>
      <c r="I190" s="232">
        <v>410.58333333333337</v>
      </c>
      <c r="J190" s="232">
        <v>413.36666666666673</v>
      </c>
      <c r="K190" s="231">
        <v>407.8</v>
      </c>
      <c r="L190" s="231">
        <v>400.1</v>
      </c>
      <c r="M190" s="231">
        <v>131.26519999999999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205.3</v>
      </c>
      <c r="D191" s="232">
        <v>205.95000000000002</v>
      </c>
      <c r="E191" s="232">
        <v>204.40000000000003</v>
      </c>
      <c r="F191" s="232">
        <v>203.50000000000003</v>
      </c>
      <c r="G191" s="232">
        <v>201.95000000000005</v>
      </c>
      <c r="H191" s="232">
        <v>206.85000000000002</v>
      </c>
      <c r="I191" s="232">
        <v>208.40000000000003</v>
      </c>
      <c r="J191" s="232">
        <v>209.3</v>
      </c>
      <c r="K191" s="231">
        <v>207.5</v>
      </c>
      <c r="L191" s="231">
        <v>205.05</v>
      </c>
      <c r="M191" s="231">
        <v>49.789349999999999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123.55</v>
      </c>
      <c r="D192" s="232">
        <v>123</v>
      </c>
      <c r="E192" s="232">
        <v>121.7</v>
      </c>
      <c r="F192" s="232">
        <v>119.85000000000001</v>
      </c>
      <c r="G192" s="232">
        <v>118.55000000000001</v>
      </c>
      <c r="H192" s="232">
        <v>124.85</v>
      </c>
      <c r="I192" s="232">
        <v>126.15</v>
      </c>
      <c r="J192" s="232">
        <v>127.99999999999999</v>
      </c>
      <c r="K192" s="231">
        <v>124.3</v>
      </c>
      <c r="L192" s="231">
        <v>121.15</v>
      </c>
      <c r="M192" s="231">
        <v>535.64076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86.3</v>
      </c>
      <c r="D193" s="232">
        <v>87.233333333333334</v>
      </c>
      <c r="E193" s="232">
        <v>85.066666666666663</v>
      </c>
      <c r="F193" s="232">
        <v>83.833333333333329</v>
      </c>
      <c r="G193" s="232">
        <v>81.666666666666657</v>
      </c>
      <c r="H193" s="232">
        <v>88.466666666666669</v>
      </c>
      <c r="I193" s="232">
        <v>90.633333333333326</v>
      </c>
      <c r="J193" s="232">
        <v>91.866666666666674</v>
      </c>
      <c r="K193" s="231">
        <v>89.4</v>
      </c>
      <c r="L193" s="231">
        <v>86</v>
      </c>
      <c r="M193" s="231">
        <v>16.33024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1053.3</v>
      </c>
      <c r="D194" s="232">
        <v>1049.1333333333334</v>
      </c>
      <c r="E194" s="232">
        <v>1044.2666666666669</v>
      </c>
      <c r="F194" s="232">
        <v>1035.2333333333333</v>
      </c>
      <c r="G194" s="232">
        <v>1030.3666666666668</v>
      </c>
      <c r="H194" s="232">
        <v>1058.166666666667</v>
      </c>
      <c r="I194" s="232">
        <v>1063.0333333333333</v>
      </c>
      <c r="J194" s="232">
        <v>1072.0666666666671</v>
      </c>
      <c r="K194" s="231">
        <v>1054</v>
      </c>
      <c r="L194" s="231">
        <v>1040.0999999999999</v>
      </c>
      <c r="M194" s="231">
        <v>17.680510000000002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712.3</v>
      </c>
      <c r="D195" s="232">
        <v>711.94999999999993</v>
      </c>
      <c r="E195" s="232">
        <v>705.99999999999989</v>
      </c>
      <c r="F195" s="232">
        <v>699.69999999999993</v>
      </c>
      <c r="G195" s="232">
        <v>693.74999999999989</v>
      </c>
      <c r="H195" s="232">
        <v>718.24999999999989</v>
      </c>
      <c r="I195" s="232">
        <v>724.19999999999993</v>
      </c>
      <c r="J195" s="232">
        <v>730.49999999999989</v>
      </c>
      <c r="K195" s="231">
        <v>717.9</v>
      </c>
      <c r="L195" s="231">
        <v>705.65</v>
      </c>
      <c r="M195" s="231">
        <v>1.78379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2385.0500000000002</v>
      </c>
      <c r="D196" s="232">
        <v>2388.0166666666669</v>
      </c>
      <c r="E196" s="232">
        <v>2364.2333333333336</v>
      </c>
      <c r="F196" s="232">
        <v>2343.4166666666665</v>
      </c>
      <c r="G196" s="232">
        <v>2319.6333333333332</v>
      </c>
      <c r="H196" s="232">
        <v>2408.8333333333339</v>
      </c>
      <c r="I196" s="232">
        <v>2432.6166666666677</v>
      </c>
      <c r="J196" s="232">
        <v>2453.4333333333343</v>
      </c>
      <c r="K196" s="231">
        <v>2411.8000000000002</v>
      </c>
      <c r="L196" s="231">
        <v>2367.1999999999998</v>
      </c>
      <c r="M196" s="231">
        <v>11.16874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1600.1</v>
      </c>
      <c r="D197" s="232">
        <v>1607.4833333333333</v>
      </c>
      <c r="E197" s="232">
        <v>1582.6166666666668</v>
      </c>
      <c r="F197" s="232">
        <v>1565.1333333333334</v>
      </c>
      <c r="G197" s="232">
        <v>1540.2666666666669</v>
      </c>
      <c r="H197" s="232">
        <v>1624.9666666666667</v>
      </c>
      <c r="I197" s="232">
        <v>1649.833333333333</v>
      </c>
      <c r="J197" s="232">
        <v>1667.3166666666666</v>
      </c>
      <c r="K197" s="231">
        <v>1632.35</v>
      </c>
      <c r="L197" s="231">
        <v>1590</v>
      </c>
      <c r="M197" s="231">
        <v>0.92154000000000003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455.75</v>
      </c>
      <c r="D198" s="232">
        <v>462</v>
      </c>
      <c r="E198" s="232">
        <v>448.1</v>
      </c>
      <c r="F198" s="232">
        <v>440.45000000000005</v>
      </c>
      <c r="G198" s="232">
        <v>426.55000000000007</v>
      </c>
      <c r="H198" s="232">
        <v>469.65</v>
      </c>
      <c r="I198" s="232">
        <v>483.54999999999995</v>
      </c>
      <c r="J198" s="232">
        <v>491.19999999999993</v>
      </c>
      <c r="K198" s="231">
        <v>475.9</v>
      </c>
      <c r="L198" s="231">
        <v>454.35</v>
      </c>
      <c r="M198" s="231">
        <v>11.45506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1198.3</v>
      </c>
      <c r="D199" s="232">
        <v>1204.4166666666667</v>
      </c>
      <c r="E199" s="232">
        <v>1185.8833333333334</v>
      </c>
      <c r="F199" s="232">
        <v>1173.4666666666667</v>
      </c>
      <c r="G199" s="232">
        <v>1154.9333333333334</v>
      </c>
      <c r="H199" s="232">
        <v>1216.8333333333335</v>
      </c>
      <c r="I199" s="232">
        <v>1235.3666666666668</v>
      </c>
      <c r="J199" s="232">
        <v>1247.7833333333335</v>
      </c>
      <c r="K199" s="231">
        <v>1222.95</v>
      </c>
      <c r="L199" s="231">
        <v>1192</v>
      </c>
      <c r="M199" s="231">
        <v>3.3443200000000002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33.4</v>
      </c>
      <c r="D200" s="232">
        <v>33.499999999999993</v>
      </c>
      <c r="E200" s="232">
        <v>33.199999999999989</v>
      </c>
      <c r="F200" s="232">
        <v>32.999999999999993</v>
      </c>
      <c r="G200" s="232">
        <v>32.699999999999989</v>
      </c>
      <c r="H200" s="232">
        <v>33.699999999999989</v>
      </c>
      <c r="I200" s="232">
        <v>33.999999999999986</v>
      </c>
      <c r="J200" s="232">
        <v>34.199999999999989</v>
      </c>
      <c r="K200" s="231">
        <v>33.799999999999997</v>
      </c>
      <c r="L200" s="231">
        <v>33.299999999999997</v>
      </c>
      <c r="M200" s="231">
        <v>24.017659999999999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2598.6999999999998</v>
      </c>
      <c r="D201" s="232">
        <v>2608.6</v>
      </c>
      <c r="E201" s="232">
        <v>2572.5</v>
      </c>
      <c r="F201" s="232">
        <v>2546.3000000000002</v>
      </c>
      <c r="G201" s="232">
        <v>2510.2000000000003</v>
      </c>
      <c r="H201" s="232">
        <v>2634.7999999999997</v>
      </c>
      <c r="I201" s="232">
        <v>2670.8999999999992</v>
      </c>
      <c r="J201" s="232">
        <v>2697.0999999999995</v>
      </c>
      <c r="K201" s="231">
        <v>2644.7</v>
      </c>
      <c r="L201" s="231">
        <v>2582.4</v>
      </c>
      <c r="M201" s="231">
        <v>1.1323300000000001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747.55</v>
      </c>
      <c r="D202" s="232">
        <v>742.13333333333333</v>
      </c>
      <c r="E202" s="232">
        <v>735.41666666666663</v>
      </c>
      <c r="F202" s="232">
        <v>723.2833333333333</v>
      </c>
      <c r="G202" s="232">
        <v>716.56666666666661</v>
      </c>
      <c r="H202" s="232">
        <v>754.26666666666665</v>
      </c>
      <c r="I202" s="232">
        <v>760.98333333333335</v>
      </c>
      <c r="J202" s="232">
        <v>773.11666666666667</v>
      </c>
      <c r="K202" s="231">
        <v>748.85</v>
      </c>
      <c r="L202" s="231">
        <v>730</v>
      </c>
      <c r="M202" s="231">
        <v>35.534030000000001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7212.35</v>
      </c>
      <c r="D203" s="232">
        <v>7219.4666666666672</v>
      </c>
      <c r="E203" s="232">
        <v>7178.9333333333343</v>
      </c>
      <c r="F203" s="232">
        <v>7145.5166666666673</v>
      </c>
      <c r="G203" s="232">
        <v>7104.9833333333345</v>
      </c>
      <c r="H203" s="232">
        <v>7252.8833333333341</v>
      </c>
      <c r="I203" s="232">
        <v>7293.416666666667</v>
      </c>
      <c r="J203" s="232">
        <v>7326.8333333333339</v>
      </c>
      <c r="K203" s="231">
        <v>7260</v>
      </c>
      <c r="L203" s="231">
        <v>7186.05</v>
      </c>
      <c r="M203" s="231">
        <v>4.1200099999999997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81.599999999999994</v>
      </c>
      <c r="D204" s="232">
        <v>81.45</v>
      </c>
      <c r="E204" s="232">
        <v>80.650000000000006</v>
      </c>
      <c r="F204" s="232">
        <v>79.7</v>
      </c>
      <c r="G204" s="232">
        <v>78.900000000000006</v>
      </c>
      <c r="H204" s="232">
        <v>82.4</v>
      </c>
      <c r="I204" s="232">
        <v>83.199999999999989</v>
      </c>
      <c r="J204" s="232">
        <v>84.15</v>
      </c>
      <c r="K204" s="231">
        <v>82.25</v>
      </c>
      <c r="L204" s="231">
        <v>80.5</v>
      </c>
      <c r="M204" s="231">
        <v>87.620130000000003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1595</v>
      </c>
      <c r="D205" s="232">
        <v>1601.3166666666666</v>
      </c>
      <c r="E205" s="232">
        <v>1584.7333333333331</v>
      </c>
      <c r="F205" s="232">
        <v>1574.4666666666665</v>
      </c>
      <c r="G205" s="232">
        <v>1557.883333333333</v>
      </c>
      <c r="H205" s="232">
        <v>1611.5833333333333</v>
      </c>
      <c r="I205" s="232">
        <v>1628.1666666666667</v>
      </c>
      <c r="J205" s="232">
        <v>1638.4333333333334</v>
      </c>
      <c r="K205" s="231">
        <v>1617.9</v>
      </c>
      <c r="L205" s="231">
        <v>1591.05</v>
      </c>
      <c r="M205" s="231">
        <v>1.0717300000000001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834.9</v>
      </c>
      <c r="D206" s="232">
        <v>839.13333333333333</v>
      </c>
      <c r="E206" s="232">
        <v>829.26666666666665</v>
      </c>
      <c r="F206" s="232">
        <v>823.63333333333333</v>
      </c>
      <c r="G206" s="232">
        <v>813.76666666666665</v>
      </c>
      <c r="H206" s="232">
        <v>844.76666666666665</v>
      </c>
      <c r="I206" s="232">
        <v>854.63333333333321</v>
      </c>
      <c r="J206" s="232">
        <v>860.26666666666665</v>
      </c>
      <c r="K206" s="231">
        <v>849</v>
      </c>
      <c r="L206" s="231">
        <v>833.5</v>
      </c>
      <c r="M206" s="231">
        <v>4.5776399999999997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1224.55</v>
      </c>
      <c r="D207" s="232">
        <v>1223.1499999999999</v>
      </c>
      <c r="E207" s="232">
        <v>1213.3999999999996</v>
      </c>
      <c r="F207" s="232">
        <v>1202.2499999999998</v>
      </c>
      <c r="G207" s="232">
        <v>1192.4999999999995</v>
      </c>
      <c r="H207" s="232">
        <v>1234.2999999999997</v>
      </c>
      <c r="I207" s="232">
        <v>1244.0500000000002</v>
      </c>
      <c r="J207" s="232">
        <v>1255.1999999999998</v>
      </c>
      <c r="K207" s="231">
        <v>1232.9000000000001</v>
      </c>
      <c r="L207" s="231">
        <v>1212</v>
      </c>
      <c r="M207" s="231">
        <v>16.304919999999999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330.8</v>
      </c>
      <c r="D208" s="232">
        <v>328.7833333333333</v>
      </c>
      <c r="E208" s="232">
        <v>323.56666666666661</v>
      </c>
      <c r="F208" s="232">
        <v>316.33333333333331</v>
      </c>
      <c r="G208" s="232">
        <v>311.11666666666662</v>
      </c>
      <c r="H208" s="232">
        <v>336.01666666666659</v>
      </c>
      <c r="I208" s="232">
        <v>341.23333333333329</v>
      </c>
      <c r="J208" s="232">
        <v>348.46666666666658</v>
      </c>
      <c r="K208" s="231">
        <v>334</v>
      </c>
      <c r="L208" s="231">
        <v>321.55</v>
      </c>
      <c r="M208" s="231">
        <v>142.18084999999999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7.4</v>
      </c>
      <c r="D209" s="232">
        <v>7.416666666666667</v>
      </c>
      <c r="E209" s="232">
        <v>7.2333333333333343</v>
      </c>
      <c r="F209" s="232">
        <v>7.0666666666666673</v>
      </c>
      <c r="G209" s="232">
        <v>6.8833333333333346</v>
      </c>
      <c r="H209" s="232">
        <v>7.5833333333333339</v>
      </c>
      <c r="I209" s="232">
        <v>7.7666666666666657</v>
      </c>
      <c r="J209" s="232">
        <v>7.9333333333333336</v>
      </c>
      <c r="K209" s="231">
        <v>7.6</v>
      </c>
      <c r="L209" s="231">
        <v>7.25</v>
      </c>
      <c r="M209" s="231">
        <v>1515.9879800000001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789.6</v>
      </c>
      <c r="D210" s="232">
        <v>792.66666666666663</v>
      </c>
      <c r="E210" s="232">
        <v>782.33333333333326</v>
      </c>
      <c r="F210" s="232">
        <v>775.06666666666661</v>
      </c>
      <c r="G210" s="232">
        <v>764.73333333333323</v>
      </c>
      <c r="H210" s="232">
        <v>799.93333333333328</v>
      </c>
      <c r="I210" s="232">
        <v>810.26666666666654</v>
      </c>
      <c r="J210" s="232">
        <v>817.5333333333333</v>
      </c>
      <c r="K210" s="231">
        <v>803</v>
      </c>
      <c r="L210" s="231">
        <v>785.4</v>
      </c>
      <c r="M210" s="231">
        <v>14.923500000000001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1440.4</v>
      </c>
      <c r="D211" s="232">
        <v>1438</v>
      </c>
      <c r="E211" s="232">
        <v>1431.05</v>
      </c>
      <c r="F211" s="232">
        <v>1421.7</v>
      </c>
      <c r="G211" s="232">
        <v>1414.75</v>
      </c>
      <c r="H211" s="232">
        <v>1447.35</v>
      </c>
      <c r="I211" s="232">
        <v>1454.2999999999997</v>
      </c>
      <c r="J211" s="232">
        <v>1463.6499999999999</v>
      </c>
      <c r="K211" s="231">
        <v>1444.95</v>
      </c>
      <c r="L211" s="231">
        <v>1428.65</v>
      </c>
      <c r="M211" s="231">
        <v>0.58796000000000004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403.4</v>
      </c>
      <c r="D212" s="232">
        <v>402.05</v>
      </c>
      <c r="E212" s="232">
        <v>400.1</v>
      </c>
      <c r="F212" s="232">
        <v>396.8</v>
      </c>
      <c r="G212" s="232">
        <v>394.85</v>
      </c>
      <c r="H212" s="232">
        <v>405.35</v>
      </c>
      <c r="I212" s="232">
        <v>407.29999999999995</v>
      </c>
      <c r="J212" s="232">
        <v>410.6</v>
      </c>
      <c r="K212" s="231">
        <v>404</v>
      </c>
      <c r="L212" s="231">
        <v>398.75</v>
      </c>
      <c r="M212" s="231">
        <v>47.237279999999998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20.149999999999999</v>
      </c>
      <c r="D213" s="232">
        <v>20.183333333333334</v>
      </c>
      <c r="E213" s="232">
        <v>20.016666666666666</v>
      </c>
      <c r="F213" s="232">
        <v>19.883333333333333</v>
      </c>
      <c r="G213" s="232">
        <v>19.716666666666665</v>
      </c>
      <c r="H213" s="232">
        <v>20.316666666666666</v>
      </c>
      <c r="I213" s="232">
        <v>20.483333333333331</v>
      </c>
      <c r="J213" s="232">
        <v>20.616666666666667</v>
      </c>
      <c r="K213" s="231">
        <v>20.350000000000001</v>
      </c>
      <c r="L213" s="231">
        <v>20.05</v>
      </c>
      <c r="M213" s="231">
        <v>840.48842999999999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224.4</v>
      </c>
      <c r="D214" s="232">
        <v>225.73333333333335</v>
      </c>
      <c r="E214" s="232">
        <v>222.3666666666667</v>
      </c>
      <c r="F214" s="232">
        <v>220.33333333333334</v>
      </c>
      <c r="G214" s="232">
        <v>216.9666666666667</v>
      </c>
      <c r="H214" s="232">
        <v>227.76666666666671</v>
      </c>
      <c r="I214" s="232">
        <v>231.13333333333338</v>
      </c>
      <c r="J214" s="232">
        <v>233.16666666666671</v>
      </c>
      <c r="K214" s="231">
        <v>229.1</v>
      </c>
      <c r="L214" s="231">
        <v>223.7</v>
      </c>
      <c r="M214" s="231">
        <v>114.76415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51.1</v>
      </c>
      <c r="D215" s="232">
        <v>51.016666666666673</v>
      </c>
      <c r="E215" s="232">
        <v>50.133333333333347</v>
      </c>
      <c r="F215" s="232">
        <v>49.166666666666671</v>
      </c>
      <c r="G215" s="232">
        <v>48.283333333333346</v>
      </c>
      <c r="H215" s="232">
        <v>51.983333333333348</v>
      </c>
      <c r="I215" s="232">
        <v>52.866666666666674</v>
      </c>
      <c r="J215" s="232">
        <v>53.83333333333335</v>
      </c>
      <c r="K215" s="231">
        <v>51.9</v>
      </c>
      <c r="L215" s="231">
        <v>50.05</v>
      </c>
      <c r="M215" s="231">
        <v>545.23339999999996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441.85</v>
      </c>
      <c r="D216" s="232">
        <v>442.75</v>
      </c>
      <c r="E216" s="232">
        <v>438.75</v>
      </c>
      <c r="F216" s="232">
        <v>435.65</v>
      </c>
      <c r="G216" s="232">
        <v>431.65</v>
      </c>
      <c r="H216" s="232">
        <v>445.85</v>
      </c>
      <c r="I216" s="232">
        <v>449.85</v>
      </c>
      <c r="J216" s="232">
        <v>452.95000000000005</v>
      </c>
      <c r="K216" s="231">
        <v>446.75</v>
      </c>
      <c r="L216" s="231">
        <v>439.65</v>
      </c>
      <c r="M216" s="231">
        <v>4.71685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8"/>
      <c r="B1" s="3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1" t="s">
        <v>16</v>
      </c>
      <c r="B9" s="373" t="s">
        <v>18</v>
      </c>
      <c r="C9" s="377" t="s">
        <v>20</v>
      </c>
      <c r="D9" s="377" t="s">
        <v>21</v>
      </c>
      <c r="E9" s="368" t="s">
        <v>22</v>
      </c>
      <c r="F9" s="369"/>
      <c r="G9" s="370"/>
      <c r="H9" s="368" t="s">
        <v>23</v>
      </c>
      <c r="I9" s="369"/>
      <c r="J9" s="370"/>
      <c r="K9" s="23"/>
      <c r="L9" s="24"/>
      <c r="M9" s="50"/>
      <c r="N9" s="1"/>
      <c r="O9" s="1"/>
    </row>
    <row r="10" spans="1:15" ht="42.75" customHeight="1">
      <c r="A10" s="375"/>
      <c r="B10" s="376"/>
      <c r="C10" s="376"/>
      <c r="D10" s="3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22753.9</v>
      </c>
      <c r="D11" s="232">
        <v>22684.633333333331</v>
      </c>
      <c r="E11" s="232">
        <v>22569.266666666663</v>
      </c>
      <c r="F11" s="232">
        <v>22384.633333333331</v>
      </c>
      <c r="G11" s="232">
        <v>22269.266666666663</v>
      </c>
      <c r="H11" s="232">
        <v>22869.266666666663</v>
      </c>
      <c r="I11" s="232">
        <v>22984.633333333331</v>
      </c>
      <c r="J11" s="232">
        <v>23169.266666666663</v>
      </c>
      <c r="K11" s="231">
        <v>22800</v>
      </c>
      <c r="L11" s="231">
        <v>22500</v>
      </c>
      <c r="M11" s="231">
        <v>1.1379999999999999E-2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2918.65</v>
      </c>
      <c r="D12" s="232">
        <v>2936.0499999999997</v>
      </c>
      <c r="E12" s="232">
        <v>2893.0999999999995</v>
      </c>
      <c r="F12" s="232">
        <v>2867.5499999999997</v>
      </c>
      <c r="G12" s="232">
        <v>2824.5999999999995</v>
      </c>
      <c r="H12" s="232">
        <v>2961.5999999999995</v>
      </c>
      <c r="I12" s="232">
        <v>3004.5499999999993</v>
      </c>
      <c r="J12" s="232">
        <v>3030.0999999999995</v>
      </c>
      <c r="K12" s="231">
        <v>2979</v>
      </c>
      <c r="L12" s="231">
        <v>2910.5</v>
      </c>
      <c r="M12" s="231">
        <v>2.5885600000000002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2391.15</v>
      </c>
      <c r="D13" s="232">
        <v>2387.4666666666667</v>
      </c>
      <c r="E13" s="232">
        <v>2356.9333333333334</v>
      </c>
      <c r="F13" s="232">
        <v>2322.7166666666667</v>
      </c>
      <c r="G13" s="232">
        <v>2292.1833333333334</v>
      </c>
      <c r="H13" s="232">
        <v>2421.6833333333334</v>
      </c>
      <c r="I13" s="232">
        <v>2452.2166666666672</v>
      </c>
      <c r="J13" s="232">
        <v>2486.4333333333334</v>
      </c>
      <c r="K13" s="231">
        <v>2418</v>
      </c>
      <c r="L13" s="231">
        <v>2353.25</v>
      </c>
      <c r="M13" s="231">
        <v>4.2202900000000003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2436.1999999999998</v>
      </c>
      <c r="D14" s="232">
        <v>2438.9</v>
      </c>
      <c r="E14" s="232">
        <v>2380.8000000000002</v>
      </c>
      <c r="F14" s="232">
        <v>2325.4</v>
      </c>
      <c r="G14" s="232">
        <v>2267.3000000000002</v>
      </c>
      <c r="H14" s="232">
        <v>2494.3000000000002</v>
      </c>
      <c r="I14" s="232">
        <v>2552.3999999999996</v>
      </c>
      <c r="J14" s="232">
        <v>2607.8000000000002</v>
      </c>
      <c r="K14" s="231">
        <v>2497</v>
      </c>
      <c r="L14" s="231">
        <v>2383.5</v>
      </c>
      <c r="M14" s="231">
        <v>1.8502400000000001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1177.4000000000001</v>
      </c>
      <c r="D15" s="232">
        <v>1182.1500000000001</v>
      </c>
      <c r="E15" s="232">
        <v>1165.3500000000001</v>
      </c>
      <c r="F15" s="232">
        <v>1153.3</v>
      </c>
      <c r="G15" s="232">
        <v>1136.5</v>
      </c>
      <c r="H15" s="232">
        <v>1194.2000000000003</v>
      </c>
      <c r="I15" s="232">
        <v>1211.0000000000005</v>
      </c>
      <c r="J15" s="232">
        <v>1223.0500000000004</v>
      </c>
      <c r="K15" s="231">
        <v>1198.95</v>
      </c>
      <c r="L15" s="231">
        <v>1170.0999999999999</v>
      </c>
      <c r="M15" s="231">
        <v>2.9733800000000001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621.25</v>
      </c>
      <c r="D16" s="232">
        <v>623.63333333333333</v>
      </c>
      <c r="E16" s="232">
        <v>616.4666666666667</v>
      </c>
      <c r="F16" s="232">
        <v>611.68333333333339</v>
      </c>
      <c r="G16" s="232">
        <v>604.51666666666677</v>
      </c>
      <c r="H16" s="232">
        <v>628.41666666666663</v>
      </c>
      <c r="I16" s="232">
        <v>635.58333333333337</v>
      </c>
      <c r="J16" s="232">
        <v>640.36666666666656</v>
      </c>
      <c r="K16" s="231">
        <v>630.79999999999995</v>
      </c>
      <c r="L16" s="231">
        <v>618.85</v>
      </c>
      <c r="M16" s="231">
        <v>6.0714399999999999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436.6</v>
      </c>
      <c r="D17" s="232">
        <v>438.34999999999997</v>
      </c>
      <c r="E17" s="232">
        <v>433.29999999999995</v>
      </c>
      <c r="F17" s="232">
        <v>430</v>
      </c>
      <c r="G17" s="232">
        <v>424.95</v>
      </c>
      <c r="H17" s="232">
        <v>441.64999999999992</v>
      </c>
      <c r="I17" s="232">
        <v>446.7</v>
      </c>
      <c r="J17" s="232">
        <v>449.99999999999989</v>
      </c>
      <c r="K17" s="231">
        <v>443.4</v>
      </c>
      <c r="L17" s="231">
        <v>435.05</v>
      </c>
      <c r="M17" s="231">
        <v>0.32416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1838.85</v>
      </c>
      <c r="D18" s="232">
        <v>1832.9333333333334</v>
      </c>
      <c r="E18" s="232">
        <v>1814.9166666666667</v>
      </c>
      <c r="F18" s="232">
        <v>1790.9833333333333</v>
      </c>
      <c r="G18" s="232">
        <v>1772.9666666666667</v>
      </c>
      <c r="H18" s="232">
        <v>1856.8666666666668</v>
      </c>
      <c r="I18" s="232">
        <v>1874.8833333333332</v>
      </c>
      <c r="J18" s="232">
        <v>1898.8166666666668</v>
      </c>
      <c r="K18" s="231">
        <v>1850.95</v>
      </c>
      <c r="L18" s="231">
        <v>1809</v>
      </c>
      <c r="M18" s="231">
        <v>0.36384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21999.599999999999</v>
      </c>
      <c r="D19" s="232">
        <v>22004.883333333331</v>
      </c>
      <c r="E19" s="232">
        <v>21909.766666666663</v>
      </c>
      <c r="F19" s="232">
        <v>21819.933333333331</v>
      </c>
      <c r="G19" s="232">
        <v>21724.816666666662</v>
      </c>
      <c r="H19" s="232">
        <v>22094.716666666664</v>
      </c>
      <c r="I19" s="232">
        <v>22189.833333333332</v>
      </c>
      <c r="J19" s="232">
        <v>22279.666666666664</v>
      </c>
      <c r="K19" s="231">
        <v>22100</v>
      </c>
      <c r="L19" s="231">
        <v>21915.05</v>
      </c>
      <c r="M19" s="231">
        <v>4.3639999999999998E-2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3463.55</v>
      </c>
      <c r="D20" s="232">
        <v>3475.9833333333336</v>
      </c>
      <c r="E20" s="232">
        <v>3414.2666666666673</v>
      </c>
      <c r="F20" s="232">
        <v>3364.9833333333336</v>
      </c>
      <c r="G20" s="232">
        <v>3303.2666666666673</v>
      </c>
      <c r="H20" s="232">
        <v>3525.2666666666673</v>
      </c>
      <c r="I20" s="232">
        <v>3586.9833333333336</v>
      </c>
      <c r="J20" s="232">
        <v>3636.2666666666673</v>
      </c>
      <c r="K20" s="231">
        <v>3537.7</v>
      </c>
      <c r="L20" s="231">
        <v>3426.7</v>
      </c>
      <c r="M20" s="231">
        <v>36.963189999999997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1954.3</v>
      </c>
      <c r="D21" s="232">
        <v>1994.2833333333335</v>
      </c>
      <c r="E21" s="232">
        <v>1900.5166666666669</v>
      </c>
      <c r="F21" s="232">
        <v>1846.7333333333333</v>
      </c>
      <c r="G21" s="232">
        <v>1752.9666666666667</v>
      </c>
      <c r="H21" s="232">
        <v>2048.0666666666671</v>
      </c>
      <c r="I21" s="232">
        <v>2141.8333333333339</v>
      </c>
      <c r="J21" s="232">
        <v>2195.6166666666672</v>
      </c>
      <c r="K21" s="231">
        <v>2088.0500000000002</v>
      </c>
      <c r="L21" s="231">
        <v>1940.5</v>
      </c>
      <c r="M21" s="231">
        <v>24.657859999999999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776.05</v>
      </c>
      <c r="D22" s="232">
        <v>777.25</v>
      </c>
      <c r="E22" s="232">
        <v>770.55</v>
      </c>
      <c r="F22" s="232">
        <v>765.05</v>
      </c>
      <c r="G22" s="232">
        <v>758.34999999999991</v>
      </c>
      <c r="H22" s="232">
        <v>782.75</v>
      </c>
      <c r="I22" s="232">
        <v>789.45</v>
      </c>
      <c r="J22" s="232">
        <v>794.95</v>
      </c>
      <c r="K22" s="231">
        <v>783.95</v>
      </c>
      <c r="L22" s="231">
        <v>771.75</v>
      </c>
      <c r="M22" s="231">
        <v>50.866669999999999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3835.55</v>
      </c>
      <c r="D23" s="232">
        <v>3816.5166666666664</v>
      </c>
      <c r="E23" s="232">
        <v>3754.0333333333328</v>
      </c>
      <c r="F23" s="232">
        <v>3672.5166666666664</v>
      </c>
      <c r="G23" s="232">
        <v>3610.0333333333328</v>
      </c>
      <c r="H23" s="232">
        <v>3898.0333333333328</v>
      </c>
      <c r="I23" s="232">
        <v>3960.5166666666664</v>
      </c>
      <c r="J23" s="232">
        <v>4042.0333333333328</v>
      </c>
      <c r="K23" s="231">
        <v>3879</v>
      </c>
      <c r="L23" s="231">
        <v>3735</v>
      </c>
      <c r="M23" s="231">
        <v>4.61226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2734.1</v>
      </c>
      <c r="D24" s="232">
        <v>2709.3166666666666</v>
      </c>
      <c r="E24" s="232">
        <v>2664.7833333333333</v>
      </c>
      <c r="F24" s="232">
        <v>2595.4666666666667</v>
      </c>
      <c r="G24" s="232">
        <v>2550.9333333333334</v>
      </c>
      <c r="H24" s="232">
        <v>2778.6333333333332</v>
      </c>
      <c r="I24" s="232">
        <v>2823.1666666666661</v>
      </c>
      <c r="J24" s="232">
        <v>2892.4833333333331</v>
      </c>
      <c r="K24" s="231">
        <v>2753.85</v>
      </c>
      <c r="L24" s="231">
        <v>2640</v>
      </c>
      <c r="M24" s="231">
        <v>3.91025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558.35</v>
      </c>
      <c r="D25" s="232">
        <v>559.18333333333328</v>
      </c>
      <c r="E25" s="232">
        <v>554.71666666666658</v>
      </c>
      <c r="F25" s="232">
        <v>551.08333333333326</v>
      </c>
      <c r="G25" s="232">
        <v>546.61666666666656</v>
      </c>
      <c r="H25" s="232">
        <v>562.81666666666661</v>
      </c>
      <c r="I25" s="232">
        <v>567.2833333333333</v>
      </c>
      <c r="J25" s="232">
        <v>570.91666666666663</v>
      </c>
      <c r="K25" s="231">
        <v>563.65</v>
      </c>
      <c r="L25" s="231">
        <v>555.54999999999995</v>
      </c>
      <c r="M25" s="231">
        <v>8.5317699999999999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147.69999999999999</v>
      </c>
      <c r="D26" s="232">
        <v>147.53333333333333</v>
      </c>
      <c r="E26" s="232">
        <v>146.66666666666666</v>
      </c>
      <c r="F26" s="232">
        <v>145.63333333333333</v>
      </c>
      <c r="G26" s="232">
        <v>144.76666666666665</v>
      </c>
      <c r="H26" s="232">
        <v>148.56666666666666</v>
      </c>
      <c r="I26" s="232">
        <v>149.43333333333334</v>
      </c>
      <c r="J26" s="232">
        <v>150.46666666666667</v>
      </c>
      <c r="K26" s="231">
        <v>148.4</v>
      </c>
      <c r="L26" s="231">
        <v>146.5</v>
      </c>
      <c r="M26" s="231">
        <v>8.9937900000000006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259.55</v>
      </c>
      <c r="D27" s="232">
        <v>261.06666666666666</v>
      </c>
      <c r="E27" s="232">
        <v>257.23333333333335</v>
      </c>
      <c r="F27" s="232">
        <v>254.91666666666669</v>
      </c>
      <c r="G27" s="232">
        <v>251.08333333333337</v>
      </c>
      <c r="H27" s="232">
        <v>263.38333333333333</v>
      </c>
      <c r="I27" s="232">
        <v>267.2166666666667</v>
      </c>
      <c r="J27" s="232">
        <v>269.5333333333333</v>
      </c>
      <c r="K27" s="231">
        <v>264.89999999999998</v>
      </c>
      <c r="L27" s="231">
        <v>258.75</v>
      </c>
      <c r="M27" s="231">
        <v>10.50113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457.9</v>
      </c>
      <c r="D28" s="232">
        <v>457.2</v>
      </c>
      <c r="E28" s="232">
        <v>455.79999999999995</v>
      </c>
      <c r="F28" s="232">
        <v>453.7</v>
      </c>
      <c r="G28" s="232">
        <v>452.29999999999995</v>
      </c>
      <c r="H28" s="232">
        <v>459.29999999999995</v>
      </c>
      <c r="I28" s="232">
        <v>460.69999999999993</v>
      </c>
      <c r="J28" s="232">
        <v>462.79999999999995</v>
      </c>
      <c r="K28" s="231">
        <v>458.6</v>
      </c>
      <c r="L28" s="231">
        <v>455.1</v>
      </c>
      <c r="M28" s="231">
        <v>0.27323999999999998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344.2</v>
      </c>
      <c r="D29" s="232">
        <v>347.59999999999997</v>
      </c>
      <c r="E29" s="232">
        <v>338.74999999999994</v>
      </c>
      <c r="F29" s="232">
        <v>333.29999999999995</v>
      </c>
      <c r="G29" s="232">
        <v>324.44999999999993</v>
      </c>
      <c r="H29" s="232">
        <v>353.04999999999995</v>
      </c>
      <c r="I29" s="232">
        <v>361.9</v>
      </c>
      <c r="J29" s="232">
        <v>367.34999999999997</v>
      </c>
      <c r="K29" s="231">
        <v>356.45</v>
      </c>
      <c r="L29" s="231">
        <v>342.15</v>
      </c>
      <c r="M29" s="231">
        <v>4.9713599999999998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873.95</v>
      </c>
      <c r="D30" s="232">
        <v>870.85</v>
      </c>
      <c r="E30" s="232">
        <v>864.15000000000009</v>
      </c>
      <c r="F30" s="232">
        <v>854.35</v>
      </c>
      <c r="G30" s="232">
        <v>847.65000000000009</v>
      </c>
      <c r="H30" s="232">
        <v>880.65000000000009</v>
      </c>
      <c r="I30" s="232">
        <v>887.35000000000014</v>
      </c>
      <c r="J30" s="232">
        <v>897.15000000000009</v>
      </c>
      <c r="K30" s="231">
        <v>877.55</v>
      </c>
      <c r="L30" s="231">
        <v>861.05</v>
      </c>
      <c r="M30" s="231">
        <v>0.73929999999999996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1023.3</v>
      </c>
      <c r="D31" s="232">
        <v>1024.3999999999999</v>
      </c>
      <c r="E31" s="232">
        <v>1013.8999999999996</v>
      </c>
      <c r="F31" s="232">
        <v>1004.4999999999998</v>
      </c>
      <c r="G31" s="232">
        <v>993.99999999999955</v>
      </c>
      <c r="H31" s="232">
        <v>1033.7999999999997</v>
      </c>
      <c r="I31" s="232">
        <v>1044.3000000000002</v>
      </c>
      <c r="J31" s="232">
        <v>1053.6999999999998</v>
      </c>
      <c r="K31" s="231">
        <v>1034.9000000000001</v>
      </c>
      <c r="L31" s="231">
        <v>1015</v>
      </c>
      <c r="M31" s="231">
        <v>3.41066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1178.0999999999999</v>
      </c>
      <c r="D32" s="232">
        <v>1179</v>
      </c>
      <c r="E32" s="232">
        <v>1170.3499999999999</v>
      </c>
      <c r="F32" s="232">
        <v>1162.5999999999999</v>
      </c>
      <c r="G32" s="232">
        <v>1153.9499999999998</v>
      </c>
      <c r="H32" s="232">
        <v>1186.75</v>
      </c>
      <c r="I32" s="232">
        <v>1195.4000000000001</v>
      </c>
      <c r="J32" s="232">
        <v>1203.1500000000001</v>
      </c>
      <c r="K32" s="231">
        <v>1187.6500000000001</v>
      </c>
      <c r="L32" s="231">
        <v>1171.25</v>
      </c>
      <c r="M32" s="231">
        <v>0.19596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558.4</v>
      </c>
      <c r="D33" s="232">
        <v>557.44999999999993</v>
      </c>
      <c r="E33" s="232">
        <v>553.84999999999991</v>
      </c>
      <c r="F33" s="232">
        <v>549.29999999999995</v>
      </c>
      <c r="G33" s="232">
        <v>545.69999999999993</v>
      </c>
      <c r="H33" s="232">
        <v>561.99999999999989</v>
      </c>
      <c r="I33" s="232">
        <v>565.6</v>
      </c>
      <c r="J33" s="232">
        <v>570.14999999999986</v>
      </c>
      <c r="K33" s="231">
        <v>561.04999999999995</v>
      </c>
      <c r="L33" s="231">
        <v>552.9</v>
      </c>
      <c r="M33" s="231">
        <v>0.78983000000000003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3033.15</v>
      </c>
      <c r="D34" s="232">
        <v>3045.3666666666668</v>
      </c>
      <c r="E34" s="232">
        <v>3012.7833333333338</v>
      </c>
      <c r="F34" s="232">
        <v>2992.416666666667</v>
      </c>
      <c r="G34" s="232">
        <v>2959.8333333333339</v>
      </c>
      <c r="H34" s="232">
        <v>3065.7333333333336</v>
      </c>
      <c r="I34" s="232">
        <v>3098.3166666666666</v>
      </c>
      <c r="J34" s="232">
        <v>3118.6833333333334</v>
      </c>
      <c r="K34" s="231">
        <v>3077.95</v>
      </c>
      <c r="L34" s="231">
        <v>3025</v>
      </c>
      <c r="M34" s="231">
        <v>0.12950999999999999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2674.1</v>
      </c>
      <c r="D35" s="232">
        <v>2681.0499999999997</v>
      </c>
      <c r="E35" s="232">
        <v>2651.0499999999993</v>
      </c>
      <c r="F35" s="232">
        <v>2627.9999999999995</v>
      </c>
      <c r="G35" s="232">
        <v>2597.9999999999991</v>
      </c>
      <c r="H35" s="232">
        <v>2704.0999999999995</v>
      </c>
      <c r="I35" s="232">
        <v>2734.1000000000004</v>
      </c>
      <c r="J35" s="232">
        <v>2757.1499999999996</v>
      </c>
      <c r="K35" s="231">
        <v>2711.05</v>
      </c>
      <c r="L35" s="231">
        <v>2658</v>
      </c>
      <c r="M35" s="231">
        <v>8.4559999999999996E-2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423.25</v>
      </c>
      <c r="D36" s="232">
        <v>423.86666666666662</v>
      </c>
      <c r="E36" s="232">
        <v>418.73333333333323</v>
      </c>
      <c r="F36" s="232">
        <v>414.21666666666664</v>
      </c>
      <c r="G36" s="232">
        <v>409.08333333333326</v>
      </c>
      <c r="H36" s="232">
        <v>428.38333333333321</v>
      </c>
      <c r="I36" s="232">
        <v>433.51666666666654</v>
      </c>
      <c r="J36" s="232">
        <v>438.03333333333319</v>
      </c>
      <c r="K36" s="231">
        <v>429</v>
      </c>
      <c r="L36" s="231">
        <v>419.35</v>
      </c>
      <c r="M36" s="231">
        <v>2.8682300000000001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14.4</v>
      </c>
      <c r="D37" s="232">
        <v>14.366666666666665</v>
      </c>
      <c r="E37" s="232">
        <v>14.233333333333331</v>
      </c>
      <c r="F37" s="232">
        <v>14.066666666666665</v>
      </c>
      <c r="G37" s="232">
        <v>13.93333333333333</v>
      </c>
      <c r="H37" s="232">
        <v>14.533333333333331</v>
      </c>
      <c r="I37" s="232">
        <v>14.666666666666668</v>
      </c>
      <c r="J37" s="232">
        <v>14.833333333333332</v>
      </c>
      <c r="K37" s="231">
        <v>14.5</v>
      </c>
      <c r="L37" s="231">
        <v>14.2</v>
      </c>
      <c r="M37" s="231">
        <v>53.02655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571.4</v>
      </c>
      <c r="D38" s="232">
        <v>574.85</v>
      </c>
      <c r="E38" s="232">
        <v>566.55000000000007</v>
      </c>
      <c r="F38" s="232">
        <v>561.70000000000005</v>
      </c>
      <c r="G38" s="232">
        <v>553.40000000000009</v>
      </c>
      <c r="H38" s="232">
        <v>579.70000000000005</v>
      </c>
      <c r="I38" s="232">
        <v>588</v>
      </c>
      <c r="J38" s="232">
        <v>592.85</v>
      </c>
      <c r="K38" s="231">
        <v>583.15</v>
      </c>
      <c r="L38" s="231">
        <v>570</v>
      </c>
      <c r="M38" s="231">
        <v>3.5867300000000002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1869.75</v>
      </c>
      <c r="D39" s="232">
        <v>1867.1666666666667</v>
      </c>
      <c r="E39" s="232">
        <v>1845.5833333333335</v>
      </c>
      <c r="F39" s="232">
        <v>1821.4166666666667</v>
      </c>
      <c r="G39" s="232">
        <v>1799.8333333333335</v>
      </c>
      <c r="H39" s="232">
        <v>1891.3333333333335</v>
      </c>
      <c r="I39" s="232">
        <v>1912.916666666667</v>
      </c>
      <c r="J39" s="232">
        <v>1937.0833333333335</v>
      </c>
      <c r="K39" s="231">
        <v>1888.75</v>
      </c>
      <c r="L39" s="231">
        <v>1843</v>
      </c>
      <c r="M39" s="231">
        <v>1.50312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519.25</v>
      </c>
      <c r="D40" s="232">
        <v>520.56666666666672</v>
      </c>
      <c r="E40" s="232">
        <v>515.73333333333346</v>
      </c>
      <c r="F40" s="232">
        <v>512.2166666666667</v>
      </c>
      <c r="G40" s="232">
        <v>507.38333333333344</v>
      </c>
      <c r="H40" s="232">
        <v>524.08333333333348</v>
      </c>
      <c r="I40" s="232">
        <v>528.91666666666674</v>
      </c>
      <c r="J40" s="232">
        <v>532.43333333333351</v>
      </c>
      <c r="K40" s="231">
        <v>525.4</v>
      </c>
      <c r="L40" s="231">
        <v>517.04999999999995</v>
      </c>
      <c r="M40" s="231">
        <v>28.09131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1275.1500000000001</v>
      </c>
      <c r="D41" s="232">
        <v>1273.7</v>
      </c>
      <c r="E41" s="232">
        <v>1266.95</v>
      </c>
      <c r="F41" s="232">
        <v>1258.75</v>
      </c>
      <c r="G41" s="232">
        <v>1252</v>
      </c>
      <c r="H41" s="232">
        <v>1281.9000000000001</v>
      </c>
      <c r="I41" s="232">
        <v>1288.6500000000001</v>
      </c>
      <c r="J41" s="232">
        <v>1296.8500000000001</v>
      </c>
      <c r="K41" s="231">
        <v>1280.45</v>
      </c>
      <c r="L41" s="231">
        <v>1265.5</v>
      </c>
      <c r="M41" s="231">
        <v>3.8207499999999999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657.1</v>
      </c>
      <c r="D42" s="232">
        <v>654.61666666666667</v>
      </c>
      <c r="E42" s="232">
        <v>647.7833333333333</v>
      </c>
      <c r="F42" s="232">
        <v>638.46666666666658</v>
      </c>
      <c r="G42" s="232">
        <v>631.63333333333321</v>
      </c>
      <c r="H42" s="232">
        <v>663.93333333333339</v>
      </c>
      <c r="I42" s="232">
        <v>670.76666666666665</v>
      </c>
      <c r="J42" s="232">
        <v>680.08333333333348</v>
      </c>
      <c r="K42" s="231">
        <v>661.45</v>
      </c>
      <c r="L42" s="231">
        <v>645.29999999999995</v>
      </c>
      <c r="M42" s="231">
        <v>0.63105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4318.1499999999996</v>
      </c>
      <c r="D43" s="232">
        <v>4314.5333333333338</v>
      </c>
      <c r="E43" s="232">
        <v>4289.2666666666673</v>
      </c>
      <c r="F43" s="232">
        <v>4260.3833333333332</v>
      </c>
      <c r="G43" s="232">
        <v>4235.1166666666668</v>
      </c>
      <c r="H43" s="232">
        <v>4343.4166666666679</v>
      </c>
      <c r="I43" s="232">
        <v>4368.6833333333343</v>
      </c>
      <c r="J43" s="232">
        <v>4397.5666666666684</v>
      </c>
      <c r="K43" s="231">
        <v>4339.8</v>
      </c>
      <c r="L43" s="231">
        <v>4285.6499999999996</v>
      </c>
      <c r="M43" s="231">
        <v>1.6224400000000001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318.3</v>
      </c>
      <c r="D44" s="232">
        <v>319.46666666666664</v>
      </c>
      <c r="E44" s="232">
        <v>315.18333333333328</v>
      </c>
      <c r="F44" s="232">
        <v>312.06666666666666</v>
      </c>
      <c r="G44" s="232">
        <v>307.7833333333333</v>
      </c>
      <c r="H44" s="232">
        <v>322.58333333333326</v>
      </c>
      <c r="I44" s="232">
        <v>326.86666666666667</v>
      </c>
      <c r="J44" s="232">
        <v>329.98333333333323</v>
      </c>
      <c r="K44" s="231">
        <v>323.75</v>
      </c>
      <c r="L44" s="231">
        <v>316.35000000000002</v>
      </c>
      <c r="M44" s="231">
        <v>15.19717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288.25</v>
      </c>
      <c r="D45" s="232">
        <v>288.73333333333335</v>
      </c>
      <c r="E45" s="232">
        <v>286.26666666666671</v>
      </c>
      <c r="F45" s="232">
        <v>284.28333333333336</v>
      </c>
      <c r="G45" s="232">
        <v>281.81666666666672</v>
      </c>
      <c r="H45" s="232">
        <v>290.7166666666667</v>
      </c>
      <c r="I45" s="232">
        <v>293.18333333333339</v>
      </c>
      <c r="J45" s="232">
        <v>295.16666666666669</v>
      </c>
      <c r="K45" s="231">
        <v>291.2</v>
      </c>
      <c r="L45" s="231">
        <v>286.75</v>
      </c>
      <c r="M45" s="231">
        <v>0.42632999999999999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506.25</v>
      </c>
      <c r="D46" s="232">
        <v>506.59999999999997</v>
      </c>
      <c r="E46" s="232">
        <v>501.19999999999993</v>
      </c>
      <c r="F46" s="232">
        <v>496.15</v>
      </c>
      <c r="G46" s="232">
        <v>490.74999999999994</v>
      </c>
      <c r="H46" s="232">
        <v>511.64999999999992</v>
      </c>
      <c r="I46" s="232">
        <v>517.04999999999995</v>
      </c>
      <c r="J46" s="232">
        <v>522.09999999999991</v>
      </c>
      <c r="K46" s="231">
        <v>512</v>
      </c>
      <c r="L46" s="231">
        <v>501.55</v>
      </c>
      <c r="M46" s="231">
        <v>0.43387999999999999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145.94999999999999</v>
      </c>
      <c r="D47" s="232">
        <v>146.31666666666666</v>
      </c>
      <c r="E47" s="232">
        <v>145.13333333333333</v>
      </c>
      <c r="F47" s="232">
        <v>144.31666666666666</v>
      </c>
      <c r="G47" s="232">
        <v>143.13333333333333</v>
      </c>
      <c r="H47" s="232">
        <v>147.13333333333333</v>
      </c>
      <c r="I47" s="232">
        <v>148.31666666666666</v>
      </c>
      <c r="J47" s="232">
        <v>149.13333333333333</v>
      </c>
      <c r="K47" s="231">
        <v>147.5</v>
      </c>
      <c r="L47" s="231">
        <v>145.5</v>
      </c>
      <c r="M47" s="231">
        <v>45.58379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2866.15</v>
      </c>
      <c r="D48" s="232">
        <v>2894.4500000000003</v>
      </c>
      <c r="E48" s="232">
        <v>2815.3000000000006</v>
      </c>
      <c r="F48" s="232">
        <v>2764.4500000000003</v>
      </c>
      <c r="G48" s="232">
        <v>2685.3000000000006</v>
      </c>
      <c r="H48" s="232">
        <v>2945.3000000000006</v>
      </c>
      <c r="I48" s="232">
        <v>3024.4500000000003</v>
      </c>
      <c r="J48" s="232">
        <v>3075.3000000000006</v>
      </c>
      <c r="K48" s="231">
        <v>2973.6</v>
      </c>
      <c r="L48" s="231">
        <v>2843.6</v>
      </c>
      <c r="M48" s="231">
        <v>23.799469999999999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222.9</v>
      </c>
      <c r="D49" s="232">
        <v>222.35</v>
      </c>
      <c r="E49" s="232">
        <v>221.04999999999998</v>
      </c>
      <c r="F49" s="232">
        <v>219.2</v>
      </c>
      <c r="G49" s="232">
        <v>217.89999999999998</v>
      </c>
      <c r="H49" s="232">
        <v>224.2</v>
      </c>
      <c r="I49" s="232">
        <v>225.5</v>
      </c>
      <c r="J49" s="232">
        <v>227.35</v>
      </c>
      <c r="K49" s="231">
        <v>223.65</v>
      </c>
      <c r="L49" s="231">
        <v>220.5</v>
      </c>
      <c r="M49" s="231">
        <v>0.75190000000000001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3441.9</v>
      </c>
      <c r="D50" s="232">
        <v>3450.9500000000003</v>
      </c>
      <c r="E50" s="232">
        <v>3428.9500000000007</v>
      </c>
      <c r="F50" s="232">
        <v>3416.0000000000005</v>
      </c>
      <c r="G50" s="232">
        <v>3394.0000000000009</v>
      </c>
      <c r="H50" s="232">
        <v>3463.9000000000005</v>
      </c>
      <c r="I50" s="232">
        <v>3485.8999999999996</v>
      </c>
      <c r="J50" s="232">
        <v>3498.8500000000004</v>
      </c>
      <c r="K50" s="231">
        <v>3472.95</v>
      </c>
      <c r="L50" s="231">
        <v>3438</v>
      </c>
      <c r="M50" s="231">
        <v>2.479E-2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2008.15</v>
      </c>
      <c r="D51" s="232">
        <v>2015.7333333333333</v>
      </c>
      <c r="E51" s="232">
        <v>1993.4666666666667</v>
      </c>
      <c r="F51" s="232">
        <v>1978.7833333333333</v>
      </c>
      <c r="G51" s="232">
        <v>1956.5166666666667</v>
      </c>
      <c r="H51" s="232">
        <v>2030.4166666666667</v>
      </c>
      <c r="I51" s="232">
        <v>2052.6833333333334</v>
      </c>
      <c r="J51" s="232">
        <v>2067.3666666666668</v>
      </c>
      <c r="K51" s="231">
        <v>2038</v>
      </c>
      <c r="L51" s="231">
        <v>2001.05</v>
      </c>
      <c r="M51" s="231">
        <v>3.4041199999999998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7751.8</v>
      </c>
      <c r="D52" s="232">
        <v>7737.7333333333336</v>
      </c>
      <c r="E52" s="232">
        <v>7700.0666666666675</v>
      </c>
      <c r="F52" s="232">
        <v>7648.3333333333339</v>
      </c>
      <c r="G52" s="232">
        <v>7610.6666666666679</v>
      </c>
      <c r="H52" s="232">
        <v>7789.4666666666672</v>
      </c>
      <c r="I52" s="232">
        <v>7827.1333333333332</v>
      </c>
      <c r="J52" s="232">
        <v>7878.8666666666668</v>
      </c>
      <c r="K52" s="231">
        <v>7775.4</v>
      </c>
      <c r="L52" s="231">
        <v>7686</v>
      </c>
      <c r="M52" s="231">
        <v>8.183E-2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445.2</v>
      </c>
      <c r="D53" s="232">
        <v>445.05</v>
      </c>
      <c r="E53" s="232">
        <v>441.35</v>
      </c>
      <c r="F53" s="232">
        <v>437.5</v>
      </c>
      <c r="G53" s="232">
        <v>433.8</v>
      </c>
      <c r="H53" s="232">
        <v>448.90000000000003</v>
      </c>
      <c r="I53" s="232">
        <v>452.59999999999997</v>
      </c>
      <c r="J53" s="232">
        <v>456.45000000000005</v>
      </c>
      <c r="K53" s="231">
        <v>448.75</v>
      </c>
      <c r="L53" s="231">
        <v>441.2</v>
      </c>
      <c r="M53" s="231">
        <v>16.443719999999999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386</v>
      </c>
      <c r="D54" s="232">
        <v>387.34999999999997</v>
      </c>
      <c r="E54" s="232">
        <v>383.69999999999993</v>
      </c>
      <c r="F54" s="232">
        <v>381.4</v>
      </c>
      <c r="G54" s="232">
        <v>377.74999999999994</v>
      </c>
      <c r="H54" s="232">
        <v>389.64999999999992</v>
      </c>
      <c r="I54" s="232">
        <v>393.2999999999999</v>
      </c>
      <c r="J54" s="232">
        <v>395.59999999999991</v>
      </c>
      <c r="K54" s="231">
        <v>391</v>
      </c>
      <c r="L54" s="231">
        <v>385.05</v>
      </c>
      <c r="M54" s="231">
        <v>0.51556000000000002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3565.1</v>
      </c>
      <c r="D55" s="232">
        <v>3590.9666666666667</v>
      </c>
      <c r="E55" s="232">
        <v>3534.1333333333332</v>
      </c>
      <c r="F55" s="232">
        <v>3503.1666666666665</v>
      </c>
      <c r="G55" s="232">
        <v>3446.333333333333</v>
      </c>
      <c r="H55" s="232">
        <v>3621.9333333333334</v>
      </c>
      <c r="I55" s="232">
        <v>3678.7666666666664</v>
      </c>
      <c r="J55" s="232">
        <v>3709.7333333333336</v>
      </c>
      <c r="K55" s="231">
        <v>3647.8</v>
      </c>
      <c r="L55" s="231">
        <v>3560</v>
      </c>
      <c r="M55" s="231">
        <v>5.8338900000000002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928.7</v>
      </c>
      <c r="D56" s="232">
        <v>929.15</v>
      </c>
      <c r="E56" s="232">
        <v>920.3</v>
      </c>
      <c r="F56" s="232">
        <v>911.9</v>
      </c>
      <c r="G56" s="232">
        <v>903.05</v>
      </c>
      <c r="H56" s="232">
        <v>937.55</v>
      </c>
      <c r="I56" s="232">
        <v>946.40000000000009</v>
      </c>
      <c r="J56" s="232">
        <v>954.8</v>
      </c>
      <c r="K56" s="231">
        <v>938</v>
      </c>
      <c r="L56" s="231">
        <v>920.75</v>
      </c>
      <c r="M56" s="231">
        <v>77.217299999999994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2632.25</v>
      </c>
      <c r="D57" s="232">
        <v>2644.9166666666665</v>
      </c>
      <c r="E57" s="232">
        <v>2612.4333333333329</v>
      </c>
      <c r="F57" s="232">
        <v>2592.6166666666663</v>
      </c>
      <c r="G57" s="232">
        <v>2560.1333333333328</v>
      </c>
      <c r="H57" s="232">
        <v>2664.7333333333331</v>
      </c>
      <c r="I57" s="232">
        <v>2697.2166666666667</v>
      </c>
      <c r="J57" s="232">
        <v>2717.0333333333333</v>
      </c>
      <c r="K57" s="231">
        <v>2677.4</v>
      </c>
      <c r="L57" s="231">
        <v>2625.1</v>
      </c>
      <c r="M57" s="231">
        <v>0.15465000000000001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519.79999999999995</v>
      </c>
      <c r="D58" s="232">
        <v>521.9666666666667</v>
      </c>
      <c r="E58" s="232">
        <v>515.93333333333339</v>
      </c>
      <c r="F58" s="232">
        <v>512.06666666666672</v>
      </c>
      <c r="G58" s="232">
        <v>506.03333333333342</v>
      </c>
      <c r="H58" s="232">
        <v>525.83333333333337</v>
      </c>
      <c r="I58" s="232">
        <v>531.86666666666667</v>
      </c>
      <c r="J58" s="232">
        <v>535.73333333333335</v>
      </c>
      <c r="K58" s="231">
        <v>528</v>
      </c>
      <c r="L58" s="231">
        <v>518.1</v>
      </c>
      <c r="M58" s="231">
        <v>4.4982899999999999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3575.95</v>
      </c>
      <c r="D59" s="232">
        <v>3592.2999999999997</v>
      </c>
      <c r="E59" s="232">
        <v>3555.6499999999996</v>
      </c>
      <c r="F59" s="232">
        <v>3535.35</v>
      </c>
      <c r="G59" s="232">
        <v>3498.7</v>
      </c>
      <c r="H59" s="232">
        <v>3612.5999999999995</v>
      </c>
      <c r="I59" s="232">
        <v>3649.25</v>
      </c>
      <c r="J59" s="232">
        <v>3669.5499999999993</v>
      </c>
      <c r="K59" s="231">
        <v>3628.95</v>
      </c>
      <c r="L59" s="231">
        <v>3572</v>
      </c>
      <c r="M59" s="231">
        <v>2.26186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1142.25</v>
      </c>
      <c r="D60" s="232">
        <v>1142.4166666666667</v>
      </c>
      <c r="E60" s="232">
        <v>1134.8333333333335</v>
      </c>
      <c r="F60" s="232">
        <v>1127.4166666666667</v>
      </c>
      <c r="G60" s="232">
        <v>1119.8333333333335</v>
      </c>
      <c r="H60" s="232">
        <v>1149.8333333333335</v>
      </c>
      <c r="I60" s="232">
        <v>1157.416666666667</v>
      </c>
      <c r="J60" s="232">
        <v>1164.8333333333335</v>
      </c>
      <c r="K60" s="231">
        <v>1150</v>
      </c>
      <c r="L60" s="231">
        <v>1135</v>
      </c>
      <c r="M60" s="231">
        <v>0.1075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6012.45</v>
      </c>
      <c r="D61" s="232">
        <v>6000.916666666667</v>
      </c>
      <c r="E61" s="232">
        <v>5972.1833333333343</v>
      </c>
      <c r="F61" s="232">
        <v>5931.916666666667</v>
      </c>
      <c r="G61" s="232">
        <v>5903.1833333333343</v>
      </c>
      <c r="H61" s="232">
        <v>6041.1833333333343</v>
      </c>
      <c r="I61" s="232">
        <v>6069.9166666666661</v>
      </c>
      <c r="J61" s="232">
        <v>6110.1833333333343</v>
      </c>
      <c r="K61" s="231">
        <v>6029.65</v>
      </c>
      <c r="L61" s="231">
        <v>5960.65</v>
      </c>
      <c r="M61" s="231">
        <v>5.48142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1355.15</v>
      </c>
      <c r="D62" s="232">
        <v>1356.4</v>
      </c>
      <c r="E62" s="232">
        <v>1346.8500000000001</v>
      </c>
      <c r="F62" s="232">
        <v>1338.55</v>
      </c>
      <c r="G62" s="232">
        <v>1329</v>
      </c>
      <c r="H62" s="232">
        <v>1364.7000000000003</v>
      </c>
      <c r="I62" s="232">
        <v>1374.2500000000005</v>
      </c>
      <c r="J62" s="232">
        <v>1382.5500000000004</v>
      </c>
      <c r="K62" s="231">
        <v>1365.95</v>
      </c>
      <c r="L62" s="231">
        <v>1348.1</v>
      </c>
      <c r="M62" s="231">
        <v>19.103179999999998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5651.15</v>
      </c>
      <c r="D63" s="232">
        <v>5653.7</v>
      </c>
      <c r="E63" s="232">
        <v>5612.4</v>
      </c>
      <c r="F63" s="232">
        <v>5573.65</v>
      </c>
      <c r="G63" s="232">
        <v>5532.3499999999995</v>
      </c>
      <c r="H63" s="232">
        <v>5692.45</v>
      </c>
      <c r="I63" s="232">
        <v>5733.7500000000009</v>
      </c>
      <c r="J63" s="232">
        <v>5772.5</v>
      </c>
      <c r="K63" s="231">
        <v>5695</v>
      </c>
      <c r="L63" s="231">
        <v>5614.95</v>
      </c>
      <c r="M63" s="231">
        <v>0.35072999999999999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2427.9499999999998</v>
      </c>
      <c r="D64" s="232">
        <v>2429.5</v>
      </c>
      <c r="E64" s="232">
        <v>2408.4499999999998</v>
      </c>
      <c r="F64" s="232">
        <v>2388.9499999999998</v>
      </c>
      <c r="G64" s="232">
        <v>2367.8999999999996</v>
      </c>
      <c r="H64" s="232">
        <v>2449</v>
      </c>
      <c r="I64" s="232">
        <v>2470.0500000000002</v>
      </c>
      <c r="J64" s="232">
        <v>2489.5500000000002</v>
      </c>
      <c r="K64" s="231">
        <v>2450.5500000000002</v>
      </c>
      <c r="L64" s="231">
        <v>2410</v>
      </c>
      <c r="M64" s="231">
        <v>0.53644999999999998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2216.85</v>
      </c>
      <c r="D65" s="232">
        <v>2223.2166666666667</v>
      </c>
      <c r="E65" s="232">
        <v>2201.6333333333332</v>
      </c>
      <c r="F65" s="232">
        <v>2186.4166666666665</v>
      </c>
      <c r="G65" s="232">
        <v>2164.833333333333</v>
      </c>
      <c r="H65" s="232">
        <v>2238.4333333333334</v>
      </c>
      <c r="I65" s="232">
        <v>2260.0166666666664</v>
      </c>
      <c r="J65" s="232">
        <v>2275.2333333333336</v>
      </c>
      <c r="K65" s="231">
        <v>2244.8000000000002</v>
      </c>
      <c r="L65" s="231">
        <v>2208</v>
      </c>
      <c r="M65" s="231">
        <v>1.6411100000000001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392.35</v>
      </c>
      <c r="D66" s="232">
        <v>394.13333333333338</v>
      </c>
      <c r="E66" s="232">
        <v>387.81666666666678</v>
      </c>
      <c r="F66" s="232">
        <v>383.28333333333342</v>
      </c>
      <c r="G66" s="232">
        <v>376.96666666666681</v>
      </c>
      <c r="H66" s="232">
        <v>398.66666666666674</v>
      </c>
      <c r="I66" s="232">
        <v>404.98333333333335</v>
      </c>
      <c r="J66" s="232">
        <v>409.51666666666671</v>
      </c>
      <c r="K66" s="231">
        <v>400.45</v>
      </c>
      <c r="L66" s="231">
        <v>389.6</v>
      </c>
      <c r="M66" s="231">
        <v>9.1391200000000001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236.25</v>
      </c>
      <c r="D67" s="232">
        <v>237.63333333333333</v>
      </c>
      <c r="E67" s="232">
        <v>233.26666666666665</v>
      </c>
      <c r="F67" s="232">
        <v>230.28333333333333</v>
      </c>
      <c r="G67" s="232">
        <v>225.91666666666666</v>
      </c>
      <c r="H67" s="232">
        <v>240.61666666666665</v>
      </c>
      <c r="I67" s="232">
        <v>244.98333333333332</v>
      </c>
      <c r="J67" s="232">
        <v>247.96666666666664</v>
      </c>
      <c r="K67" s="231">
        <v>242</v>
      </c>
      <c r="L67" s="231">
        <v>234.65</v>
      </c>
      <c r="M67" s="231">
        <v>58.558280000000003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177.9</v>
      </c>
      <c r="D68" s="232">
        <v>177.4</v>
      </c>
      <c r="E68" s="232">
        <v>176.5</v>
      </c>
      <c r="F68" s="232">
        <v>175.1</v>
      </c>
      <c r="G68" s="232">
        <v>174.2</v>
      </c>
      <c r="H68" s="232">
        <v>178.8</v>
      </c>
      <c r="I68" s="232">
        <v>179.70000000000005</v>
      </c>
      <c r="J68" s="232">
        <v>181.10000000000002</v>
      </c>
      <c r="K68" s="231">
        <v>178.3</v>
      </c>
      <c r="L68" s="231">
        <v>176</v>
      </c>
      <c r="M68" s="231">
        <v>108.65755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90.05</v>
      </c>
      <c r="D69" s="232">
        <v>89.916666666666671</v>
      </c>
      <c r="E69" s="232">
        <v>88.933333333333337</v>
      </c>
      <c r="F69" s="232">
        <v>87.816666666666663</v>
      </c>
      <c r="G69" s="232">
        <v>86.833333333333329</v>
      </c>
      <c r="H69" s="232">
        <v>91.033333333333346</v>
      </c>
      <c r="I69" s="232">
        <v>92.016666666666666</v>
      </c>
      <c r="J69" s="232">
        <v>93.133333333333354</v>
      </c>
      <c r="K69" s="231">
        <v>90.9</v>
      </c>
      <c r="L69" s="231">
        <v>88.8</v>
      </c>
      <c r="M69" s="231">
        <v>201.69417000000001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31.6</v>
      </c>
      <c r="D70" s="232">
        <v>31.7</v>
      </c>
      <c r="E70" s="232">
        <v>31.4</v>
      </c>
      <c r="F70" s="232">
        <v>31.2</v>
      </c>
      <c r="G70" s="232">
        <v>30.9</v>
      </c>
      <c r="H70" s="232">
        <v>31.9</v>
      </c>
      <c r="I70" s="232">
        <v>32.200000000000003</v>
      </c>
      <c r="J70" s="232">
        <v>32.4</v>
      </c>
      <c r="K70" s="231">
        <v>32</v>
      </c>
      <c r="L70" s="231">
        <v>31.5</v>
      </c>
      <c r="M70" s="231">
        <v>198.18654000000001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1585.8</v>
      </c>
      <c r="D71" s="232">
        <v>1587.8833333333332</v>
      </c>
      <c r="E71" s="232">
        <v>1577.9166666666665</v>
      </c>
      <c r="F71" s="232">
        <v>1570.0333333333333</v>
      </c>
      <c r="G71" s="232">
        <v>1560.0666666666666</v>
      </c>
      <c r="H71" s="232">
        <v>1595.7666666666664</v>
      </c>
      <c r="I71" s="232">
        <v>1605.7333333333331</v>
      </c>
      <c r="J71" s="232">
        <v>1613.6166666666663</v>
      </c>
      <c r="K71" s="231">
        <v>1597.85</v>
      </c>
      <c r="L71" s="231">
        <v>1580</v>
      </c>
      <c r="M71" s="231">
        <v>1.6453599999999999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4688.8</v>
      </c>
      <c r="D72" s="232">
        <v>4694.916666666667</v>
      </c>
      <c r="E72" s="232">
        <v>4655.8833333333341</v>
      </c>
      <c r="F72" s="232">
        <v>4622.9666666666672</v>
      </c>
      <c r="G72" s="232">
        <v>4583.9333333333343</v>
      </c>
      <c r="H72" s="232">
        <v>4727.8333333333339</v>
      </c>
      <c r="I72" s="232">
        <v>4766.8666666666668</v>
      </c>
      <c r="J72" s="232">
        <v>4799.7833333333338</v>
      </c>
      <c r="K72" s="231">
        <v>4733.95</v>
      </c>
      <c r="L72" s="231">
        <v>4662</v>
      </c>
      <c r="M72" s="231">
        <v>3.7859999999999998E-2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563.65</v>
      </c>
      <c r="D73" s="232">
        <v>567.06666666666672</v>
      </c>
      <c r="E73" s="232">
        <v>558.03333333333342</v>
      </c>
      <c r="F73" s="232">
        <v>552.41666666666674</v>
      </c>
      <c r="G73" s="232">
        <v>543.38333333333344</v>
      </c>
      <c r="H73" s="232">
        <v>572.68333333333339</v>
      </c>
      <c r="I73" s="232">
        <v>581.7166666666667</v>
      </c>
      <c r="J73" s="232">
        <v>587.33333333333337</v>
      </c>
      <c r="K73" s="231">
        <v>576.1</v>
      </c>
      <c r="L73" s="231">
        <v>561.45000000000005</v>
      </c>
      <c r="M73" s="231">
        <v>5.9376699999999998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925.9</v>
      </c>
      <c r="D74" s="232">
        <v>924.15</v>
      </c>
      <c r="E74" s="232">
        <v>918.3</v>
      </c>
      <c r="F74" s="232">
        <v>910.69999999999993</v>
      </c>
      <c r="G74" s="232">
        <v>904.84999999999991</v>
      </c>
      <c r="H74" s="232">
        <v>931.75</v>
      </c>
      <c r="I74" s="232">
        <v>937.60000000000014</v>
      </c>
      <c r="J74" s="232">
        <v>945.2</v>
      </c>
      <c r="K74" s="231">
        <v>930</v>
      </c>
      <c r="L74" s="231">
        <v>916.55</v>
      </c>
      <c r="M74" s="231">
        <v>2.0901200000000002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102.85</v>
      </c>
      <c r="D75" s="232">
        <v>102.56666666666666</v>
      </c>
      <c r="E75" s="232">
        <v>102.13333333333333</v>
      </c>
      <c r="F75" s="232">
        <v>101.41666666666666</v>
      </c>
      <c r="G75" s="232">
        <v>100.98333333333332</v>
      </c>
      <c r="H75" s="232">
        <v>103.28333333333333</v>
      </c>
      <c r="I75" s="232">
        <v>103.71666666666667</v>
      </c>
      <c r="J75" s="232">
        <v>104.43333333333334</v>
      </c>
      <c r="K75" s="231">
        <v>103</v>
      </c>
      <c r="L75" s="231">
        <v>101.85</v>
      </c>
      <c r="M75" s="231">
        <v>48.42895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874.35</v>
      </c>
      <c r="D76" s="232">
        <v>872.69999999999993</v>
      </c>
      <c r="E76" s="232">
        <v>866.89999999999986</v>
      </c>
      <c r="F76" s="232">
        <v>859.44999999999993</v>
      </c>
      <c r="G76" s="232">
        <v>853.64999999999986</v>
      </c>
      <c r="H76" s="232">
        <v>880.14999999999986</v>
      </c>
      <c r="I76" s="232">
        <v>885.94999999999982</v>
      </c>
      <c r="J76" s="232">
        <v>893.39999999999986</v>
      </c>
      <c r="K76" s="231">
        <v>878.5</v>
      </c>
      <c r="L76" s="231">
        <v>865.25</v>
      </c>
      <c r="M76" s="231">
        <v>4.1518100000000002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</v>
      </c>
      <c r="D77" s="232">
        <v>80.466666666666669</v>
      </c>
      <c r="E77" s="232">
        <v>79.13333333333334</v>
      </c>
      <c r="F77" s="232">
        <v>78.266666666666666</v>
      </c>
      <c r="G77" s="232">
        <v>76.933333333333337</v>
      </c>
      <c r="H77" s="232">
        <v>81.333333333333343</v>
      </c>
      <c r="I77" s="232">
        <v>82.666666666666657</v>
      </c>
      <c r="J77" s="232">
        <v>83.533333333333346</v>
      </c>
      <c r="K77" s="231">
        <v>81.8</v>
      </c>
      <c r="L77" s="231">
        <v>79.599999999999994</v>
      </c>
      <c r="M77" s="231">
        <v>116.36323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349.65</v>
      </c>
      <c r="D78" s="232">
        <v>347.84999999999997</v>
      </c>
      <c r="E78" s="232">
        <v>345.79999999999995</v>
      </c>
      <c r="F78" s="232">
        <v>341.95</v>
      </c>
      <c r="G78" s="232">
        <v>339.9</v>
      </c>
      <c r="H78" s="232">
        <v>351.69999999999993</v>
      </c>
      <c r="I78" s="232">
        <v>353.75</v>
      </c>
      <c r="J78" s="232">
        <v>357.59999999999991</v>
      </c>
      <c r="K78" s="231">
        <v>349.9</v>
      </c>
      <c r="L78" s="231">
        <v>344</v>
      </c>
      <c r="M78" s="231">
        <v>16.39556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9443.15</v>
      </c>
      <c r="D79" s="232">
        <v>9448.8833333333332</v>
      </c>
      <c r="E79" s="232">
        <v>9404.7666666666664</v>
      </c>
      <c r="F79" s="232">
        <v>9366.3833333333332</v>
      </c>
      <c r="G79" s="232">
        <v>9322.2666666666664</v>
      </c>
      <c r="H79" s="232">
        <v>9487.2666666666664</v>
      </c>
      <c r="I79" s="232">
        <v>9531.3833333333314</v>
      </c>
      <c r="J79" s="232">
        <v>9569.7666666666664</v>
      </c>
      <c r="K79" s="231">
        <v>9493</v>
      </c>
      <c r="L79" s="231">
        <v>9410.5</v>
      </c>
      <c r="M79" s="231">
        <v>2.4599999999999999E-3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772</v>
      </c>
      <c r="D80" s="232">
        <v>771.38333333333333</v>
      </c>
      <c r="E80" s="232">
        <v>766.26666666666665</v>
      </c>
      <c r="F80" s="232">
        <v>760.5333333333333</v>
      </c>
      <c r="G80" s="232">
        <v>755.41666666666663</v>
      </c>
      <c r="H80" s="232">
        <v>777.11666666666667</v>
      </c>
      <c r="I80" s="232">
        <v>782.23333333333323</v>
      </c>
      <c r="J80" s="232">
        <v>787.9666666666667</v>
      </c>
      <c r="K80" s="231">
        <v>776.5</v>
      </c>
      <c r="L80" s="231">
        <v>765.65</v>
      </c>
      <c r="M80" s="231">
        <v>41.694629999999997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249.2</v>
      </c>
      <c r="D81" s="232">
        <v>249.29999999999998</v>
      </c>
      <c r="E81" s="232">
        <v>247.64999999999998</v>
      </c>
      <c r="F81" s="232">
        <v>246.1</v>
      </c>
      <c r="G81" s="232">
        <v>244.45</v>
      </c>
      <c r="H81" s="232">
        <v>250.84999999999997</v>
      </c>
      <c r="I81" s="232">
        <v>252.5</v>
      </c>
      <c r="J81" s="232">
        <v>254.04999999999995</v>
      </c>
      <c r="K81" s="231">
        <v>250.95</v>
      </c>
      <c r="L81" s="231">
        <v>247.75</v>
      </c>
      <c r="M81" s="231">
        <v>8.4420699999999993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972.9</v>
      </c>
      <c r="D82" s="232">
        <v>973.01666666666677</v>
      </c>
      <c r="E82" s="232">
        <v>966.63333333333355</v>
      </c>
      <c r="F82" s="232">
        <v>960.36666666666679</v>
      </c>
      <c r="G82" s="232">
        <v>953.98333333333358</v>
      </c>
      <c r="H82" s="232">
        <v>979.28333333333353</v>
      </c>
      <c r="I82" s="232">
        <v>985.66666666666674</v>
      </c>
      <c r="J82" s="232">
        <v>991.93333333333351</v>
      </c>
      <c r="K82" s="231">
        <v>979.4</v>
      </c>
      <c r="L82" s="231">
        <v>966.75</v>
      </c>
      <c r="M82" s="231">
        <v>0.42802000000000001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294.8</v>
      </c>
      <c r="D83" s="232">
        <v>293.61666666666667</v>
      </c>
      <c r="E83" s="232">
        <v>291.58333333333337</v>
      </c>
      <c r="F83" s="232">
        <v>288.36666666666667</v>
      </c>
      <c r="G83" s="232">
        <v>286.33333333333337</v>
      </c>
      <c r="H83" s="232">
        <v>296.83333333333337</v>
      </c>
      <c r="I83" s="232">
        <v>298.86666666666667</v>
      </c>
      <c r="J83" s="232">
        <v>302.08333333333337</v>
      </c>
      <c r="K83" s="231">
        <v>295.64999999999998</v>
      </c>
      <c r="L83" s="231">
        <v>290.39999999999998</v>
      </c>
      <c r="M83" s="231">
        <v>7.5538999999999996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7203.1</v>
      </c>
      <c r="D84" s="232">
        <v>7184.4000000000005</v>
      </c>
      <c r="E84" s="232">
        <v>7076.7000000000007</v>
      </c>
      <c r="F84" s="232">
        <v>6950.3</v>
      </c>
      <c r="G84" s="232">
        <v>6842.6</v>
      </c>
      <c r="H84" s="232">
        <v>7310.8000000000011</v>
      </c>
      <c r="I84" s="232">
        <v>7418.5</v>
      </c>
      <c r="J84" s="232">
        <v>7544.9000000000015</v>
      </c>
      <c r="K84" s="231">
        <v>7292.1</v>
      </c>
      <c r="L84" s="231">
        <v>7058</v>
      </c>
      <c r="M84" s="231">
        <v>0.11984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1239.75</v>
      </c>
      <c r="D85" s="232">
        <v>1243.7</v>
      </c>
      <c r="E85" s="232">
        <v>1227.6000000000001</v>
      </c>
      <c r="F85" s="232">
        <v>1215.45</v>
      </c>
      <c r="G85" s="232">
        <v>1199.3500000000001</v>
      </c>
      <c r="H85" s="232">
        <v>1255.8500000000001</v>
      </c>
      <c r="I85" s="232">
        <v>1271.95</v>
      </c>
      <c r="J85" s="232">
        <v>1284.1000000000001</v>
      </c>
      <c r="K85" s="231">
        <v>1259.8</v>
      </c>
      <c r="L85" s="231">
        <v>1231.55</v>
      </c>
      <c r="M85" s="231">
        <v>0.43046000000000001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915.35</v>
      </c>
      <c r="D86" s="232">
        <v>915.33333333333337</v>
      </c>
      <c r="E86" s="232">
        <v>910.06666666666672</v>
      </c>
      <c r="F86" s="232">
        <v>904.7833333333333</v>
      </c>
      <c r="G86" s="232">
        <v>899.51666666666665</v>
      </c>
      <c r="H86" s="232">
        <v>920.61666666666679</v>
      </c>
      <c r="I86" s="232">
        <v>925.88333333333344</v>
      </c>
      <c r="J86" s="232">
        <v>931.16666666666686</v>
      </c>
      <c r="K86" s="231">
        <v>920.6</v>
      </c>
      <c r="L86" s="231">
        <v>910.05</v>
      </c>
      <c r="M86" s="231">
        <v>0.11234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490.1</v>
      </c>
      <c r="D87" s="232">
        <v>490.15000000000003</v>
      </c>
      <c r="E87" s="232">
        <v>485.20000000000005</v>
      </c>
      <c r="F87" s="232">
        <v>480.3</v>
      </c>
      <c r="G87" s="232">
        <v>475.35</v>
      </c>
      <c r="H87" s="232">
        <v>495.05000000000007</v>
      </c>
      <c r="I87" s="232">
        <v>500</v>
      </c>
      <c r="J87" s="232">
        <v>504.90000000000009</v>
      </c>
      <c r="K87" s="231">
        <v>495.1</v>
      </c>
      <c r="L87" s="231">
        <v>485.25</v>
      </c>
      <c r="M87" s="231">
        <v>0.61504000000000003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17140.7</v>
      </c>
      <c r="D88" s="232">
        <v>17080.133333333335</v>
      </c>
      <c r="E88" s="232">
        <v>16986.566666666669</v>
      </c>
      <c r="F88" s="232">
        <v>16832.433333333334</v>
      </c>
      <c r="G88" s="232">
        <v>16738.866666666669</v>
      </c>
      <c r="H88" s="232">
        <v>17234.26666666667</v>
      </c>
      <c r="I88" s="232">
        <v>17327.833333333336</v>
      </c>
      <c r="J88" s="232">
        <v>17481.966666666671</v>
      </c>
      <c r="K88" s="231">
        <v>17173.7</v>
      </c>
      <c r="L88" s="231">
        <v>16926</v>
      </c>
      <c r="M88" s="231">
        <v>0.11012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454.75</v>
      </c>
      <c r="D89" s="232">
        <v>453.93333333333334</v>
      </c>
      <c r="E89" s="232">
        <v>450.86666666666667</v>
      </c>
      <c r="F89" s="232">
        <v>446.98333333333335</v>
      </c>
      <c r="G89" s="232">
        <v>443.91666666666669</v>
      </c>
      <c r="H89" s="232">
        <v>457.81666666666666</v>
      </c>
      <c r="I89" s="232">
        <v>460.88333333333338</v>
      </c>
      <c r="J89" s="232">
        <v>464.76666666666665</v>
      </c>
      <c r="K89" s="231">
        <v>457</v>
      </c>
      <c r="L89" s="231">
        <v>450.05</v>
      </c>
      <c r="M89" s="231">
        <v>0.59801000000000004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28.05</v>
      </c>
      <c r="D90" s="232">
        <v>28.166666666666668</v>
      </c>
      <c r="E90" s="232">
        <v>27.733333333333334</v>
      </c>
      <c r="F90" s="232">
        <v>27.416666666666668</v>
      </c>
      <c r="G90" s="232">
        <v>26.983333333333334</v>
      </c>
      <c r="H90" s="232">
        <v>28.483333333333334</v>
      </c>
      <c r="I90" s="232">
        <v>28.916666666666664</v>
      </c>
      <c r="J90" s="232">
        <v>29.233333333333334</v>
      </c>
      <c r="K90" s="231">
        <v>28.6</v>
      </c>
      <c r="L90" s="231">
        <v>27.85</v>
      </c>
      <c r="M90" s="231">
        <v>96.275679999999994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4372.3999999999996</v>
      </c>
      <c r="D91" s="232">
        <v>4376.4833333333327</v>
      </c>
      <c r="E91" s="232">
        <v>4353.0166666666655</v>
      </c>
      <c r="F91" s="232">
        <v>4333.6333333333332</v>
      </c>
      <c r="G91" s="232">
        <v>4310.1666666666661</v>
      </c>
      <c r="H91" s="232">
        <v>4395.866666666665</v>
      </c>
      <c r="I91" s="232">
        <v>4419.3333333333321</v>
      </c>
      <c r="J91" s="232">
        <v>4438.7166666666644</v>
      </c>
      <c r="K91" s="231">
        <v>4399.95</v>
      </c>
      <c r="L91" s="231">
        <v>4357.1000000000004</v>
      </c>
      <c r="M91" s="231">
        <v>1.3943099999999999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1082.7</v>
      </c>
      <c r="D92" s="232">
        <v>1081.1499999999999</v>
      </c>
      <c r="E92" s="232">
        <v>1068.8499999999997</v>
      </c>
      <c r="F92" s="232">
        <v>1054.9999999999998</v>
      </c>
      <c r="G92" s="232">
        <v>1042.6999999999996</v>
      </c>
      <c r="H92" s="232">
        <v>1094.9999999999998</v>
      </c>
      <c r="I92" s="232">
        <v>1107.3</v>
      </c>
      <c r="J92" s="232">
        <v>1121.1499999999999</v>
      </c>
      <c r="K92" s="231">
        <v>1093.45</v>
      </c>
      <c r="L92" s="231">
        <v>1067.3</v>
      </c>
      <c r="M92" s="231">
        <v>0.55056000000000005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521</v>
      </c>
      <c r="D93" s="232">
        <v>520.61666666666667</v>
      </c>
      <c r="E93" s="232">
        <v>514.23333333333335</v>
      </c>
      <c r="F93" s="232">
        <v>507.4666666666667</v>
      </c>
      <c r="G93" s="232">
        <v>501.08333333333337</v>
      </c>
      <c r="H93" s="232">
        <v>527.38333333333333</v>
      </c>
      <c r="I93" s="232">
        <v>533.76666666666677</v>
      </c>
      <c r="J93" s="232">
        <v>540.5333333333333</v>
      </c>
      <c r="K93" s="231">
        <v>527</v>
      </c>
      <c r="L93" s="231">
        <v>513.85</v>
      </c>
      <c r="M93" s="231">
        <v>2.2029000000000001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74.8</v>
      </c>
      <c r="D94" s="232">
        <v>74.783333333333346</v>
      </c>
      <c r="E94" s="232">
        <v>74.316666666666691</v>
      </c>
      <c r="F94" s="232">
        <v>73.833333333333343</v>
      </c>
      <c r="G94" s="232">
        <v>73.366666666666688</v>
      </c>
      <c r="H94" s="232">
        <v>75.266666666666694</v>
      </c>
      <c r="I94" s="232">
        <v>75.733333333333363</v>
      </c>
      <c r="J94" s="232">
        <v>76.216666666666697</v>
      </c>
      <c r="K94" s="231">
        <v>75.25</v>
      </c>
      <c r="L94" s="231">
        <v>74.3</v>
      </c>
      <c r="M94" s="231">
        <v>9.15273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313.85000000000002</v>
      </c>
      <c r="D95" s="232">
        <v>312.23333333333335</v>
      </c>
      <c r="E95" s="232">
        <v>309.16666666666669</v>
      </c>
      <c r="F95" s="232">
        <v>304.48333333333335</v>
      </c>
      <c r="G95" s="232">
        <v>301.41666666666669</v>
      </c>
      <c r="H95" s="232">
        <v>316.91666666666669</v>
      </c>
      <c r="I95" s="232">
        <v>319.98333333333329</v>
      </c>
      <c r="J95" s="232">
        <v>324.66666666666669</v>
      </c>
      <c r="K95" s="231">
        <v>315.3</v>
      </c>
      <c r="L95" s="231">
        <v>307.55</v>
      </c>
      <c r="M95" s="231">
        <v>48.846769999999999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2992.9</v>
      </c>
      <c r="D96" s="232">
        <v>2998.2833333333333</v>
      </c>
      <c r="E96" s="232">
        <v>2974.6166666666668</v>
      </c>
      <c r="F96" s="232">
        <v>2956.3333333333335</v>
      </c>
      <c r="G96" s="232">
        <v>2932.666666666667</v>
      </c>
      <c r="H96" s="232">
        <v>3016.5666666666666</v>
      </c>
      <c r="I96" s="232">
        <v>3040.2333333333336</v>
      </c>
      <c r="J96" s="232">
        <v>3058.5166666666664</v>
      </c>
      <c r="K96" s="231">
        <v>3021.95</v>
      </c>
      <c r="L96" s="231">
        <v>2980</v>
      </c>
      <c r="M96" s="231">
        <v>5.5590000000000001E-2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253.65</v>
      </c>
      <c r="D97" s="232">
        <v>253.26666666666665</v>
      </c>
      <c r="E97" s="232">
        <v>250.93333333333331</v>
      </c>
      <c r="F97" s="232">
        <v>248.21666666666667</v>
      </c>
      <c r="G97" s="232">
        <v>245.88333333333333</v>
      </c>
      <c r="H97" s="232">
        <v>255.98333333333329</v>
      </c>
      <c r="I97" s="232">
        <v>258.31666666666666</v>
      </c>
      <c r="J97" s="232">
        <v>261.0333333333333</v>
      </c>
      <c r="K97" s="231">
        <v>255.6</v>
      </c>
      <c r="L97" s="231">
        <v>250.55</v>
      </c>
      <c r="M97" s="231">
        <v>2.0445799999999998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393.6</v>
      </c>
      <c r="D98" s="232">
        <v>392.8</v>
      </c>
      <c r="E98" s="232">
        <v>386.8</v>
      </c>
      <c r="F98" s="232">
        <v>380</v>
      </c>
      <c r="G98" s="232">
        <v>374</v>
      </c>
      <c r="H98" s="232">
        <v>399.6</v>
      </c>
      <c r="I98" s="232">
        <v>405.6</v>
      </c>
      <c r="J98" s="232">
        <v>412.40000000000003</v>
      </c>
      <c r="K98" s="231">
        <v>398.8</v>
      </c>
      <c r="L98" s="231">
        <v>386</v>
      </c>
      <c r="M98" s="231">
        <v>3.7395200000000002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530.35</v>
      </c>
      <c r="D99" s="232">
        <v>531.91666666666663</v>
      </c>
      <c r="E99" s="232">
        <v>526.43333333333328</v>
      </c>
      <c r="F99" s="232">
        <v>522.51666666666665</v>
      </c>
      <c r="G99" s="232">
        <v>517.0333333333333</v>
      </c>
      <c r="H99" s="232">
        <v>535.83333333333326</v>
      </c>
      <c r="I99" s="232">
        <v>541.31666666666661</v>
      </c>
      <c r="J99" s="232">
        <v>545.23333333333323</v>
      </c>
      <c r="K99" s="231">
        <v>537.4</v>
      </c>
      <c r="L99" s="231">
        <v>528</v>
      </c>
      <c r="M99" s="231">
        <v>3.6031900000000001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320.14999999999998</v>
      </c>
      <c r="D100" s="232">
        <v>318.63333333333333</v>
      </c>
      <c r="E100" s="232">
        <v>315.91666666666663</v>
      </c>
      <c r="F100" s="232">
        <v>311.68333333333328</v>
      </c>
      <c r="G100" s="232">
        <v>308.96666666666658</v>
      </c>
      <c r="H100" s="232">
        <v>322.86666666666667</v>
      </c>
      <c r="I100" s="232">
        <v>325.58333333333337</v>
      </c>
      <c r="J100" s="232">
        <v>329.81666666666672</v>
      </c>
      <c r="K100" s="231">
        <v>321.35000000000002</v>
      </c>
      <c r="L100" s="231">
        <v>314.39999999999998</v>
      </c>
      <c r="M100" s="231">
        <v>45.666339999999998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705.6</v>
      </c>
      <c r="D101" s="232">
        <v>707.25</v>
      </c>
      <c r="E101" s="232">
        <v>699.5</v>
      </c>
      <c r="F101" s="232">
        <v>693.4</v>
      </c>
      <c r="G101" s="232">
        <v>685.65</v>
      </c>
      <c r="H101" s="232">
        <v>713.35</v>
      </c>
      <c r="I101" s="232">
        <v>721.1</v>
      </c>
      <c r="J101" s="232">
        <v>727.2</v>
      </c>
      <c r="K101" s="231">
        <v>715</v>
      </c>
      <c r="L101" s="231">
        <v>701.15</v>
      </c>
      <c r="M101" s="231">
        <v>0.29524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776.9</v>
      </c>
      <c r="D102" s="232">
        <v>770.7833333333333</v>
      </c>
      <c r="E102" s="232">
        <v>757.16666666666663</v>
      </c>
      <c r="F102" s="232">
        <v>737.43333333333328</v>
      </c>
      <c r="G102" s="232">
        <v>723.81666666666661</v>
      </c>
      <c r="H102" s="232">
        <v>790.51666666666665</v>
      </c>
      <c r="I102" s="232">
        <v>804.13333333333344</v>
      </c>
      <c r="J102" s="232">
        <v>823.86666666666667</v>
      </c>
      <c r="K102" s="231">
        <v>784.4</v>
      </c>
      <c r="L102" s="231">
        <v>751.05</v>
      </c>
      <c r="M102" s="231">
        <v>4.67692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941.45</v>
      </c>
      <c r="D103" s="232">
        <v>934.69999999999993</v>
      </c>
      <c r="E103" s="232">
        <v>924.49999999999989</v>
      </c>
      <c r="F103" s="232">
        <v>907.55</v>
      </c>
      <c r="G103" s="232">
        <v>897.34999999999991</v>
      </c>
      <c r="H103" s="232">
        <v>951.64999999999986</v>
      </c>
      <c r="I103" s="232">
        <v>961.84999999999991</v>
      </c>
      <c r="J103" s="232">
        <v>978.79999999999984</v>
      </c>
      <c r="K103" s="231">
        <v>944.9</v>
      </c>
      <c r="L103" s="231">
        <v>917.75</v>
      </c>
      <c r="M103" s="231">
        <v>1.51986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121.1</v>
      </c>
      <c r="D104" s="232">
        <v>121.46666666666665</v>
      </c>
      <c r="E104" s="232">
        <v>120.48333333333331</v>
      </c>
      <c r="F104" s="232">
        <v>119.86666666666665</v>
      </c>
      <c r="G104" s="232">
        <v>118.8833333333333</v>
      </c>
      <c r="H104" s="232">
        <v>122.08333333333331</v>
      </c>
      <c r="I104" s="232">
        <v>123.06666666666666</v>
      </c>
      <c r="J104" s="232">
        <v>123.68333333333332</v>
      </c>
      <c r="K104" s="231">
        <v>122.45</v>
      </c>
      <c r="L104" s="231">
        <v>120.85</v>
      </c>
      <c r="M104" s="231">
        <v>4.1562200000000002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1614.25</v>
      </c>
      <c r="D105" s="232">
        <v>1616.0666666666666</v>
      </c>
      <c r="E105" s="232">
        <v>1598.1833333333332</v>
      </c>
      <c r="F105" s="232">
        <v>1582.1166666666666</v>
      </c>
      <c r="G105" s="232">
        <v>1564.2333333333331</v>
      </c>
      <c r="H105" s="232">
        <v>1632.1333333333332</v>
      </c>
      <c r="I105" s="232">
        <v>1650.0166666666664</v>
      </c>
      <c r="J105" s="232">
        <v>1666.0833333333333</v>
      </c>
      <c r="K105" s="231">
        <v>1633.95</v>
      </c>
      <c r="L105" s="231">
        <v>1600</v>
      </c>
      <c r="M105" s="231">
        <v>0.66978000000000004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32.450000000000003</v>
      </c>
      <c r="D106" s="232">
        <v>32.483333333333334</v>
      </c>
      <c r="E106" s="232">
        <v>32.166666666666671</v>
      </c>
      <c r="F106" s="232">
        <v>31.88333333333334</v>
      </c>
      <c r="G106" s="232">
        <v>31.566666666666677</v>
      </c>
      <c r="H106" s="232">
        <v>32.766666666666666</v>
      </c>
      <c r="I106" s="232">
        <v>33.083333333333329</v>
      </c>
      <c r="J106" s="232">
        <v>33.36666666666666</v>
      </c>
      <c r="K106" s="231">
        <v>32.799999999999997</v>
      </c>
      <c r="L106" s="231">
        <v>32.200000000000003</v>
      </c>
      <c r="M106" s="231">
        <v>87.355549999999994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1053.95</v>
      </c>
      <c r="D107" s="232">
        <v>1054.6000000000001</v>
      </c>
      <c r="E107" s="232">
        <v>1049.5500000000002</v>
      </c>
      <c r="F107" s="232">
        <v>1045.1500000000001</v>
      </c>
      <c r="G107" s="232">
        <v>1040.1000000000001</v>
      </c>
      <c r="H107" s="232">
        <v>1059.0000000000002</v>
      </c>
      <c r="I107" s="232">
        <v>1064.05</v>
      </c>
      <c r="J107" s="232">
        <v>1068.4500000000003</v>
      </c>
      <c r="K107" s="231">
        <v>1059.6500000000001</v>
      </c>
      <c r="L107" s="231">
        <v>1050.2</v>
      </c>
      <c r="M107" s="231">
        <v>2.2028400000000001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496.95</v>
      </c>
      <c r="D108" s="232">
        <v>497.4666666666667</v>
      </c>
      <c r="E108" s="232">
        <v>491.68333333333339</v>
      </c>
      <c r="F108" s="232">
        <v>486.41666666666669</v>
      </c>
      <c r="G108" s="232">
        <v>480.63333333333338</v>
      </c>
      <c r="H108" s="232">
        <v>502.73333333333341</v>
      </c>
      <c r="I108" s="232">
        <v>508.51666666666671</v>
      </c>
      <c r="J108" s="232">
        <v>513.78333333333342</v>
      </c>
      <c r="K108" s="231">
        <v>503.25</v>
      </c>
      <c r="L108" s="231">
        <v>492.2</v>
      </c>
      <c r="M108" s="231">
        <v>1.1276900000000001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701.75</v>
      </c>
      <c r="D109" s="232">
        <v>701.68333333333339</v>
      </c>
      <c r="E109" s="232">
        <v>697.11666666666679</v>
      </c>
      <c r="F109" s="232">
        <v>692.48333333333335</v>
      </c>
      <c r="G109" s="232">
        <v>687.91666666666674</v>
      </c>
      <c r="H109" s="232">
        <v>706.31666666666683</v>
      </c>
      <c r="I109" s="232">
        <v>710.88333333333344</v>
      </c>
      <c r="J109" s="232">
        <v>715.51666666666688</v>
      </c>
      <c r="K109" s="231">
        <v>706.25</v>
      </c>
      <c r="L109" s="231">
        <v>697.05</v>
      </c>
      <c r="M109" s="231">
        <v>0.30262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5400.8</v>
      </c>
      <c r="D110" s="232">
        <v>5393.95</v>
      </c>
      <c r="E110" s="232">
        <v>5362.9</v>
      </c>
      <c r="F110" s="232">
        <v>5325</v>
      </c>
      <c r="G110" s="232">
        <v>5293.95</v>
      </c>
      <c r="H110" s="232">
        <v>5431.8499999999995</v>
      </c>
      <c r="I110" s="232">
        <v>5462.9000000000005</v>
      </c>
      <c r="J110" s="232">
        <v>5500.7999999999993</v>
      </c>
      <c r="K110" s="231">
        <v>5425</v>
      </c>
      <c r="L110" s="231">
        <v>5356.05</v>
      </c>
      <c r="M110" s="231">
        <v>2.3970000000000002E-2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336.5</v>
      </c>
      <c r="D111" s="232">
        <v>336.18333333333334</v>
      </c>
      <c r="E111" s="232">
        <v>332.86666666666667</v>
      </c>
      <c r="F111" s="232">
        <v>329.23333333333335</v>
      </c>
      <c r="G111" s="232">
        <v>325.91666666666669</v>
      </c>
      <c r="H111" s="232">
        <v>339.81666666666666</v>
      </c>
      <c r="I111" s="232">
        <v>343.13333333333338</v>
      </c>
      <c r="J111" s="232">
        <v>346.76666666666665</v>
      </c>
      <c r="K111" s="231">
        <v>339.5</v>
      </c>
      <c r="L111" s="231">
        <v>332.55</v>
      </c>
      <c r="M111" s="231">
        <v>0.39717000000000002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309.05</v>
      </c>
      <c r="D112" s="232">
        <v>308.06666666666666</v>
      </c>
      <c r="E112" s="232">
        <v>305.83333333333331</v>
      </c>
      <c r="F112" s="232">
        <v>302.61666666666667</v>
      </c>
      <c r="G112" s="232">
        <v>300.38333333333333</v>
      </c>
      <c r="H112" s="232">
        <v>311.2833333333333</v>
      </c>
      <c r="I112" s="232">
        <v>313.51666666666665</v>
      </c>
      <c r="J112" s="232">
        <v>316.73333333333329</v>
      </c>
      <c r="K112" s="231">
        <v>310.3</v>
      </c>
      <c r="L112" s="231">
        <v>304.85000000000002</v>
      </c>
      <c r="M112" s="231">
        <v>10.143610000000001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444.8</v>
      </c>
      <c r="D113" s="232">
        <v>447.63333333333338</v>
      </c>
      <c r="E113" s="232">
        <v>439.26666666666677</v>
      </c>
      <c r="F113" s="232">
        <v>433.73333333333341</v>
      </c>
      <c r="G113" s="232">
        <v>425.36666666666679</v>
      </c>
      <c r="H113" s="232">
        <v>453.16666666666674</v>
      </c>
      <c r="I113" s="232">
        <v>461.53333333333342</v>
      </c>
      <c r="J113" s="232">
        <v>467.06666666666672</v>
      </c>
      <c r="K113" s="231">
        <v>456</v>
      </c>
      <c r="L113" s="231">
        <v>442.1</v>
      </c>
      <c r="M113" s="231">
        <v>2.01146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597.35</v>
      </c>
      <c r="D114" s="232">
        <v>596.68333333333328</v>
      </c>
      <c r="E114" s="232">
        <v>590.71666666666658</v>
      </c>
      <c r="F114" s="232">
        <v>584.08333333333326</v>
      </c>
      <c r="G114" s="232">
        <v>578.11666666666656</v>
      </c>
      <c r="H114" s="232">
        <v>603.31666666666661</v>
      </c>
      <c r="I114" s="232">
        <v>609.2833333333333</v>
      </c>
      <c r="J114" s="232">
        <v>615.91666666666663</v>
      </c>
      <c r="K114" s="231">
        <v>602.65</v>
      </c>
      <c r="L114" s="231">
        <v>590.04999999999995</v>
      </c>
      <c r="M114" s="231">
        <v>3.00081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701.25</v>
      </c>
      <c r="D115" s="232">
        <v>698.06666666666661</v>
      </c>
      <c r="E115" s="232">
        <v>692.33333333333326</v>
      </c>
      <c r="F115" s="232">
        <v>683.41666666666663</v>
      </c>
      <c r="G115" s="232">
        <v>677.68333333333328</v>
      </c>
      <c r="H115" s="232">
        <v>706.98333333333323</v>
      </c>
      <c r="I115" s="232">
        <v>712.71666666666658</v>
      </c>
      <c r="J115" s="232">
        <v>721.63333333333321</v>
      </c>
      <c r="K115" s="231">
        <v>703.8</v>
      </c>
      <c r="L115" s="231">
        <v>689.15</v>
      </c>
      <c r="M115" s="231">
        <v>12.789540000000001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1064.8499999999999</v>
      </c>
      <c r="D116" s="232">
        <v>1064.3333333333333</v>
      </c>
      <c r="E116" s="232">
        <v>1059.0666666666666</v>
      </c>
      <c r="F116" s="232">
        <v>1053.2833333333333</v>
      </c>
      <c r="G116" s="232">
        <v>1048.0166666666667</v>
      </c>
      <c r="H116" s="232">
        <v>1070.1166666666666</v>
      </c>
      <c r="I116" s="232">
        <v>1075.3833333333334</v>
      </c>
      <c r="J116" s="232">
        <v>1081.1666666666665</v>
      </c>
      <c r="K116" s="231">
        <v>1069.5999999999999</v>
      </c>
      <c r="L116" s="231">
        <v>1058.55</v>
      </c>
      <c r="M116" s="231">
        <v>3.7695400000000001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159.5</v>
      </c>
      <c r="D117" s="232">
        <v>159.68333333333334</v>
      </c>
      <c r="E117" s="232">
        <v>158.01666666666668</v>
      </c>
      <c r="F117" s="232">
        <v>156.53333333333333</v>
      </c>
      <c r="G117" s="232">
        <v>154.86666666666667</v>
      </c>
      <c r="H117" s="232">
        <v>161.16666666666669</v>
      </c>
      <c r="I117" s="232">
        <v>162.83333333333331</v>
      </c>
      <c r="J117" s="232">
        <v>164.31666666666669</v>
      </c>
      <c r="K117" s="231">
        <v>161.35</v>
      </c>
      <c r="L117" s="231">
        <v>158.19999999999999</v>
      </c>
      <c r="M117" s="231">
        <v>20.40868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1428.3</v>
      </c>
      <c r="D118" s="232">
        <v>1432.7333333333333</v>
      </c>
      <c r="E118" s="232">
        <v>1420.5666666666666</v>
      </c>
      <c r="F118" s="232">
        <v>1412.8333333333333</v>
      </c>
      <c r="G118" s="232">
        <v>1400.6666666666665</v>
      </c>
      <c r="H118" s="232">
        <v>1440.4666666666667</v>
      </c>
      <c r="I118" s="232">
        <v>1452.6333333333332</v>
      </c>
      <c r="J118" s="232">
        <v>1460.3666666666668</v>
      </c>
      <c r="K118" s="231">
        <v>1444.9</v>
      </c>
      <c r="L118" s="231">
        <v>1425</v>
      </c>
      <c r="M118" s="231">
        <v>0.30492000000000002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223.95</v>
      </c>
      <c r="D119" s="232">
        <v>221.29999999999998</v>
      </c>
      <c r="E119" s="232">
        <v>217.79999999999995</v>
      </c>
      <c r="F119" s="232">
        <v>211.64999999999998</v>
      </c>
      <c r="G119" s="232">
        <v>208.14999999999995</v>
      </c>
      <c r="H119" s="232">
        <v>227.44999999999996</v>
      </c>
      <c r="I119" s="232">
        <v>230.95000000000002</v>
      </c>
      <c r="J119" s="232">
        <v>237.09999999999997</v>
      </c>
      <c r="K119" s="231">
        <v>224.8</v>
      </c>
      <c r="L119" s="231">
        <v>215.15</v>
      </c>
      <c r="M119" s="231">
        <v>129.38871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496.9</v>
      </c>
      <c r="D120" s="232">
        <v>499.2833333333333</v>
      </c>
      <c r="E120" s="232">
        <v>492.81666666666661</v>
      </c>
      <c r="F120" s="232">
        <v>488.73333333333329</v>
      </c>
      <c r="G120" s="232">
        <v>482.26666666666659</v>
      </c>
      <c r="H120" s="232">
        <v>503.36666666666662</v>
      </c>
      <c r="I120" s="232">
        <v>509.83333333333331</v>
      </c>
      <c r="J120" s="232">
        <v>513.91666666666663</v>
      </c>
      <c r="K120" s="231">
        <v>505.75</v>
      </c>
      <c r="L120" s="231">
        <v>495.2</v>
      </c>
      <c r="M120" s="231">
        <v>3.6956500000000001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3966.55</v>
      </c>
      <c r="D121" s="232">
        <v>3946.1833333333329</v>
      </c>
      <c r="E121" s="232">
        <v>3898.3666666666659</v>
      </c>
      <c r="F121" s="232">
        <v>3830.1833333333329</v>
      </c>
      <c r="G121" s="232">
        <v>3782.3666666666659</v>
      </c>
      <c r="H121" s="232">
        <v>4014.3666666666659</v>
      </c>
      <c r="I121" s="232">
        <v>4062.1833333333325</v>
      </c>
      <c r="J121" s="232">
        <v>4130.3666666666659</v>
      </c>
      <c r="K121" s="231">
        <v>3994</v>
      </c>
      <c r="L121" s="231">
        <v>3878</v>
      </c>
      <c r="M121" s="231">
        <v>1.9870399999999999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1500.15</v>
      </c>
      <c r="D122" s="232">
        <v>1500.8</v>
      </c>
      <c r="E122" s="232">
        <v>1488.6</v>
      </c>
      <c r="F122" s="232">
        <v>1477.05</v>
      </c>
      <c r="G122" s="232">
        <v>1464.85</v>
      </c>
      <c r="H122" s="232">
        <v>1512.35</v>
      </c>
      <c r="I122" s="232">
        <v>1524.5500000000002</v>
      </c>
      <c r="J122" s="232">
        <v>1536.1</v>
      </c>
      <c r="K122" s="231">
        <v>1513</v>
      </c>
      <c r="L122" s="231">
        <v>1489.25</v>
      </c>
      <c r="M122" s="231">
        <v>1.8667899999999999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2306.4</v>
      </c>
      <c r="D123" s="232">
        <v>2301.5333333333333</v>
      </c>
      <c r="E123" s="232">
        <v>2292.3166666666666</v>
      </c>
      <c r="F123" s="232">
        <v>2278.2333333333331</v>
      </c>
      <c r="G123" s="232">
        <v>2269.0166666666664</v>
      </c>
      <c r="H123" s="232">
        <v>2315.6166666666668</v>
      </c>
      <c r="I123" s="232">
        <v>2324.833333333333</v>
      </c>
      <c r="J123" s="232">
        <v>2338.916666666667</v>
      </c>
      <c r="K123" s="231">
        <v>2310.75</v>
      </c>
      <c r="L123" s="231">
        <v>2287.4499999999998</v>
      </c>
      <c r="M123" s="231">
        <v>0.58935999999999999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711.55</v>
      </c>
      <c r="D124" s="232">
        <v>709.35</v>
      </c>
      <c r="E124" s="232">
        <v>705.2</v>
      </c>
      <c r="F124" s="232">
        <v>698.85</v>
      </c>
      <c r="G124" s="232">
        <v>694.7</v>
      </c>
      <c r="H124" s="232">
        <v>715.7</v>
      </c>
      <c r="I124" s="232">
        <v>719.84999999999991</v>
      </c>
      <c r="J124" s="232">
        <v>726.2</v>
      </c>
      <c r="K124" s="231">
        <v>713.5</v>
      </c>
      <c r="L124" s="231">
        <v>703</v>
      </c>
      <c r="M124" s="231">
        <v>9.8005499999999994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881.9</v>
      </c>
      <c r="D125" s="232">
        <v>882.4666666666667</v>
      </c>
      <c r="E125" s="232">
        <v>877.43333333333339</v>
      </c>
      <c r="F125" s="232">
        <v>872.9666666666667</v>
      </c>
      <c r="G125" s="232">
        <v>867.93333333333339</v>
      </c>
      <c r="H125" s="232">
        <v>886.93333333333339</v>
      </c>
      <c r="I125" s="232">
        <v>891.9666666666667</v>
      </c>
      <c r="J125" s="232">
        <v>896.43333333333339</v>
      </c>
      <c r="K125" s="231">
        <v>887.5</v>
      </c>
      <c r="L125" s="231">
        <v>878</v>
      </c>
      <c r="M125" s="231">
        <v>1.8391900000000001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911.2</v>
      </c>
      <c r="D126" s="232">
        <v>913.2833333333333</v>
      </c>
      <c r="E126" s="232">
        <v>890.91666666666663</v>
      </c>
      <c r="F126" s="232">
        <v>870.63333333333333</v>
      </c>
      <c r="G126" s="232">
        <v>848.26666666666665</v>
      </c>
      <c r="H126" s="232">
        <v>933.56666666666661</v>
      </c>
      <c r="I126" s="232">
        <v>955.93333333333339</v>
      </c>
      <c r="J126" s="232">
        <v>976.21666666666658</v>
      </c>
      <c r="K126" s="231">
        <v>935.65</v>
      </c>
      <c r="L126" s="231">
        <v>893</v>
      </c>
      <c r="M126" s="231">
        <v>3.2659400000000001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324.89999999999998</v>
      </c>
      <c r="D127" s="232">
        <v>325.34999999999997</v>
      </c>
      <c r="E127" s="232">
        <v>321.54999999999995</v>
      </c>
      <c r="F127" s="232">
        <v>318.2</v>
      </c>
      <c r="G127" s="232">
        <v>314.39999999999998</v>
      </c>
      <c r="H127" s="232">
        <v>328.69999999999993</v>
      </c>
      <c r="I127" s="232">
        <v>332.5</v>
      </c>
      <c r="J127" s="232">
        <v>335.84999999999991</v>
      </c>
      <c r="K127" s="231">
        <v>329.15</v>
      </c>
      <c r="L127" s="231">
        <v>322</v>
      </c>
      <c r="M127" s="231">
        <v>12.814819999999999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1459.15</v>
      </c>
      <c r="D128" s="232">
        <v>1465.7166666666665</v>
      </c>
      <c r="E128" s="232">
        <v>1443.4333333333329</v>
      </c>
      <c r="F128" s="232">
        <v>1427.7166666666665</v>
      </c>
      <c r="G128" s="232">
        <v>1405.4333333333329</v>
      </c>
      <c r="H128" s="232">
        <v>1481.4333333333329</v>
      </c>
      <c r="I128" s="232">
        <v>1503.7166666666662</v>
      </c>
      <c r="J128" s="232">
        <v>1519.4333333333329</v>
      </c>
      <c r="K128" s="231">
        <v>1488</v>
      </c>
      <c r="L128" s="231">
        <v>1450</v>
      </c>
      <c r="M128" s="231">
        <v>6.1609999999999996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874.85</v>
      </c>
      <c r="D129" s="232">
        <v>879.6</v>
      </c>
      <c r="E129" s="232">
        <v>865.25</v>
      </c>
      <c r="F129" s="232">
        <v>855.65</v>
      </c>
      <c r="G129" s="232">
        <v>841.3</v>
      </c>
      <c r="H129" s="232">
        <v>889.2</v>
      </c>
      <c r="I129" s="232">
        <v>903.55000000000018</v>
      </c>
      <c r="J129" s="232">
        <v>913.15000000000009</v>
      </c>
      <c r="K129" s="231">
        <v>893.95</v>
      </c>
      <c r="L129" s="231">
        <v>870</v>
      </c>
      <c r="M129" s="231">
        <v>1.7013100000000001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895.2</v>
      </c>
      <c r="D130" s="232">
        <v>888.36666666666667</v>
      </c>
      <c r="E130" s="232">
        <v>872.83333333333337</v>
      </c>
      <c r="F130" s="232">
        <v>850.4666666666667</v>
      </c>
      <c r="G130" s="232">
        <v>834.93333333333339</v>
      </c>
      <c r="H130" s="232">
        <v>910.73333333333335</v>
      </c>
      <c r="I130" s="232">
        <v>926.26666666666665</v>
      </c>
      <c r="J130" s="232">
        <v>948.63333333333333</v>
      </c>
      <c r="K130" s="231">
        <v>903.9</v>
      </c>
      <c r="L130" s="231">
        <v>866</v>
      </c>
      <c r="M130" s="231">
        <v>0.39406000000000002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375.4</v>
      </c>
      <c r="D131" s="232">
        <v>374.84999999999997</v>
      </c>
      <c r="E131" s="232">
        <v>373.19999999999993</v>
      </c>
      <c r="F131" s="232">
        <v>370.99999999999994</v>
      </c>
      <c r="G131" s="232">
        <v>369.34999999999991</v>
      </c>
      <c r="H131" s="232">
        <v>377.04999999999995</v>
      </c>
      <c r="I131" s="232">
        <v>378.69999999999993</v>
      </c>
      <c r="J131" s="232">
        <v>380.9</v>
      </c>
      <c r="K131" s="231">
        <v>376.5</v>
      </c>
      <c r="L131" s="231">
        <v>372.65</v>
      </c>
      <c r="M131" s="231">
        <v>19.805129999999998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554.95000000000005</v>
      </c>
      <c r="D132" s="232">
        <v>555.85</v>
      </c>
      <c r="E132" s="232">
        <v>550.90000000000009</v>
      </c>
      <c r="F132" s="232">
        <v>546.85</v>
      </c>
      <c r="G132" s="232">
        <v>541.90000000000009</v>
      </c>
      <c r="H132" s="232">
        <v>559.90000000000009</v>
      </c>
      <c r="I132" s="232">
        <v>564.85000000000014</v>
      </c>
      <c r="J132" s="232">
        <v>568.90000000000009</v>
      </c>
      <c r="K132" s="231">
        <v>560.79999999999995</v>
      </c>
      <c r="L132" s="231">
        <v>551.79999999999995</v>
      </c>
      <c r="M132" s="231">
        <v>11.82667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1877.05</v>
      </c>
      <c r="D133" s="232">
        <v>1878.2333333333336</v>
      </c>
      <c r="E133" s="232">
        <v>1853.4666666666672</v>
      </c>
      <c r="F133" s="232">
        <v>1829.8833333333337</v>
      </c>
      <c r="G133" s="232">
        <v>1805.1166666666672</v>
      </c>
      <c r="H133" s="232">
        <v>1901.8166666666671</v>
      </c>
      <c r="I133" s="232">
        <v>1926.5833333333335</v>
      </c>
      <c r="J133" s="232">
        <v>1950.166666666667</v>
      </c>
      <c r="K133" s="231">
        <v>1903</v>
      </c>
      <c r="L133" s="231">
        <v>1854.65</v>
      </c>
      <c r="M133" s="231">
        <v>1.9043699999999999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687.9</v>
      </c>
      <c r="D134" s="232">
        <v>690.71666666666658</v>
      </c>
      <c r="E134" s="232">
        <v>680.73333333333312</v>
      </c>
      <c r="F134" s="232">
        <v>673.56666666666649</v>
      </c>
      <c r="G134" s="232">
        <v>663.58333333333303</v>
      </c>
      <c r="H134" s="232">
        <v>697.88333333333321</v>
      </c>
      <c r="I134" s="232">
        <v>707.86666666666656</v>
      </c>
      <c r="J134" s="232">
        <v>715.0333333333333</v>
      </c>
      <c r="K134" s="231">
        <v>700.7</v>
      </c>
      <c r="L134" s="231">
        <v>683.55</v>
      </c>
      <c r="M134" s="231">
        <v>1.53728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1925.45</v>
      </c>
      <c r="D135" s="232">
        <v>1925.8166666666666</v>
      </c>
      <c r="E135" s="232">
        <v>1916.6333333333332</v>
      </c>
      <c r="F135" s="232">
        <v>1907.8166666666666</v>
      </c>
      <c r="G135" s="232">
        <v>1898.6333333333332</v>
      </c>
      <c r="H135" s="232">
        <v>1934.6333333333332</v>
      </c>
      <c r="I135" s="232">
        <v>1943.8166666666666</v>
      </c>
      <c r="J135" s="232">
        <v>1952.6333333333332</v>
      </c>
      <c r="K135" s="231">
        <v>1935</v>
      </c>
      <c r="L135" s="231">
        <v>1917</v>
      </c>
      <c r="M135" s="231">
        <v>1.14276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303.60000000000002</v>
      </c>
      <c r="D136" s="232">
        <v>303.7</v>
      </c>
      <c r="E136" s="232">
        <v>299.45</v>
      </c>
      <c r="F136" s="232">
        <v>295.3</v>
      </c>
      <c r="G136" s="232">
        <v>291.05</v>
      </c>
      <c r="H136" s="232">
        <v>307.84999999999997</v>
      </c>
      <c r="I136" s="232">
        <v>312.09999999999997</v>
      </c>
      <c r="J136" s="232">
        <v>316.24999999999994</v>
      </c>
      <c r="K136" s="231">
        <v>307.95</v>
      </c>
      <c r="L136" s="231">
        <v>299.55</v>
      </c>
      <c r="M136" s="231">
        <v>7.7160299999999999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199.95</v>
      </c>
      <c r="D137" s="232">
        <v>201.13333333333333</v>
      </c>
      <c r="E137" s="232">
        <v>198.31666666666666</v>
      </c>
      <c r="F137" s="232">
        <v>196.68333333333334</v>
      </c>
      <c r="G137" s="232">
        <v>193.86666666666667</v>
      </c>
      <c r="H137" s="232">
        <v>202.76666666666665</v>
      </c>
      <c r="I137" s="232">
        <v>205.58333333333331</v>
      </c>
      <c r="J137" s="232">
        <v>207.21666666666664</v>
      </c>
      <c r="K137" s="231">
        <v>203.95</v>
      </c>
      <c r="L137" s="231">
        <v>199.5</v>
      </c>
      <c r="M137" s="231">
        <v>23.195119999999999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161.55000000000001</v>
      </c>
      <c r="D138" s="232">
        <v>161.53333333333333</v>
      </c>
      <c r="E138" s="232">
        <v>158.11666666666667</v>
      </c>
      <c r="F138" s="232">
        <v>154.68333333333334</v>
      </c>
      <c r="G138" s="232">
        <v>151.26666666666668</v>
      </c>
      <c r="H138" s="232">
        <v>164.96666666666667</v>
      </c>
      <c r="I138" s="232">
        <v>168.38333333333335</v>
      </c>
      <c r="J138" s="232">
        <v>171.81666666666666</v>
      </c>
      <c r="K138" s="231">
        <v>164.95</v>
      </c>
      <c r="L138" s="231">
        <v>158.1</v>
      </c>
      <c r="M138" s="231">
        <v>24.191859999999998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38.85</v>
      </c>
      <c r="D139" s="232">
        <v>39.266666666666673</v>
      </c>
      <c r="E139" s="232">
        <v>38.083333333333343</v>
      </c>
      <c r="F139" s="232">
        <v>37.31666666666667</v>
      </c>
      <c r="G139" s="232">
        <v>36.13333333333334</v>
      </c>
      <c r="H139" s="232">
        <v>40.033333333333346</v>
      </c>
      <c r="I139" s="232">
        <v>41.216666666666669</v>
      </c>
      <c r="J139" s="232">
        <v>41.983333333333348</v>
      </c>
      <c r="K139" s="231">
        <v>40.450000000000003</v>
      </c>
      <c r="L139" s="231">
        <v>38.5</v>
      </c>
      <c r="M139" s="231">
        <v>27.697469999999999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218.5</v>
      </c>
      <c r="D140" s="232">
        <v>218.98333333333335</v>
      </c>
      <c r="E140" s="232">
        <v>217.6166666666667</v>
      </c>
      <c r="F140" s="232">
        <v>216.73333333333335</v>
      </c>
      <c r="G140" s="232">
        <v>215.3666666666667</v>
      </c>
      <c r="H140" s="232">
        <v>219.8666666666667</v>
      </c>
      <c r="I140" s="232">
        <v>221.23333333333338</v>
      </c>
      <c r="J140" s="232">
        <v>222.1166666666667</v>
      </c>
      <c r="K140" s="231">
        <v>220.35</v>
      </c>
      <c r="L140" s="231">
        <v>218.1</v>
      </c>
      <c r="M140" s="231">
        <v>0.71050999999999997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3382</v>
      </c>
      <c r="D141" s="232">
        <v>3374.2666666666664</v>
      </c>
      <c r="E141" s="232">
        <v>3359.7833333333328</v>
      </c>
      <c r="F141" s="232">
        <v>3337.5666666666666</v>
      </c>
      <c r="G141" s="232">
        <v>3323.083333333333</v>
      </c>
      <c r="H141" s="232">
        <v>3396.4833333333327</v>
      </c>
      <c r="I141" s="232">
        <v>3410.9666666666662</v>
      </c>
      <c r="J141" s="232">
        <v>3433.1833333333325</v>
      </c>
      <c r="K141" s="231">
        <v>3388.75</v>
      </c>
      <c r="L141" s="231">
        <v>3352.05</v>
      </c>
      <c r="M141" s="231">
        <v>1.04419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3545.25</v>
      </c>
      <c r="D142" s="232">
        <v>3517.7999999999997</v>
      </c>
      <c r="E142" s="232">
        <v>3478.5499999999993</v>
      </c>
      <c r="F142" s="232">
        <v>3411.8499999999995</v>
      </c>
      <c r="G142" s="232">
        <v>3372.599999999999</v>
      </c>
      <c r="H142" s="232">
        <v>3584.4999999999995</v>
      </c>
      <c r="I142" s="232">
        <v>3623.7500000000005</v>
      </c>
      <c r="J142" s="232">
        <v>3690.45</v>
      </c>
      <c r="K142" s="231">
        <v>3557.05</v>
      </c>
      <c r="L142" s="231">
        <v>3451.1</v>
      </c>
      <c r="M142" s="231">
        <v>2.0407199999999999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2128.35</v>
      </c>
      <c r="D143" s="232">
        <v>2139.65</v>
      </c>
      <c r="E143" s="232">
        <v>2114.7000000000003</v>
      </c>
      <c r="F143" s="232">
        <v>2101.0500000000002</v>
      </c>
      <c r="G143" s="232">
        <v>2076.1000000000004</v>
      </c>
      <c r="H143" s="232">
        <v>2153.3000000000002</v>
      </c>
      <c r="I143" s="232">
        <v>2178.25</v>
      </c>
      <c r="J143" s="232">
        <v>2191.9</v>
      </c>
      <c r="K143" s="231">
        <v>2164.6</v>
      </c>
      <c r="L143" s="231">
        <v>2126</v>
      </c>
      <c r="M143" s="231">
        <v>1.01912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4332.2</v>
      </c>
      <c r="D144" s="232">
        <v>4343.9666666666662</v>
      </c>
      <c r="E144" s="232">
        <v>4304.7833333333328</v>
      </c>
      <c r="F144" s="232">
        <v>4277.3666666666668</v>
      </c>
      <c r="G144" s="232">
        <v>4238.1833333333334</v>
      </c>
      <c r="H144" s="232">
        <v>4371.3833333333323</v>
      </c>
      <c r="I144" s="232">
        <v>4410.5666666666648</v>
      </c>
      <c r="J144" s="232">
        <v>4437.9833333333318</v>
      </c>
      <c r="K144" s="231">
        <v>4383.1499999999996</v>
      </c>
      <c r="L144" s="231">
        <v>4316.55</v>
      </c>
      <c r="M144" s="231">
        <v>2.4849100000000002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547.15</v>
      </c>
      <c r="D145" s="232">
        <v>546.19999999999993</v>
      </c>
      <c r="E145" s="232">
        <v>543.29999999999984</v>
      </c>
      <c r="F145" s="232">
        <v>539.44999999999993</v>
      </c>
      <c r="G145" s="232">
        <v>536.54999999999984</v>
      </c>
      <c r="H145" s="232">
        <v>550.04999999999984</v>
      </c>
      <c r="I145" s="232">
        <v>552.94999999999993</v>
      </c>
      <c r="J145" s="232">
        <v>556.79999999999984</v>
      </c>
      <c r="K145" s="231">
        <v>549.1</v>
      </c>
      <c r="L145" s="231">
        <v>542.35</v>
      </c>
      <c r="M145" s="231">
        <v>1.03237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168.75</v>
      </c>
      <c r="D146" s="232">
        <v>168.76666666666668</v>
      </c>
      <c r="E146" s="232">
        <v>167.53333333333336</v>
      </c>
      <c r="F146" s="232">
        <v>166.31666666666669</v>
      </c>
      <c r="G146" s="232">
        <v>165.08333333333337</v>
      </c>
      <c r="H146" s="232">
        <v>169.98333333333335</v>
      </c>
      <c r="I146" s="232">
        <v>171.21666666666664</v>
      </c>
      <c r="J146" s="232">
        <v>172.43333333333334</v>
      </c>
      <c r="K146" s="231">
        <v>170</v>
      </c>
      <c r="L146" s="231">
        <v>167.55</v>
      </c>
      <c r="M146" s="231">
        <v>1.7908500000000001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162.9</v>
      </c>
      <c r="D147" s="232">
        <v>163.51666666666668</v>
      </c>
      <c r="E147" s="232">
        <v>161.43333333333337</v>
      </c>
      <c r="F147" s="232">
        <v>159.9666666666667</v>
      </c>
      <c r="G147" s="232">
        <v>157.88333333333338</v>
      </c>
      <c r="H147" s="232">
        <v>164.98333333333335</v>
      </c>
      <c r="I147" s="232">
        <v>167.06666666666666</v>
      </c>
      <c r="J147" s="232">
        <v>168.53333333333333</v>
      </c>
      <c r="K147" s="231">
        <v>165.6</v>
      </c>
      <c r="L147" s="231">
        <v>162.05000000000001</v>
      </c>
      <c r="M147" s="231">
        <v>2.3675199999999998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54.65</v>
      </c>
      <c r="D148" s="232">
        <v>54.85</v>
      </c>
      <c r="E148" s="232">
        <v>54.25</v>
      </c>
      <c r="F148" s="232">
        <v>53.85</v>
      </c>
      <c r="G148" s="232">
        <v>53.25</v>
      </c>
      <c r="H148" s="232">
        <v>55.25</v>
      </c>
      <c r="I148" s="232">
        <v>55.850000000000009</v>
      </c>
      <c r="J148" s="232">
        <v>56.25</v>
      </c>
      <c r="K148" s="231">
        <v>55.45</v>
      </c>
      <c r="L148" s="231">
        <v>54.45</v>
      </c>
      <c r="M148" s="231">
        <v>31.764279999999999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75.3</v>
      </c>
      <c r="D149" s="232">
        <v>75.36666666666666</v>
      </c>
      <c r="E149" s="232">
        <v>74.033333333333317</v>
      </c>
      <c r="F149" s="232">
        <v>72.766666666666652</v>
      </c>
      <c r="G149" s="232">
        <v>71.433333333333309</v>
      </c>
      <c r="H149" s="232">
        <v>76.633333333333326</v>
      </c>
      <c r="I149" s="232">
        <v>77.966666666666669</v>
      </c>
      <c r="J149" s="232">
        <v>79.233333333333334</v>
      </c>
      <c r="K149" s="231">
        <v>76.7</v>
      </c>
      <c r="L149" s="231">
        <v>74.099999999999994</v>
      </c>
      <c r="M149" s="231">
        <v>34.118180000000002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3166.7</v>
      </c>
      <c r="D150" s="232">
        <v>3160.6</v>
      </c>
      <c r="E150" s="232">
        <v>3141.1499999999996</v>
      </c>
      <c r="F150" s="232">
        <v>3115.6</v>
      </c>
      <c r="G150" s="232">
        <v>3096.1499999999996</v>
      </c>
      <c r="H150" s="232">
        <v>3186.1499999999996</v>
      </c>
      <c r="I150" s="232">
        <v>3205.5999999999995</v>
      </c>
      <c r="J150" s="232">
        <v>3231.1499999999996</v>
      </c>
      <c r="K150" s="231">
        <v>3180.05</v>
      </c>
      <c r="L150" s="231">
        <v>3135.05</v>
      </c>
      <c r="M150" s="231">
        <v>3.2090000000000001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387.8</v>
      </c>
      <c r="D151" s="232">
        <v>390.7833333333333</v>
      </c>
      <c r="E151" s="232">
        <v>383.56666666666661</v>
      </c>
      <c r="F151" s="232">
        <v>379.33333333333331</v>
      </c>
      <c r="G151" s="232">
        <v>372.11666666666662</v>
      </c>
      <c r="H151" s="232">
        <v>395.01666666666659</v>
      </c>
      <c r="I151" s="232">
        <v>402.23333333333329</v>
      </c>
      <c r="J151" s="232">
        <v>406.46666666666658</v>
      </c>
      <c r="K151" s="231">
        <v>398</v>
      </c>
      <c r="L151" s="231">
        <v>386.55</v>
      </c>
      <c r="M151" s="231">
        <v>2.1371199999999999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433.05</v>
      </c>
      <c r="D152" s="232">
        <v>432.45</v>
      </c>
      <c r="E152" s="232">
        <v>431.25</v>
      </c>
      <c r="F152" s="232">
        <v>429.45</v>
      </c>
      <c r="G152" s="232">
        <v>428.25</v>
      </c>
      <c r="H152" s="232">
        <v>434.25</v>
      </c>
      <c r="I152" s="232">
        <v>435.44999999999993</v>
      </c>
      <c r="J152" s="232">
        <v>437.25</v>
      </c>
      <c r="K152" s="231">
        <v>433.65</v>
      </c>
      <c r="L152" s="231">
        <v>430.65</v>
      </c>
      <c r="M152" s="231">
        <v>0.81794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1436.85</v>
      </c>
      <c r="D153" s="232">
        <v>1438.4166666666667</v>
      </c>
      <c r="E153" s="232">
        <v>1421.6833333333334</v>
      </c>
      <c r="F153" s="232">
        <v>1406.5166666666667</v>
      </c>
      <c r="G153" s="232">
        <v>1389.7833333333333</v>
      </c>
      <c r="H153" s="232">
        <v>1453.5833333333335</v>
      </c>
      <c r="I153" s="232">
        <v>1470.3166666666666</v>
      </c>
      <c r="J153" s="232">
        <v>1485.4833333333336</v>
      </c>
      <c r="K153" s="231">
        <v>1455.15</v>
      </c>
      <c r="L153" s="231">
        <v>1423.25</v>
      </c>
      <c r="M153" s="231">
        <v>0.20796000000000001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84.15</v>
      </c>
      <c r="D154" s="232">
        <v>84.3</v>
      </c>
      <c r="E154" s="232">
        <v>83.6</v>
      </c>
      <c r="F154" s="232">
        <v>83.05</v>
      </c>
      <c r="G154" s="232">
        <v>82.35</v>
      </c>
      <c r="H154" s="232">
        <v>84.85</v>
      </c>
      <c r="I154" s="232">
        <v>85.550000000000011</v>
      </c>
      <c r="J154" s="232">
        <v>86.1</v>
      </c>
      <c r="K154" s="231">
        <v>85</v>
      </c>
      <c r="L154" s="231">
        <v>83.75</v>
      </c>
      <c r="M154" s="231">
        <v>14.13635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56.2</v>
      </c>
      <c r="D155" s="232">
        <v>56.583333333333336</v>
      </c>
      <c r="E155" s="232">
        <v>55.666666666666671</v>
      </c>
      <c r="F155" s="232">
        <v>55.133333333333333</v>
      </c>
      <c r="G155" s="232">
        <v>54.216666666666669</v>
      </c>
      <c r="H155" s="232">
        <v>57.116666666666674</v>
      </c>
      <c r="I155" s="232">
        <v>58.033333333333346</v>
      </c>
      <c r="J155" s="232">
        <v>58.566666666666677</v>
      </c>
      <c r="K155" s="231">
        <v>57.5</v>
      </c>
      <c r="L155" s="231">
        <v>56.05</v>
      </c>
      <c r="M155" s="231">
        <v>21.0183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2101.6</v>
      </c>
      <c r="D156" s="232">
        <v>2093.5333333333333</v>
      </c>
      <c r="E156" s="232">
        <v>2082.0666666666666</v>
      </c>
      <c r="F156" s="232">
        <v>2062.5333333333333</v>
      </c>
      <c r="G156" s="232">
        <v>2051.0666666666666</v>
      </c>
      <c r="H156" s="232">
        <v>2113.0666666666666</v>
      </c>
      <c r="I156" s="232">
        <v>2124.5333333333328</v>
      </c>
      <c r="J156" s="232">
        <v>2144.0666666666666</v>
      </c>
      <c r="K156" s="231">
        <v>2105</v>
      </c>
      <c r="L156" s="231">
        <v>2074</v>
      </c>
      <c r="M156" s="231">
        <v>0.91891999999999996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189.5</v>
      </c>
      <c r="D157" s="232">
        <v>188.08333333333334</v>
      </c>
      <c r="E157" s="232">
        <v>184.81666666666669</v>
      </c>
      <c r="F157" s="232">
        <v>180.13333333333335</v>
      </c>
      <c r="G157" s="232">
        <v>176.8666666666667</v>
      </c>
      <c r="H157" s="232">
        <v>192.76666666666668</v>
      </c>
      <c r="I157" s="232">
        <v>196.03333333333333</v>
      </c>
      <c r="J157" s="232">
        <v>200.71666666666667</v>
      </c>
      <c r="K157" s="231">
        <v>191.35</v>
      </c>
      <c r="L157" s="231">
        <v>183.4</v>
      </c>
      <c r="M157" s="231">
        <v>66.276160000000004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261.10000000000002</v>
      </c>
      <c r="D158" s="232">
        <v>262.2</v>
      </c>
      <c r="E158" s="232">
        <v>259.14999999999998</v>
      </c>
      <c r="F158" s="232">
        <v>257.2</v>
      </c>
      <c r="G158" s="232">
        <v>254.14999999999998</v>
      </c>
      <c r="H158" s="232">
        <v>264.14999999999998</v>
      </c>
      <c r="I158" s="232">
        <v>267.20000000000005</v>
      </c>
      <c r="J158" s="232">
        <v>269.14999999999998</v>
      </c>
      <c r="K158" s="231">
        <v>265.25</v>
      </c>
      <c r="L158" s="231">
        <v>260.25</v>
      </c>
      <c r="M158" s="231">
        <v>0.54393000000000002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129.05000000000001</v>
      </c>
      <c r="D159" s="232">
        <v>129.58333333333334</v>
      </c>
      <c r="E159" s="232">
        <v>126.06666666666669</v>
      </c>
      <c r="F159" s="232">
        <v>123.08333333333334</v>
      </c>
      <c r="G159" s="232">
        <v>119.56666666666669</v>
      </c>
      <c r="H159" s="232">
        <v>132.56666666666669</v>
      </c>
      <c r="I159" s="232">
        <v>136.08333333333334</v>
      </c>
      <c r="J159" s="232">
        <v>139.06666666666669</v>
      </c>
      <c r="K159" s="231">
        <v>133.1</v>
      </c>
      <c r="L159" s="231">
        <v>126.6</v>
      </c>
      <c r="M159" s="231">
        <v>261.75547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136</v>
      </c>
      <c r="D160" s="232">
        <v>136.26666666666668</v>
      </c>
      <c r="E160" s="232">
        <v>134.73333333333335</v>
      </c>
      <c r="F160" s="232">
        <v>133.46666666666667</v>
      </c>
      <c r="G160" s="232">
        <v>131.93333333333334</v>
      </c>
      <c r="H160" s="232">
        <v>137.53333333333336</v>
      </c>
      <c r="I160" s="232">
        <v>139.06666666666672</v>
      </c>
      <c r="J160" s="232">
        <v>140.33333333333337</v>
      </c>
      <c r="K160" s="231">
        <v>137.80000000000001</v>
      </c>
      <c r="L160" s="231">
        <v>135</v>
      </c>
      <c r="M160" s="231">
        <v>122.87029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329.2</v>
      </c>
      <c r="D161" s="232">
        <v>334.71666666666664</v>
      </c>
      <c r="E161" s="232">
        <v>318.08333333333326</v>
      </c>
      <c r="F161" s="232">
        <v>306.96666666666664</v>
      </c>
      <c r="G161" s="232">
        <v>290.33333333333326</v>
      </c>
      <c r="H161" s="232">
        <v>345.83333333333326</v>
      </c>
      <c r="I161" s="232">
        <v>362.46666666666658</v>
      </c>
      <c r="J161" s="232">
        <v>373.58333333333326</v>
      </c>
      <c r="K161" s="231">
        <v>351.35</v>
      </c>
      <c r="L161" s="231">
        <v>323.60000000000002</v>
      </c>
      <c r="M161" s="231">
        <v>28.672450000000001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5500.05</v>
      </c>
      <c r="D162" s="232">
        <v>5506.583333333333</v>
      </c>
      <c r="E162" s="232">
        <v>5478.4666666666662</v>
      </c>
      <c r="F162" s="232">
        <v>5456.8833333333332</v>
      </c>
      <c r="G162" s="232">
        <v>5428.7666666666664</v>
      </c>
      <c r="H162" s="232">
        <v>5528.1666666666661</v>
      </c>
      <c r="I162" s="232">
        <v>5556.2833333333328</v>
      </c>
      <c r="J162" s="232">
        <v>5577.8666666666659</v>
      </c>
      <c r="K162" s="231">
        <v>5534.7</v>
      </c>
      <c r="L162" s="231">
        <v>5485</v>
      </c>
      <c r="M162" s="231">
        <v>8.795E-2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568.54999999999995</v>
      </c>
      <c r="D163" s="232">
        <v>565.35</v>
      </c>
      <c r="E163" s="232">
        <v>560.70000000000005</v>
      </c>
      <c r="F163" s="232">
        <v>552.85</v>
      </c>
      <c r="G163" s="232">
        <v>548.20000000000005</v>
      </c>
      <c r="H163" s="232">
        <v>573.20000000000005</v>
      </c>
      <c r="I163" s="232">
        <v>577.84999999999991</v>
      </c>
      <c r="J163" s="232">
        <v>585.70000000000005</v>
      </c>
      <c r="K163" s="231">
        <v>570</v>
      </c>
      <c r="L163" s="231">
        <v>557.5</v>
      </c>
      <c r="M163" s="231">
        <v>1.91164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172.9</v>
      </c>
      <c r="D164" s="232">
        <v>172.95000000000002</v>
      </c>
      <c r="E164" s="232">
        <v>171.50000000000003</v>
      </c>
      <c r="F164" s="232">
        <v>170.10000000000002</v>
      </c>
      <c r="G164" s="232">
        <v>168.65000000000003</v>
      </c>
      <c r="H164" s="232">
        <v>174.35000000000002</v>
      </c>
      <c r="I164" s="232">
        <v>175.8</v>
      </c>
      <c r="J164" s="232">
        <v>177.20000000000002</v>
      </c>
      <c r="K164" s="231">
        <v>174.4</v>
      </c>
      <c r="L164" s="231">
        <v>171.55</v>
      </c>
      <c r="M164" s="231">
        <v>3.1674699999999998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103.95</v>
      </c>
      <c r="D165" s="232">
        <v>104.14999999999999</v>
      </c>
      <c r="E165" s="232">
        <v>103.29999999999998</v>
      </c>
      <c r="F165" s="232">
        <v>102.64999999999999</v>
      </c>
      <c r="G165" s="232">
        <v>101.79999999999998</v>
      </c>
      <c r="H165" s="232">
        <v>104.79999999999998</v>
      </c>
      <c r="I165" s="232">
        <v>105.64999999999998</v>
      </c>
      <c r="J165" s="232">
        <v>106.29999999999998</v>
      </c>
      <c r="K165" s="231">
        <v>105</v>
      </c>
      <c r="L165" s="231">
        <v>103.5</v>
      </c>
      <c r="M165" s="231">
        <v>9.2853700000000003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285.95</v>
      </c>
      <c r="D166" s="232">
        <v>285.84999999999997</v>
      </c>
      <c r="E166" s="232">
        <v>283.09999999999991</v>
      </c>
      <c r="F166" s="232">
        <v>280.24999999999994</v>
      </c>
      <c r="G166" s="232">
        <v>277.49999999999989</v>
      </c>
      <c r="H166" s="232">
        <v>288.69999999999993</v>
      </c>
      <c r="I166" s="232">
        <v>291.45000000000005</v>
      </c>
      <c r="J166" s="232">
        <v>294.29999999999995</v>
      </c>
      <c r="K166" s="231">
        <v>288.60000000000002</v>
      </c>
      <c r="L166" s="231">
        <v>283</v>
      </c>
      <c r="M166" s="231">
        <v>7.7496499999999999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1217.9000000000001</v>
      </c>
      <c r="D167" s="232">
        <v>1217.3</v>
      </c>
      <c r="E167" s="232">
        <v>1205.5999999999999</v>
      </c>
      <c r="F167" s="232">
        <v>1193.3</v>
      </c>
      <c r="G167" s="232">
        <v>1181.5999999999999</v>
      </c>
      <c r="H167" s="232">
        <v>1229.5999999999999</v>
      </c>
      <c r="I167" s="232">
        <v>1241.3000000000002</v>
      </c>
      <c r="J167" s="232">
        <v>1253.5999999999999</v>
      </c>
      <c r="K167" s="231">
        <v>1229</v>
      </c>
      <c r="L167" s="231">
        <v>1205</v>
      </c>
      <c r="M167" s="231">
        <v>8.1540000000000001E-2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97.6</v>
      </c>
      <c r="D168" s="232">
        <v>97.416666666666671</v>
      </c>
      <c r="E168" s="232">
        <v>96.933333333333337</v>
      </c>
      <c r="F168" s="232">
        <v>96.266666666666666</v>
      </c>
      <c r="G168" s="232">
        <v>95.783333333333331</v>
      </c>
      <c r="H168" s="232">
        <v>98.083333333333343</v>
      </c>
      <c r="I168" s="232">
        <v>98.566666666666663</v>
      </c>
      <c r="J168" s="232">
        <v>99.233333333333348</v>
      </c>
      <c r="K168" s="231">
        <v>97.9</v>
      </c>
      <c r="L168" s="231">
        <v>96.75</v>
      </c>
      <c r="M168" s="231">
        <v>63.843330000000002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1536.05</v>
      </c>
      <c r="D169" s="232">
        <v>1545.8500000000001</v>
      </c>
      <c r="E169" s="232">
        <v>1511.7000000000003</v>
      </c>
      <c r="F169" s="232">
        <v>1487.3500000000001</v>
      </c>
      <c r="G169" s="232">
        <v>1453.2000000000003</v>
      </c>
      <c r="H169" s="232">
        <v>1570.2000000000003</v>
      </c>
      <c r="I169" s="232">
        <v>1604.3500000000004</v>
      </c>
      <c r="J169" s="232">
        <v>1628.7000000000003</v>
      </c>
      <c r="K169" s="231">
        <v>1580</v>
      </c>
      <c r="L169" s="231">
        <v>1521.5</v>
      </c>
      <c r="M169" s="231">
        <v>1.5291600000000001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40.299999999999997</v>
      </c>
      <c r="D170" s="232">
        <v>40.316666666666663</v>
      </c>
      <c r="E170" s="232">
        <v>40.133333333333326</v>
      </c>
      <c r="F170" s="232">
        <v>39.966666666666661</v>
      </c>
      <c r="G170" s="232">
        <v>39.783333333333324</v>
      </c>
      <c r="H170" s="232">
        <v>40.483333333333327</v>
      </c>
      <c r="I170" s="232">
        <v>40.666666666666664</v>
      </c>
      <c r="J170" s="232">
        <v>40.833333333333329</v>
      </c>
      <c r="K170" s="231">
        <v>40.5</v>
      </c>
      <c r="L170" s="231">
        <v>40.15</v>
      </c>
      <c r="M170" s="231">
        <v>35.806080000000001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2354.4499999999998</v>
      </c>
      <c r="D171" s="232">
        <v>2351.4500000000003</v>
      </c>
      <c r="E171" s="232">
        <v>2332.9000000000005</v>
      </c>
      <c r="F171" s="232">
        <v>2311.3500000000004</v>
      </c>
      <c r="G171" s="232">
        <v>2292.8000000000006</v>
      </c>
      <c r="H171" s="232">
        <v>2373.0000000000005</v>
      </c>
      <c r="I171" s="232">
        <v>2391.5500000000006</v>
      </c>
      <c r="J171" s="232">
        <v>2413.1000000000004</v>
      </c>
      <c r="K171" s="231">
        <v>2370</v>
      </c>
      <c r="L171" s="231">
        <v>2329.9</v>
      </c>
      <c r="M171" s="231">
        <v>7.5649999999999995E-2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2965.1</v>
      </c>
      <c r="D172" s="232">
        <v>2955.2666666666664</v>
      </c>
      <c r="E172" s="232">
        <v>2930.833333333333</v>
      </c>
      <c r="F172" s="232">
        <v>2896.5666666666666</v>
      </c>
      <c r="G172" s="232">
        <v>2872.1333333333332</v>
      </c>
      <c r="H172" s="232">
        <v>2989.5333333333328</v>
      </c>
      <c r="I172" s="232">
        <v>3013.9666666666662</v>
      </c>
      <c r="J172" s="232">
        <v>3048.2333333333327</v>
      </c>
      <c r="K172" s="231">
        <v>2979.7</v>
      </c>
      <c r="L172" s="231">
        <v>2921</v>
      </c>
      <c r="M172" s="231">
        <v>5.0659999999999997E-2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176.75</v>
      </c>
      <c r="D173" s="232">
        <v>177.41666666666666</v>
      </c>
      <c r="E173" s="232">
        <v>175.33333333333331</v>
      </c>
      <c r="F173" s="232">
        <v>173.91666666666666</v>
      </c>
      <c r="G173" s="232">
        <v>171.83333333333331</v>
      </c>
      <c r="H173" s="232">
        <v>178.83333333333331</v>
      </c>
      <c r="I173" s="232">
        <v>180.91666666666663</v>
      </c>
      <c r="J173" s="232">
        <v>182.33333333333331</v>
      </c>
      <c r="K173" s="231">
        <v>179.5</v>
      </c>
      <c r="L173" s="231">
        <v>176</v>
      </c>
      <c r="M173" s="231">
        <v>12.920959999999999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1395.65</v>
      </c>
      <c r="D174" s="232">
        <v>1404.2</v>
      </c>
      <c r="E174" s="232">
        <v>1383.45</v>
      </c>
      <c r="F174" s="232">
        <v>1371.25</v>
      </c>
      <c r="G174" s="232">
        <v>1350.5</v>
      </c>
      <c r="H174" s="232">
        <v>1416.4</v>
      </c>
      <c r="I174" s="232">
        <v>1437.15</v>
      </c>
      <c r="J174" s="232">
        <v>1449.3500000000001</v>
      </c>
      <c r="K174" s="231">
        <v>1424.95</v>
      </c>
      <c r="L174" s="231">
        <v>1392</v>
      </c>
      <c r="M174" s="231">
        <v>2.4020800000000002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1298.1500000000001</v>
      </c>
      <c r="D175" s="232">
        <v>1301.5666666666666</v>
      </c>
      <c r="E175" s="232">
        <v>1290.8833333333332</v>
      </c>
      <c r="F175" s="232">
        <v>1283.6166666666666</v>
      </c>
      <c r="G175" s="232">
        <v>1272.9333333333332</v>
      </c>
      <c r="H175" s="232">
        <v>1308.8333333333333</v>
      </c>
      <c r="I175" s="232">
        <v>1319.5166666666667</v>
      </c>
      <c r="J175" s="232">
        <v>1326.7833333333333</v>
      </c>
      <c r="K175" s="231">
        <v>1312.25</v>
      </c>
      <c r="L175" s="231">
        <v>1294.3</v>
      </c>
      <c r="M175" s="231">
        <v>0.21228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421.3</v>
      </c>
      <c r="D176" s="232">
        <v>419.83333333333331</v>
      </c>
      <c r="E176" s="232">
        <v>417.66666666666663</v>
      </c>
      <c r="F176" s="232">
        <v>414.0333333333333</v>
      </c>
      <c r="G176" s="232">
        <v>411.86666666666662</v>
      </c>
      <c r="H176" s="232">
        <v>423.46666666666664</v>
      </c>
      <c r="I176" s="232">
        <v>425.63333333333327</v>
      </c>
      <c r="J176" s="232">
        <v>429.26666666666665</v>
      </c>
      <c r="K176" s="231">
        <v>422</v>
      </c>
      <c r="L176" s="231">
        <v>416.2</v>
      </c>
      <c r="M176" s="231">
        <v>2.51877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1166.05</v>
      </c>
      <c r="D177" s="232">
        <v>1169.8</v>
      </c>
      <c r="E177" s="232">
        <v>1151.8</v>
      </c>
      <c r="F177" s="232">
        <v>1137.55</v>
      </c>
      <c r="G177" s="232">
        <v>1119.55</v>
      </c>
      <c r="H177" s="232">
        <v>1184.05</v>
      </c>
      <c r="I177" s="232">
        <v>1202.05</v>
      </c>
      <c r="J177" s="232">
        <v>1216.3</v>
      </c>
      <c r="K177" s="231">
        <v>1187.8</v>
      </c>
      <c r="L177" s="231">
        <v>1155.55</v>
      </c>
      <c r="M177" s="231">
        <v>0.24995000000000001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1940.05</v>
      </c>
      <c r="D178" s="232">
        <v>1938.7833333333335</v>
      </c>
      <c r="E178" s="232">
        <v>1915.5666666666671</v>
      </c>
      <c r="F178" s="232">
        <v>1891.0833333333335</v>
      </c>
      <c r="G178" s="232">
        <v>1867.866666666667</v>
      </c>
      <c r="H178" s="232">
        <v>1963.2666666666671</v>
      </c>
      <c r="I178" s="232">
        <v>1986.4833333333338</v>
      </c>
      <c r="J178" s="232">
        <v>2010.9666666666672</v>
      </c>
      <c r="K178" s="231">
        <v>1962</v>
      </c>
      <c r="L178" s="231">
        <v>1914.3</v>
      </c>
      <c r="M178" s="231">
        <v>0.77575000000000005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456.8</v>
      </c>
      <c r="D179" s="232">
        <v>458.09999999999997</v>
      </c>
      <c r="E179" s="232">
        <v>454.69999999999993</v>
      </c>
      <c r="F179" s="232">
        <v>452.59999999999997</v>
      </c>
      <c r="G179" s="232">
        <v>449.19999999999993</v>
      </c>
      <c r="H179" s="232">
        <v>460.19999999999993</v>
      </c>
      <c r="I179" s="232">
        <v>463.59999999999991</v>
      </c>
      <c r="J179" s="232">
        <v>465.69999999999993</v>
      </c>
      <c r="K179" s="231">
        <v>461.5</v>
      </c>
      <c r="L179" s="231">
        <v>456</v>
      </c>
      <c r="M179" s="231">
        <v>0.33190999999999998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929.25</v>
      </c>
      <c r="D180" s="232">
        <v>928.4</v>
      </c>
      <c r="E180" s="232">
        <v>922.65</v>
      </c>
      <c r="F180" s="232">
        <v>916.05</v>
      </c>
      <c r="G180" s="232">
        <v>910.3</v>
      </c>
      <c r="H180" s="232">
        <v>935</v>
      </c>
      <c r="I180" s="232">
        <v>940.75</v>
      </c>
      <c r="J180" s="232">
        <v>947.35</v>
      </c>
      <c r="K180" s="231">
        <v>934.15</v>
      </c>
      <c r="L180" s="231">
        <v>921.8</v>
      </c>
      <c r="M180" s="231">
        <v>9.6449400000000001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442.5</v>
      </c>
      <c r="D181" s="232">
        <v>442.2166666666667</v>
      </c>
      <c r="E181" s="232">
        <v>440.28333333333342</v>
      </c>
      <c r="F181" s="232">
        <v>438.06666666666672</v>
      </c>
      <c r="G181" s="232">
        <v>436.13333333333344</v>
      </c>
      <c r="H181" s="232">
        <v>444.43333333333339</v>
      </c>
      <c r="I181" s="232">
        <v>446.36666666666667</v>
      </c>
      <c r="J181" s="232">
        <v>448.58333333333337</v>
      </c>
      <c r="K181" s="231">
        <v>444.15</v>
      </c>
      <c r="L181" s="231">
        <v>440</v>
      </c>
      <c r="M181" s="231">
        <v>0.45130999999999999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1255.25</v>
      </c>
      <c r="D182" s="232">
        <v>1249.2666666666667</v>
      </c>
      <c r="E182" s="232">
        <v>1240.0333333333333</v>
      </c>
      <c r="F182" s="232">
        <v>1224.8166666666666</v>
      </c>
      <c r="G182" s="232">
        <v>1215.5833333333333</v>
      </c>
      <c r="H182" s="232">
        <v>1264.4833333333333</v>
      </c>
      <c r="I182" s="232">
        <v>1273.7166666666665</v>
      </c>
      <c r="J182" s="232">
        <v>1288.9333333333334</v>
      </c>
      <c r="K182" s="231">
        <v>1258.5</v>
      </c>
      <c r="L182" s="231">
        <v>1234.05</v>
      </c>
      <c r="M182" s="231">
        <v>2.54542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311.39999999999998</v>
      </c>
      <c r="D183" s="232">
        <v>312.15000000000003</v>
      </c>
      <c r="E183" s="232">
        <v>308.80000000000007</v>
      </c>
      <c r="F183" s="232">
        <v>306.20000000000005</v>
      </c>
      <c r="G183" s="232">
        <v>302.85000000000008</v>
      </c>
      <c r="H183" s="232">
        <v>314.75000000000006</v>
      </c>
      <c r="I183" s="232">
        <v>318.10000000000008</v>
      </c>
      <c r="J183" s="232">
        <v>320.70000000000005</v>
      </c>
      <c r="K183" s="231">
        <v>315.5</v>
      </c>
      <c r="L183" s="231">
        <v>309.55</v>
      </c>
      <c r="M183" s="231">
        <v>5.13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367.95</v>
      </c>
      <c r="D184" s="232">
        <v>368.89999999999992</v>
      </c>
      <c r="E184" s="232">
        <v>365.14999999999986</v>
      </c>
      <c r="F184" s="232">
        <v>362.34999999999997</v>
      </c>
      <c r="G184" s="232">
        <v>358.59999999999991</v>
      </c>
      <c r="H184" s="232">
        <v>371.69999999999982</v>
      </c>
      <c r="I184" s="232">
        <v>375.44999999999993</v>
      </c>
      <c r="J184" s="232">
        <v>378.24999999999977</v>
      </c>
      <c r="K184" s="231">
        <v>372.65</v>
      </c>
      <c r="L184" s="231">
        <v>366.1</v>
      </c>
      <c r="M184" s="231">
        <v>2.6910099999999999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1676.9</v>
      </c>
      <c r="D185" s="232">
        <v>1679.5166666666667</v>
      </c>
      <c r="E185" s="232">
        <v>1666.0333333333333</v>
      </c>
      <c r="F185" s="232">
        <v>1655.1666666666667</v>
      </c>
      <c r="G185" s="232">
        <v>1641.6833333333334</v>
      </c>
      <c r="H185" s="232">
        <v>1690.3833333333332</v>
      </c>
      <c r="I185" s="232">
        <v>1703.8666666666663</v>
      </c>
      <c r="J185" s="232">
        <v>1714.7333333333331</v>
      </c>
      <c r="K185" s="231">
        <v>1693</v>
      </c>
      <c r="L185" s="231">
        <v>1668.65</v>
      </c>
      <c r="M185" s="231">
        <v>6.2170500000000004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651.04999999999995</v>
      </c>
      <c r="D186" s="232">
        <v>650.16666666666663</v>
      </c>
      <c r="E186" s="232">
        <v>643.38333333333321</v>
      </c>
      <c r="F186" s="232">
        <v>635.71666666666658</v>
      </c>
      <c r="G186" s="232">
        <v>628.93333333333317</v>
      </c>
      <c r="H186" s="232">
        <v>657.83333333333326</v>
      </c>
      <c r="I186" s="232">
        <v>664.61666666666679</v>
      </c>
      <c r="J186" s="232">
        <v>672.2833333333333</v>
      </c>
      <c r="K186" s="231">
        <v>656.95</v>
      </c>
      <c r="L186" s="231">
        <v>642.5</v>
      </c>
      <c r="M186" s="231">
        <v>1.68706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320.3</v>
      </c>
      <c r="D187" s="232">
        <v>320.75</v>
      </c>
      <c r="E187" s="232">
        <v>318.8</v>
      </c>
      <c r="F187" s="232">
        <v>317.3</v>
      </c>
      <c r="G187" s="232">
        <v>315.35000000000002</v>
      </c>
      <c r="H187" s="232">
        <v>322.25</v>
      </c>
      <c r="I187" s="232">
        <v>324.20000000000005</v>
      </c>
      <c r="J187" s="232">
        <v>325.7</v>
      </c>
      <c r="K187" s="231">
        <v>322.7</v>
      </c>
      <c r="L187" s="231">
        <v>319.25</v>
      </c>
      <c r="M187" s="231">
        <v>0.72690999999999995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1959.4</v>
      </c>
      <c r="D188" s="232">
        <v>1949.9833333333333</v>
      </c>
      <c r="E188" s="232">
        <v>1934.9666666666667</v>
      </c>
      <c r="F188" s="232">
        <v>1910.5333333333333</v>
      </c>
      <c r="G188" s="232">
        <v>1895.5166666666667</v>
      </c>
      <c r="H188" s="232">
        <v>1974.4166666666667</v>
      </c>
      <c r="I188" s="232">
        <v>1989.4333333333336</v>
      </c>
      <c r="J188" s="232">
        <v>2013.8666666666668</v>
      </c>
      <c r="K188" s="231">
        <v>1965</v>
      </c>
      <c r="L188" s="231">
        <v>1925.55</v>
      </c>
      <c r="M188" s="231">
        <v>0.18862999999999999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726.8</v>
      </c>
      <c r="D189" s="232">
        <v>726.61666666666667</v>
      </c>
      <c r="E189" s="232">
        <v>723.08333333333337</v>
      </c>
      <c r="F189" s="232">
        <v>719.36666666666667</v>
      </c>
      <c r="G189" s="232">
        <v>715.83333333333337</v>
      </c>
      <c r="H189" s="232">
        <v>730.33333333333337</v>
      </c>
      <c r="I189" s="232">
        <v>733.86666666666667</v>
      </c>
      <c r="J189" s="232">
        <v>737.58333333333337</v>
      </c>
      <c r="K189" s="231">
        <v>730.15</v>
      </c>
      <c r="L189" s="231">
        <v>722.9</v>
      </c>
      <c r="M189" s="231">
        <v>0.28514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247.5</v>
      </c>
      <c r="D190" s="232">
        <v>245.18333333333331</v>
      </c>
      <c r="E190" s="232">
        <v>242.41666666666663</v>
      </c>
      <c r="F190" s="232">
        <v>237.33333333333331</v>
      </c>
      <c r="G190" s="232">
        <v>234.56666666666663</v>
      </c>
      <c r="H190" s="232">
        <v>250.26666666666662</v>
      </c>
      <c r="I190" s="232">
        <v>253.03333333333333</v>
      </c>
      <c r="J190" s="232">
        <v>258.11666666666662</v>
      </c>
      <c r="K190" s="231">
        <v>247.95</v>
      </c>
      <c r="L190" s="231">
        <v>240.1</v>
      </c>
      <c r="M190" s="231">
        <v>1.7151400000000001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2699.55</v>
      </c>
      <c r="D191" s="232">
        <v>2722.7333333333336</v>
      </c>
      <c r="E191" s="232">
        <v>2661.916666666667</v>
      </c>
      <c r="F191" s="232">
        <v>2624.2833333333333</v>
      </c>
      <c r="G191" s="232">
        <v>2563.4666666666667</v>
      </c>
      <c r="H191" s="232">
        <v>2760.3666666666672</v>
      </c>
      <c r="I191" s="232">
        <v>2821.1833333333338</v>
      </c>
      <c r="J191" s="232">
        <v>2858.8166666666675</v>
      </c>
      <c r="K191" s="231">
        <v>2783.55</v>
      </c>
      <c r="L191" s="231">
        <v>2685.1</v>
      </c>
      <c r="M191" s="231">
        <v>0.96104000000000001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455.15</v>
      </c>
      <c r="D192" s="232">
        <v>453.56666666666666</v>
      </c>
      <c r="E192" s="232">
        <v>448.58333333333331</v>
      </c>
      <c r="F192" s="232">
        <v>442.01666666666665</v>
      </c>
      <c r="G192" s="232">
        <v>437.0333333333333</v>
      </c>
      <c r="H192" s="232">
        <v>460.13333333333333</v>
      </c>
      <c r="I192" s="232">
        <v>465.11666666666667</v>
      </c>
      <c r="J192" s="232">
        <v>471.68333333333334</v>
      </c>
      <c r="K192" s="231">
        <v>458.55</v>
      </c>
      <c r="L192" s="231">
        <v>447</v>
      </c>
      <c r="M192" s="231">
        <v>9.3034199999999991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561.95000000000005</v>
      </c>
      <c r="D193" s="232">
        <v>562.31666666666672</v>
      </c>
      <c r="E193" s="232">
        <v>556.63333333333344</v>
      </c>
      <c r="F193" s="232">
        <v>551.31666666666672</v>
      </c>
      <c r="G193" s="232">
        <v>545.63333333333344</v>
      </c>
      <c r="H193" s="232">
        <v>567.63333333333344</v>
      </c>
      <c r="I193" s="232">
        <v>573.31666666666661</v>
      </c>
      <c r="J193" s="232">
        <v>578.63333333333344</v>
      </c>
      <c r="K193" s="231">
        <v>568</v>
      </c>
      <c r="L193" s="231">
        <v>557</v>
      </c>
      <c r="M193" s="231">
        <v>5.6711999999999998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96.2</v>
      </c>
      <c r="D194" s="232">
        <v>96.033333333333346</v>
      </c>
      <c r="E194" s="232">
        <v>95.166666666666686</v>
      </c>
      <c r="F194" s="232">
        <v>94.13333333333334</v>
      </c>
      <c r="G194" s="232">
        <v>93.26666666666668</v>
      </c>
      <c r="H194" s="232">
        <v>97.066666666666691</v>
      </c>
      <c r="I194" s="232">
        <v>97.933333333333337</v>
      </c>
      <c r="J194" s="232">
        <v>98.966666666666697</v>
      </c>
      <c r="K194" s="231">
        <v>96.9</v>
      </c>
      <c r="L194" s="231">
        <v>95</v>
      </c>
      <c r="M194" s="231">
        <v>11.360049999999999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129.94999999999999</v>
      </c>
      <c r="D195" s="232">
        <v>131.25</v>
      </c>
      <c r="E195" s="232">
        <v>128.05000000000001</v>
      </c>
      <c r="F195" s="232">
        <v>126.15</v>
      </c>
      <c r="G195" s="232">
        <v>122.95000000000002</v>
      </c>
      <c r="H195" s="232">
        <v>133.15</v>
      </c>
      <c r="I195" s="232">
        <v>136.35</v>
      </c>
      <c r="J195" s="232">
        <v>138.25</v>
      </c>
      <c r="K195" s="231">
        <v>134.44999999999999</v>
      </c>
      <c r="L195" s="231">
        <v>129.35</v>
      </c>
      <c r="M195" s="231">
        <v>37.145919999999997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267.89999999999998</v>
      </c>
      <c r="D196" s="232">
        <v>269.55</v>
      </c>
      <c r="E196" s="232">
        <v>264.8</v>
      </c>
      <c r="F196" s="232">
        <v>261.7</v>
      </c>
      <c r="G196" s="232">
        <v>256.95</v>
      </c>
      <c r="H196" s="232">
        <v>272.65000000000003</v>
      </c>
      <c r="I196" s="232">
        <v>277.40000000000003</v>
      </c>
      <c r="J196" s="232">
        <v>280.50000000000006</v>
      </c>
      <c r="K196" s="231">
        <v>274.3</v>
      </c>
      <c r="L196" s="231">
        <v>266.45</v>
      </c>
      <c r="M196" s="231">
        <v>6.4971500000000004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1074.95</v>
      </c>
      <c r="D197" s="232">
        <v>1079.6833333333334</v>
      </c>
      <c r="E197" s="232">
        <v>1066.2666666666669</v>
      </c>
      <c r="F197" s="232">
        <v>1057.5833333333335</v>
      </c>
      <c r="G197" s="232">
        <v>1044.166666666667</v>
      </c>
      <c r="H197" s="232">
        <v>1088.3666666666668</v>
      </c>
      <c r="I197" s="232">
        <v>1101.7833333333333</v>
      </c>
      <c r="J197" s="232">
        <v>1110.4666666666667</v>
      </c>
      <c r="K197" s="231">
        <v>1093.0999999999999</v>
      </c>
      <c r="L197" s="231">
        <v>1071</v>
      </c>
      <c r="M197" s="231">
        <v>0.98941000000000001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1111.4000000000001</v>
      </c>
      <c r="D198" s="232">
        <v>1107.8333333333333</v>
      </c>
      <c r="E198" s="232">
        <v>1102.3166666666666</v>
      </c>
      <c r="F198" s="232">
        <v>1093.2333333333333</v>
      </c>
      <c r="G198" s="232">
        <v>1087.7166666666667</v>
      </c>
      <c r="H198" s="232">
        <v>1116.9166666666665</v>
      </c>
      <c r="I198" s="232">
        <v>1122.4333333333334</v>
      </c>
      <c r="J198" s="232">
        <v>1131.5166666666664</v>
      </c>
      <c r="K198" s="231">
        <v>1113.3499999999999</v>
      </c>
      <c r="L198" s="231">
        <v>1098.75</v>
      </c>
      <c r="M198" s="231">
        <v>22.982869999999998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2061.8000000000002</v>
      </c>
      <c r="D199" s="232">
        <v>2064.5833333333335</v>
      </c>
      <c r="E199" s="232">
        <v>2052.2166666666672</v>
      </c>
      <c r="F199" s="232">
        <v>2042.6333333333337</v>
      </c>
      <c r="G199" s="232">
        <v>2030.2666666666673</v>
      </c>
      <c r="H199" s="232">
        <v>2074.166666666667</v>
      </c>
      <c r="I199" s="232">
        <v>2086.5333333333328</v>
      </c>
      <c r="J199" s="232">
        <v>2096.1166666666668</v>
      </c>
      <c r="K199" s="231">
        <v>2076.9499999999998</v>
      </c>
      <c r="L199" s="231">
        <v>2055</v>
      </c>
      <c r="M199" s="231">
        <v>1.12687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1644.1</v>
      </c>
      <c r="D200" s="232">
        <v>1642.3666666666668</v>
      </c>
      <c r="E200" s="232">
        <v>1634.7333333333336</v>
      </c>
      <c r="F200" s="232">
        <v>1625.3666666666668</v>
      </c>
      <c r="G200" s="232">
        <v>1617.7333333333336</v>
      </c>
      <c r="H200" s="232">
        <v>1651.7333333333336</v>
      </c>
      <c r="I200" s="232">
        <v>1659.3666666666668</v>
      </c>
      <c r="J200" s="232">
        <v>1668.7333333333336</v>
      </c>
      <c r="K200" s="231">
        <v>1650</v>
      </c>
      <c r="L200" s="231">
        <v>1633</v>
      </c>
      <c r="M200" s="231">
        <v>55.860810000000001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605.25</v>
      </c>
      <c r="D201" s="232">
        <v>605.66666666666663</v>
      </c>
      <c r="E201" s="232">
        <v>600.33333333333326</v>
      </c>
      <c r="F201" s="232">
        <v>595.41666666666663</v>
      </c>
      <c r="G201" s="232">
        <v>590.08333333333326</v>
      </c>
      <c r="H201" s="232">
        <v>610.58333333333326</v>
      </c>
      <c r="I201" s="232">
        <v>615.91666666666652</v>
      </c>
      <c r="J201" s="232">
        <v>620.83333333333326</v>
      </c>
      <c r="K201" s="231">
        <v>611</v>
      </c>
      <c r="L201" s="231">
        <v>600.75</v>
      </c>
      <c r="M201" s="231">
        <v>36.157359999999997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71.7</v>
      </c>
      <c r="D202" s="232">
        <v>71.866666666666674</v>
      </c>
      <c r="E202" s="232">
        <v>71.333333333333343</v>
      </c>
      <c r="F202" s="232">
        <v>70.966666666666669</v>
      </c>
      <c r="G202" s="232">
        <v>70.433333333333337</v>
      </c>
      <c r="H202" s="232">
        <v>72.233333333333348</v>
      </c>
      <c r="I202" s="232">
        <v>72.76666666666668</v>
      </c>
      <c r="J202" s="232">
        <v>73.133333333333354</v>
      </c>
      <c r="K202" s="231">
        <v>72.400000000000006</v>
      </c>
      <c r="L202" s="231">
        <v>71.5</v>
      </c>
      <c r="M202" s="231">
        <v>28.517119999999998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621.20000000000005</v>
      </c>
      <c r="D203" s="232">
        <v>622.01666666666677</v>
      </c>
      <c r="E203" s="232">
        <v>615.33333333333348</v>
      </c>
      <c r="F203" s="232">
        <v>609.4666666666667</v>
      </c>
      <c r="G203" s="232">
        <v>602.78333333333342</v>
      </c>
      <c r="H203" s="232">
        <v>627.88333333333355</v>
      </c>
      <c r="I203" s="232">
        <v>634.56666666666672</v>
      </c>
      <c r="J203" s="232">
        <v>640.43333333333362</v>
      </c>
      <c r="K203" s="231">
        <v>628.70000000000005</v>
      </c>
      <c r="L203" s="231">
        <v>616.15</v>
      </c>
      <c r="M203" s="231">
        <v>0.29421000000000003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866.95</v>
      </c>
      <c r="D204" s="232">
        <v>869.81666666666661</v>
      </c>
      <c r="E204" s="232">
        <v>854.63333333333321</v>
      </c>
      <c r="F204" s="232">
        <v>842.31666666666661</v>
      </c>
      <c r="G204" s="232">
        <v>827.13333333333321</v>
      </c>
      <c r="H204" s="232">
        <v>882.13333333333321</v>
      </c>
      <c r="I204" s="232">
        <v>897.31666666666661</v>
      </c>
      <c r="J204" s="232">
        <v>909.63333333333321</v>
      </c>
      <c r="K204" s="231">
        <v>885</v>
      </c>
      <c r="L204" s="231">
        <v>857.5</v>
      </c>
      <c r="M204" s="231">
        <v>2.8406699999999998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897.05</v>
      </c>
      <c r="D205" s="232">
        <v>899.01666666666677</v>
      </c>
      <c r="E205" s="232">
        <v>883.03333333333353</v>
      </c>
      <c r="F205" s="232">
        <v>869.01666666666677</v>
      </c>
      <c r="G205" s="232">
        <v>853.03333333333353</v>
      </c>
      <c r="H205" s="232">
        <v>913.03333333333353</v>
      </c>
      <c r="I205" s="232">
        <v>929.01666666666688</v>
      </c>
      <c r="J205" s="232">
        <v>943.03333333333353</v>
      </c>
      <c r="K205" s="231">
        <v>915</v>
      </c>
      <c r="L205" s="231">
        <v>885</v>
      </c>
      <c r="M205" s="231">
        <v>0.21668000000000001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1205.45</v>
      </c>
      <c r="D206" s="232">
        <v>1205.9166666666667</v>
      </c>
      <c r="E206" s="232">
        <v>1187.9333333333334</v>
      </c>
      <c r="F206" s="232">
        <v>1170.4166666666667</v>
      </c>
      <c r="G206" s="232">
        <v>1152.4333333333334</v>
      </c>
      <c r="H206" s="232">
        <v>1223.4333333333334</v>
      </c>
      <c r="I206" s="232">
        <v>1241.4166666666665</v>
      </c>
      <c r="J206" s="232">
        <v>1258.9333333333334</v>
      </c>
      <c r="K206" s="231">
        <v>1223.9000000000001</v>
      </c>
      <c r="L206" s="231">
        <v>1188.4000000000001</v>
      </c>
      <c r="M206" s="231">
        <v>18.259599999999999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2769.55</v>
      </c>
      <c r="D207" s="232">
        <v>2766.9666666666667</v>
      </c>
      <c r="E207" s="232">
        <v>2754.1833333333334</v>
      </c>
      <c r="F207" s="232">
        <v>2738.8166666666666</v>
      </c>
      <c r="G207" s="232">
        <v>2726.0333333333333</v>
      </c>
      <c r="H207" s="232">
        <v>2782.3333333333335</v>
      </c>
      <c r="I207" s="232">
        <v>2795.1166666666672</v>
      </c>
      <c r="J207" s="232">
        <v>2810.4833333333336</v>
      </c>
      <c r="K207" s="231">
        <v>2779.75</v>
      </c>
      <c r="L207" s="231">
        <v>2751.6</v>
      </c>
      <c r="M207" s="231">
        <v>1.4056500000000001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391.15</v>
      </c>
      <c r="D208" s="232">
        <v>392.33333333333331</v>
      </c>
      <c r="E208" s="232">
        <v>387.81666666666661</v>
      </c>
      <c r="F208" s="232">
        <v>384.48333333333329</v>
      </c>
      <c r="G208" s="232">
        <v>379.96666666666658</v>
      </c>
      <c r="H208" s="232">
        <v>395.66666666666663</v>
      </c>
      <c r="I208" s="232">
        <v>400.18333333333339</v>
      </c>
      <c r="J208" s="232">
        <v>403.51666666666665</v>
      </c>
      <c r="K208" s="231">
        <v>396.85</v>
      </c>
      <c r="L208" s="231">
        <v>389</v>
      </c>
      <c r="M208" s="231">
        <v>1.07769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498.9</v>
      </c>
      <c r="D209" s="232">
        <v>497.63333333333338</v>
      </c>
      <c r="E209" s="232">
        <v>492.26666666666677</v>
      </c>
      <c r="F209" s="232">
        <v>485.63333333333338</v>
      </c>
      <c r="G209" s="232">
        <v>480.26666666666677</v>
      </c>
      <c r="H209" s="232">
        <v>504.26666666666677</v>
      </c>
      <c r="I209" s="232">
        <v>509.63333333333344</v>
      </c>
      <c r="J209" s="232">
        <v>516.26666666666677</v>
      </c>
      <c r="K209" s="231">
        <v>503</v>
      </c>
      <c r="L209" s="231">
        <v>491</v>
      </c>
      <c r="M209" s="231">
        <v>79.457949999999997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1326.4</v>
      </c>
      <c r="D210" s="232">
        <v>1329.6499999999999</v>
      </c>
      <c r="E210" s="232">
        <v>1315.2999999999997</v>
      </c>
      <c r="F210" s="232">
        <v>1304.1999999999998</v>
      </c>
      <c r="G210" s="232">
        <v>1289.8499999999997</v>
      </c>
      <c r="H210" s="232">
        <v>1340.7499999999998</v>
      </c>
      <c r="I210" s="232">
        <v>1355.0999999999997</v>
      </c>
      <c r="J210" s="232">
        <v>1366.1999999999998</v>
      </c>
      <c r="K210" s="231">
        <v>1344</v>
      </c>
      <c r="L210" s="231">
        <v>1318.55</v>
      </c>
      <c r="M210" s="231">
        <v>0.39018000000000003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2452.75</v>
      </c>
      <c r="D211" s="232">
        <v>2437.9166666666665</v>
      </c>
      <c r="E211" s="232">
        <v>2420.833333333333</v>
      </c>
      <c r="F211" s="232">
        <v>2388.9166666666665</v>
      </c>
      <c r="G211" s="232">
        <v>2371.833333333333</v>
      </c>
      <c r="H211" s="232">
        <v>2469.833333333333</v>
      </c>
      <c r="I211" s="232">
        <v>2486.9166666666661</v>
      </c>
      <c r="J211" s="232">
        <v>2518.833333333333</v>
      </c>
      <c r="K211" s="231">
        <v>2455</v>
      </c>
      <c r="L211" s="231">
        <v>2406</v>
      </c>
      <c r="M211" s="231">
        <v>5.3988800000000001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130.75</v>
      </c>
      <c r="D212" s="232">
        <v>130.63333333333335</v>
      </c>
      <c r="E212" s="232">
        <v>128.91666666666671</v>
      </c>
      <c r="F212" s="232">
        <v>127.08333333333337</v>
      </c>
      <c r="G212" s="232">
        <v>125.36666666666673</v>
      </c>
      <c r="H212" s="232">
        <v>132.4666666666667</v>
      </c>
      <c r="I212" s="232">
        <v>134.18333333333334</v>
      </c>
      <c r="J212" s="232">
        <v>136.01666666666668</v>
      </c>
      <c r="K212" s="231">
        <v>132.35</v>
      </c>
      <c r="L212" s="231">
        <v>128.80000000000001</v>
      </c>
      <c r="M212" s="231">
        <v>60.93788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245.85</v>
      </c>
      <c r="D213" s="232">
        <v>245.5</v>
      </c>
      <c r="E213" s="232">
        <v>242.5</v>
      </c>
      <c r="F213" s="232">
        <v>239.15</v>
      </c>
      <c r="G213" s="232">
        <v>236.15</v>
      </c>
      <c r="H213" s="232">
        <v>248.85</v>
      </c>
      <c r="I213" s="232">
        <v>251.85</v>
      </c>
      <c r="J213" s="232">
        <v>255.2</v>
      </c>
      <c r="K213" s="231">
        <v>248.5</v>
      </c>
      <c r="L213" s="231">
        <v>242.15</v>
      </c>
      <c r="M213" s="231">
        <v>31.940249999999999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2649.75</v>
      </c>
      <c r="D214" s="232">
        <v>2646.9833333333336</v>
      </c>
      <c r="E214" s="232">
        <v>2614.666666666667</v>
      </c>
      <c r="F214" s="232">
        <v>2579.5833333333335</v>
      </c>
      <c r="G214" s="232">
        <v>2547.2666666666669</v>
      </c>
      <c r="H214" s="232">
        <v>2682.0666666666671</v>
      </c>
      <c r="I214" s="232">
        <v>2714.3833333333337</v>
      </c>
      <c r="J214" s="232">
        <v>2749.4666666666672</v>
      </c>
      <c r="K214" s="231">
        <v>2679.3</v>
      </c>
      <c r="L214" s="231">
        <v>2611.9</v>
      </c>
      <c r="M214" s="231">
        <v>16.498419999999999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377.55</v>
      </c>
      <c r="D215" s="232">
        <v>374.84999999999997</v>
      </c>
      <c r="E215" s="232">
        <v>366.69999999999993</v>
      </c>
      <c r="F215" s="232">
        <v>355.84999999999997</v>
      </c>
      <c r="G215" s="232">
        <v>347.69999999999993</v>
      </c>
      <c r="H215" s="232">
        <v>385.69999999999993</v>
      </c>
      <c r="I215" s="232">
        <v>393.84999999999991</v>
      </c>
      <c r="J215" s="232">
        <v>404.69999999999993</v>
      </c>
      <c r="K215" s="231">
        <v>383</v>
      </c>
      <c r="L215" s="231">
        <v>364</v>
      </c>
      <c r="M215" s="231">
        <v>31.520130000000002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3306.4</v>
      </c>
      <c r="D216" s="232">
        <v>3289.25</v>
      </c>
      <c r="E216" s="232">
        <v>3254.5</v>
      </c>
      <c r="F216" s="232">
        <v>3202.6</v>
      </c>
      <c r="G216" s="232">
        <v>3167.85</v>
      </c>
      <c r="H216" s="232">
        <v>3341.15</v>
      </c>
      <c r="I216" s="232">
        <v>3375.9</v>
      </c>
      <c r="J216" s="232">
        <v>3427.8</v>
      </c>
      <c r="K216" s="231">
        <v>3324</v>
      </c>
      <c r="L216" s="231">
        <v>3237.35</v>
      </c>
      <c r="M216" s="231">
        <v>9.5399999999999999E-2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731.8</v>
      </c>
      <c r="D217" s="232">
        <v>734.94999999999993</v>
      </c>
      <c r="E217" s="232">
        <v>722.19999999999982</v>
      </c>
      <c r="F217" s="232">
        <v>712.59999999999991</v>
      </c>
      <c r="G217" s="232">
        <v>699.8499999999998</v>
      </c>
      <c r="H217" s="232">
        <v>744.54999999999984</v>
      </c>
      <c r="I217" s="232">
        <v>757.30000000000007</v>
      </c>
      <c r="J217" s="232">
        <v>766.89999999999986</v>
      </c>
      <c r="K217" s="231">
        <v>747.7</v>
      </c>
      <c r="L217" s="231">
        <v>725.35</v>
      </c>
      <c r="M217" s="231">
        <v>0.79098000000000002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40540.85</v>
      </c>
      <c r="D218" s="232">
        <v>40267.73333333333</v>
      </c>
      <c r="E218" s="232">
        <v>39891.616666666661</v>
      </c>
      <c r="F218" s="232">
        <v>39242.383333333331</v>
      </c>
      <c r="G218" s="232">
        <v>38866.266666666663</v>
      </c>
      <c r="H218" s="232">
        <v>40916.96666666666</v>
      </c>
      <c r="I218" s="232">
        <v>41293.083333333328</v>
      </c>
      <c r="J218" s="232">
        <v>41942.316666666658</v>
      </c>
      <c r="K218" s="231">
        <v>40643.85</v>
      </c>
      <c r="L218" s="231">
        <v>39618.5</v>
      </c>
      <c r="M218" s="231">
        <v>3.909E-2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50.4</v>
      </c>
      <c r="D219" s="232">
        <v>50.683333333333337</v>
      </c>
      <c r="E219" s="232">
        <v>49.966666666666676</v>
      </c>
      <c r="F219" s="232">
        <v>49.533333333333339</v>
      </c>
      <c r="G219" s="232">
        <v>48.816666666666677</v>
      </c>
      <c r="H219" s="232">
        <v>51.116666666666674</v>
      </c>
      <c r="I219" s="232">
        <v>51.833333333333343</v>
      </c>
      <c r="J219" s="232">
        <v>52.266666666666673</v>
      </c>
      <c r="K219" s="231">
        <v>51.4</v>
      </c>
      <c r="L219" s="231">
        <v>50.25</v>
      </c>
      <c r="M219" s="231">
        <v>22.637250000000002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2691.7</v>
      </c>
      <c r="D220" s="232">
        <v>2687.3666666666668</v>
      </c>
      <c r="E220" s="232">
        <v>2674.7333333333336</v>
      </c>
      <c r="F220" s="232">
        <v>2657.7666666666669</v>
      </c>
      <c r="G220" s="232">
        <v>2645.1333333333337</v>
      </c>
      <c r="H220" s="232">
        <v>2704.3333333333335</v>
      </c>
      <c r="I220" s="232">
        <v>2716.9666666666667</v>
      </c>
      <c r="J220" s="232">
        <v>2733.9333333333334</v>
      </c>
      <c r="K220" s="231">
        <v>2700</v>
      </c>
      <c r="L220" s="231">
        <v>2670.4</v>
      </c>
      <c r="M220" s="231">
        <v>24.087309999999999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866.15</v>
      </c>
      <c r="D221" s="232">
        <v>866.23333333333323</v>
      </c>
      <c r="E221" s="232">
        <v>861.91666666666652</v>
      </c>
      <c r="F221" s="232">
        <v>857.68333333333328</v>
      </c>
      <c r="G221" s="232">
        <v>853.36666666666656</v>
      </c>
      <c r="H221" s="232">
        <v>870.46666666666647</v>
      </c>
      <c r="I221" s="232">
        <v>874.7833333333333</v>
      </c>
      <c r="J221" s="232">
        <v>879.01666666666642</v>
      </c>
      <c r="K221" s="231">
        <v>870.55</v>
      </c>
      <c r="L221" s="231">
        <v>862</v>
      </c>
      <c r="M221" s="231">
        <v>66.946789999999993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1169.5999999999999</v>
      </c>
      <c r="D222" s="232">
        <v>1176.6666666666667</v>
      </c>
      <c r="E222" s="232">
        <v>1155.6833333333334</v>
      </c>
      <c r="F222" s="232">
        <v>1141.7666666666667</v>
      </c>
      <c r="G222" s="232">
        <v>1120.7833333333333</v>
      </c>
      <c r="H222" s="232">
        <v>1190.5833333333335</v>
      </c>
      <c r="I222" s="232">
        <v>1211.5666666666666</v>
      </c>
      <c r="J222" s="232">
        <v>1225.4833333333336</v>
      </c>
      <c r="K222" s="231">
        <v>1197.6500000000001</v>
      </c>
      <c r="L222" s="231">
        <v>1162.75</v>
      </c>
      <c r="M222" s="231">
        <v>14.000209999999999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483.45</v>
      </c>
      <c r="D223" s="232">
        <v>484.31666666666666</v>
      </c>
      <c r="E223" s="232">
        <v>480.13333333333333</v>
      </c>
      <c r="F223" s="232">
        <v>476.81666666666666</v>
      </c>
      <c r="G223" s="232">
        <v>472.63333333333333</v>
      </c>
      <c r="H223" s="232">
        <v>487.63333333333333</v>
      </c>
      <c r="I223" s="232">
        <v>491.81666666666661</v>
      </c>
      <c r="J223" s="232">
        <v>495.13333333333333</v>
      </c>
      <c r="K223" s="231">
        <v>488.5</v>
      </c>
      <c r="L223" s="231">
        <v>481</v>
      </c>
      <c r="M223" s="231">
        <v>20.837289999999999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512.35</v>
      </c>
      <c r="D224" s="232">
        <v>508.36666666666662</v>
      </c>
      <c r="E224" s="232">
        <v>501.73333333333323</v>
      </c>
      <c r="F224" s="232">
        <v>491.11666666666662</v>
      </c>
      <c r="G224" s="232">
        <v>484.48333333333323</v>
      </c>
      <c r="H224" s="232">
        <v>518.98333333333323</v>
      </c>
      <c r="I224" s="232">
        <v>525.61666666666656</v>
      </c>
      <c r="J224" s="232">
        <v>536.23333333333323</v>
      </c>
      <c r="K224" s="231">
        <v>515</v>
      </c>
      <c r="L224" s="231">
        <v>497.75</v>
      </c>
      <c r="M224" s="231">
        <v>6.7849500000000003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54.6</v>
      </c>
      <c r="D225" s="232">
        <v>54.6</v>
      </c>
      <c r="E225" s="232">
        <v>54.300000000000004</v>
      </c>
      <c r="F225" s="232">
        <v>54</v>
      </c>
      <c r="G225" s="232">
        <v>53.7</v>
      </c>
      <c r="H225" s="232">
        <v>54.900000000000006</v>
      </c>
      <c r="I225" s="232">
        <v>55.2</v>
      </c>
      <c r="J225" s="232">
        <v>55.500000000000007</v>
      </c>
      <c r="K225" s="231">
        <v>54.9</v>
      </c>
      <c r="L225" s="231">
        <v>54.3</v>
      </c>
      <c r="M225" s="231">
        <v>48.550759999999997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59.4</v>
      </c>
      <c r="D226" s="232">
        <v>59.25</v>
      </c>
      <c r="E226" s="232">
        <v>58.9</v>
      </c>
      <c r="F226" s="232">
        <v>58.4</v>
      </c>
      <c r="G226" s="232">
        <v>58.05</v>
      </c>
      <c r="H226" s="232">
        <v>59.75</v>
      </c>
      <c r="I226" s="232">
        <v>60.099999999999994</v>
      </c>
      <c r="J226" s="232">
        <v>60.6</v>
      </c>
      <c r="K226" s="231">
        <v>59.6</v>
      </c>
      <c r="L226" s="231">
        <v>58.75</v>
      </c>
      <c r="M226" s="231">
        <v>131.31865999999999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87.15</v>
      </c>
      <c r="D227" s="232">
        <v>87</v>
      </c>
      <c r="E227" s="232">
        <v>86.35</v>
      </c>
      <c r="F227" s="232">
        <v>85.55</v>
      </c>
      <c r="G227" s="232">
        <v>84.899999999999991</v>
      </c>
      <c r="H227" s="232">
        <v>87.8</v>
      </c>
      <c r="I227" s="232">
        <v>88.45</v>
      </c>
      <c r="J227" s="232">
        <v>89.25</v>
      </c>
      <c r="K227" s="231">
        <v>87.65</v>
      </c>
      <c r="L227" s="231">
        <v>86.2</v>
      </c>
      <c r="M227" s="231">
        <v>36.378410000000002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887.9</v>
      </c>
      <c r="D228" s="232">
        <v>886.91666666666663</v>
      </c>
      <c r="E228" s="232">
        <v>878.83333333333326</v>
      </c>
      <c r="F228" s="232">
        <v>869.76666666666665</v>
      </c>
      <c r="G228" s="232">
        <v>861.68333333333328</v>
      </c>
      <c r="H228" s="232">
        <v>895.98333333333323</v>
      </c>
      <c r="I228" s="232">
        <v>904.06666666666649</v>
      </c>
      <c r="J228" s="232">
        <v>913.13333333333321</v>
      </c>
      <c r="K228" s="231">
        <v>895</v>
      </c>
      <c r="L228" s="231">
        <v>877.85</v>
      </c>
      <c r="M228" s="231">
        <v>0.24887999999999999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502.5</v>
      </c>
      <c r="D229" s="232">
        <v>501.88333333333338</v>
      </c>
      <c r="E229" s="232">
        <v>495.01666666666677</v>
      </c>
      <c r="F229" s="232">
        <v>487.53333333333336</v>
      </c>
      <c r="G229" s="232">
        <v>480.66666666666674</v>
      </c>
      <c r="H229" s="232">
        <v>509.36666666666679</v>
      </c>
      <c r="I229" s="232">
        <v>516.23333333333346</v>
      </c>
      <c r="J229" s="232">
        <v>523.71666666666681</v>
      </c>
      <c r="K229" s="231">
        <v>508.75</v>
      </c>
      <c r="L229" s="231">
        <v>494.4</v>
      </c>
      <c r="M229" s="231">
        <v>5.7058299999999997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1940.1</v>
      </c>
      <c r="D230" s="232">
        <v>1920.05</v>
      </c>
      <c r="E230" s="232">
        <v>1890.1</v>
      </c>
      <c r="F230" s="232">
        <v>1840.1</v>
      </c>
      <c r="G230" s="232">
        <v>1810.1499999999999</v>
      </c>
      <c r="H230" s="232">
        <v>1970.05</v>
      </c>
      <c r="I230" s="232">
        <v>2000.0000000000002</v>
      </c>
      <c r="J230" s="232">
        <v>2050</v>
      </c>
      <c r="K230" s="231">
        <v>1950</v>
      </c>
      <c r="L230" s="231">
        <v>1870.05</v>
      </c>
      <c r="M230" s="231">
        <v>2.0384500000000001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305.05</v>
      </c>
      <c r="D231" s="232">
        <v>306.61666666666662</v>
      </c>
      <c r="E231" s="232">
        <v>302.73333333333323</v>
      </c>
      <c r="F231" s="232">
        <v>300.41666666666663</v>
      </c>
      <c r="G231" s="232">
        <v>296.53333333333325</v>
      </c>
      <c r="H231" s="232">
        <v>308.93333333333322</v>
      </c>
      <c r="I231" s="232">
        <v>312.81666666666655</v>
      </c>
      <c r="J231" s="232">
        <v>315.13333333333321</v>
      </c>
      <c r="K231" s="231">
        <v>310.5</v>
      </c>
      <c r="L231" s="231">
        <v>304.3</v>
      </c>
      <c r="M231" s="231">
        <v>12.624739999999999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332.15</v>
      </c>
      <c r="D232" s="232">
        <v>333.15</v>
      </c>
      <c r="E232" s="232">
        <v>330.65</v>
      </c>
      <c r="F232" s="232">
        <v>329.15</v>
      </c>
      <c r="G232" s="232">
        <v>326.64999999999998</v>
      </c>
      <c r="H232" s="232">
        <v>334.65</v>
      </c>
      <c r="I232" s="232">
        <v>337.15</v>
      </c>
      <c r="J232" s="232">
        <v>338.65</v>
      </c>
      <c r="K232" s="231">
        <v>335.65</v>
      </c>
      <c r="L232" s="231">
        <v>331.65</v>
      </c>
      <c r="M232" s="231">
        <v>83.461299999999994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105.3</v>
      </c>
      <c r="D233" s="232">
        <v>105.5</v>
      </c>
      <c r="E233" s="232">
        <v>104.35</v>
      </c>
      <c r="F233" s="232">
        <v>103.39999999999999</v>
      </c>
      <c r="G233" s="232">
        <v>102.24999999999999</v>
      </c>
      <c r="H233" s="232">
        <v>106.45</v>
      </c>
      <c r="I233" s="232">
        <v>107.60000000000001</v>
      </c>
      <c r="J233" s="232">
        <v>108.55000000000001</v>
      </c>
      <c r="K233" s="231">
        <v>106.65</v>
      </c>
      <c r="L233" s="231">
        <v>104.55</v>
      </c>
      <c r="M233" s="231">
        <v>4.6292600000000004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215.85</v>
      </c>
      <c r="D234" s="232">
        <v>216.08333333333334</v>
      </c>
      <c r="E234" s="232">
        <v>214.06666666666669</v>
      </c>
      <c r="F234" s="232">
        <v>212.28333333333336</v>
      </c>
      <c r="G234" s="232">
        <v>210.26666666666671</v>
      </c>
      <c r="H234" s="232">
        <v>217.86666666666667</v>
      </c>
      <c r="I234" s="232">
        <v>219.88333333333333</v>
      </c>
      <c r="J234" s="232">
        <v>221.66666666666666</v>
      </c>
      <c r="K234" s="231">
        <v>218.1</v>
      </c>
      <c r="L234" s="231">
        <v>214.3</v>
      </c>
      <c r="M234" s="231">
        <v>11.20021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136.65</v>
      </c>
      <c r="D235" s="232">
        <v>137.78333333333333</v>
      </c>
      <c r="E235" s="232">
        <v>134.66666666666666</v>
      </c>
      <c r="F235" s="232">
        <v>132.68333333333334</v>
      </c>
      <c r="G235" s="232">
        <v>129.56666666666666</v>
      </c>
      <c r="H235" s="232">
        <v>139.76666666666665</v>
      </c>
      <c r="I235" s="232">
        <v>142.88333333333333</v>
      </c>
      <c r="J235" s="232">
        <v>144.86666666666665</v>
      </c>
      <c r="K235" s="231">
        <v>140.9</v>
      </c>
      <c r="L235" s="231">
        <v>135.80000000000001</v>
      </c>
      <c r="M235" s="231">
        <v>101.98791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76.55</v>
      </c>
      <c r="D236" s="232">
        <v>76.866666666666674</v>
      </c>
      <c r="E236" s="232">
        <v>75.483333333333348</v>
      </c>
      <c r="F236" s="232">
        <v>74.416666666666671</v>
      </c>
      <c r="G236" s="232">
        <v>73.033333333333346</v>
      </c>
      <c r="H236" s="232">
        <v>77.933333333333351</v>
      </c>
      <c r="I236" s="232">
        <v>79.316666666666677</v>
      </c>
      <c r="J236" s="232">
        <v>80.383333333333354</v>
      </c>
      <c r="K236" s="231">
        <v>78.25</v>
      </c>
      <c r="L236" s="231">
        <v>75.8</v>
      </c>
      <c r="M236" s="231">
        <v>59.461359999999999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4479.5</v>
      </c>
      <c r="D237" s="232">
        <v>4480.8666666666668</v>
      </c>
      <c r="E237" s="232">
        <v>4441.7333333333336</v>
      </c>
      <c r="F237" s="232">
        <v>4403.9666666666672</v>
      </c>
      <c r="G237" s="232">
        <v>4364.8333333333339</v>
      </c>
      <c r="H237" s="232">
        <v>4518.6333333333332</v>
      </c>
      <c r="I237" s="232">
        <v>4557.7666666666664</v>
      </c>
      <c r="J237" s="232">
        <v>4595.5333333333328</v>
      </c>
      <c r="K237" s="231">
        <v>4520</v>
      </c>
      <c r="L237" s="231">
        <v>4443.1000000000004</v>
      </c>
      <c r="M237" s="231">
        <v>0.62417999999999996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287.60000000000002</v>
      </c>
      <c r="D238" s="232">
        <v>285.59999999999997</v>
      </c>
      <c r="E238" s="232">
        <v>281.49999999999994</v>
      </c>
      <c r="F238" s="232">
        <v>275.39999999999998</v>
      </c>
      <c r="G238" s="232">
        <v>271.29999999999995</v>
      </c>
      <c r="H238" s="232">
        <v>291.69999999999993</v>
      </c>
      <c r="I238" s="232">
        <v>295.79999999999995</v>
      </c>
      <c r="J238" s="232">
        <v>301.89999999999992</v>
      </c>
      <c r="K238" s="231">
        <v>289.7</v>
      </c>
      <c r="L238" s="231">
        <v>279.5</v>
      </c>
      <c r="M238" s="231">
        <v>12.556190000000001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138.5</v>
      </c>
      <c r="D239" s="232">
        <v>138.41666666666666</v>
      </c>
      <c r="E239" s="232">
        <v>137.63333333333333</v>
      </c>
      <c r="F239" s="232">
        <v>136.76666666666668</v>
      </c>
      <c r="G239" s="232">
        <v>135.98333333333335</v>
      </c>
      <c r="H239" s="232">
        <v>139.2833333333333</v>
      </c>
      <c r="I239" s="232">
        <v>140.06666666666666</v>
      </c>
      <c r="J239" s="232">
        <v>140.93333333333328</v>
      </c>
      <c r="K239" s="231">
        <v>139.19999999999999</v>
      </c>
      <c r="L239" s="231">
        <v>137.55000000000001</v>
      </c>
      <c r="M239" s="231">
        <v>22.35539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299.7</v>
      </c>
      <c r="D240" s="232">
        <v>301.01666666666665</v>
      </c>
      <c r="E240" s="232">
        <v>296.38333333333333</v>
      </c>
      <c r="F240" s="232">
        <v>293.06666666666666</v>
      </c>
      <c r="G240" s="232">
        <v>288.43333333333334</v>
      </c>
      <c r="H240" s="232">
        <v>304.33333333333331</v>
      </c>
      <c r="I240" s="232">
        <v>308.96666666666664</v>
      </c>
      <c r="J240" s="232">
        <v>312.2833333333333</v>
      </c>
      <c r="K240" s="231">
        <v>305.64999999999998</v>
      </c>
      <c r="L240" s="231">
        <v>297.7</v>
      </c>
      <c r="M240" s="231">
        <v>66.484660000000005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83.25</v>
      </c>
      <c r="D241" s="232">
        <v>82.850000000000009</v>
      </c>
      <c r="E241" s="232">
        <v>82.300000000000011</v>
      </c>
      <c r="F241" s="232">
        <v>81.350000000000009</v>
      </c>
      <c r="G241" s="232">
        <v>80.800000000000011</v>
      </c>
      <c r="H241" s="232">
        <v>83.800000000000011</v>
      </c>
      <c r="I241" s="232">
        <v>84.35</v>
      </c>
      <c r="J241" s="232">
        <v>85.300000000000011</v>
      </c>
      <c r="K241" s="231">
        <v>83.4</v>
      </c>
      <c r="L241" s="231">
        <v>81.900000000000006</v>
      </c>
      <c r="M241" s="231">
        <v>98.572620000000001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31.2</v>
      </c>
      <c r="D242" s="232">
        <v>31.066666666666666</v>
      </c>
      <c r="E242" s="232">
        <v>30.583333333333332</v>
      </c>
      <c r="F242" s="232">
        <v>29.966666666666665</v>
      </c>
      <c r="G242" s="232">
        <v>29.483333333333331</v>
      </c>
      <c r="H242" s="232">
        <v>31.683333333333334</v>
      </c>
      <c r="I242" s="232">
        <v>32.166666666666671</v>
      </c>
      <c r="J242" s="232">
        <v>32.783333333333331</v>
      </c>
      <c r="K242" s="231">
        <v>31.55</v>
      </c>
      <c r="L242" s="231">
        <v>30.45</v>
      </c>
      <c r="M242" s="231">
        <v>312.98192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640.29999999999995</v>
      </c>
      <c r="D243" s="232">
        <v>638.76666666666665</v>
      </c>
      <c r="E243" s="232">
        <v>636.5333333333333</v>
      </c>
      <c r="F243" s="232">
        <v>632.76666666666665</v>
      </c>
      <c r="G243" s="232">
        <v>630.5333333333333</v>
      </c>
      <c r="H243" s="232">
        <v>642.5333333333333</v>
      </c>
      <c r="I243" s="232">
        <v>644.76666666666665</v>
      </c>
      <c r="J243" s="232">
        <v>648.5333333333333</v>
      </c>
      <c r="K243" s="231">
        <v>641</v>
      </c>
      <c r="L243" s="231">
        <v>635</v>
      </c>
      <c r="M243" s="231">
        <v>8.0242199999999997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33.15</v>
      </c>
      <c r="D244" s="232">
        <v>33.06666666666667</v>
      </c>
      <c r="E244" s="232">
        <v>32.533333333333339</v>
      </c>
      <c r="F244" s="232">
        <v>31.916666666666671</v>
      </c>
      <c r="G244" s="232">
        <v>31.38333333333334</v>
      </c>
      <c r="H244" s="232">
        <v>33.683333333333337</v>
      </c>
      <c r="I244" s="232">
        <v>34.216666666666669</v>
      </c>
      <c r="J244" s="232">
        <v>34.833333333333336</v>
      </c>
      <c r="K244" s="231">
        <v>33.6</v>
      </c>
      <c r="L244" s="231">
        <v>32.450000000000003</v>
      </c>
      <c r="M244" s="231">
        <v>439.47894000000002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1252.95</v>
      </c>
      <c r="D245" s="232">
        <v>1259.2333333333333</v>
      </c>
      <c r="E245" s="232">
        <v>1243.7166666666667</v>
      </c>
      <c r="F245" s="232">
        <v>1234.4833333333333</v>
      </c>
      <c r="G245" s="232">
        <v>1218.9666666666667</v>
      </c>
      <c r="H245" s="232">
        <v>1268.4666666666667</v>
      </c>
      <c r="I245" s="232">
        <v>1283.9833333333336</v>
      </c>
      <c r="J245" s="232">
        <v>1293.2166666666667</v>
      </c>
      <c r="K245" s="231">
        <v>1274.75</v>
      </c>
      <c r="L245" s="231">
        <v>1250</v>
      </c>
      <c r="M245" s="231">
        <v>0.61426000000000003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394.4</v>
      </c>
      <c r="D246" s="232">
        <v>395.06666666666666</v>
      </c>
      <c r="E246" s="232">
        <v>391.33333333333331</v>
      </c>
      <c r="F246" s="232">
        <v>388.26666666666665</v>
      </c>
      <c r="G246" s="232">
        <v>384.5333333333333</v>
      </c>
      <c r="H246" s="232">
        <v>398.13333333333333</v>
      </c>
      <c r="I246" s="232">
        <v>401.86666666666667</v>
      </c>
      <c r="J246" s="232">
        <v>404.93333333333334</v>
      </c>
      <c r="K246" s="231">
        <v>398.8</v>
      </c>
      <c r="L246" s="231">
        <v>392</v>
      </c>
      <c r="M246" s="231">
        <v>0.28527000000000002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419.4</v>
      </c>
      <c r="D247" s="232">
        <v>420.88333333333338</v>
      </c>
      <c r="E247" s="232">
        <v>415.51666666666677</v>
      </c>
      <c r="F247" s="232">
        <v>411.63333333333338</v>
      </c>
      <c r="G247" s="232">
        <v>406.26666666666677</v>
      </c>
      <c r="H247" s="232">
        <v>424.76666666666677</v>
      </c>
      <c r="I247" s="232">
        <v>430.13333333333344</v>
      </c>
      <c r="J247" s="232">
        <v>434.01666666666677</v>
      </c>
      <c r="K247" s="231">
        <v>426.25</v>
      </c>
      <c r="L247" s="231">
        <v>417</v>
      </c>
      <c r="M247" s="231">
        <v>6.8621999999999996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176.3</v>
      </c>
      <c r="D248" s="232">
        <v>176.65</v>
      </c>
      <c r="E248" s="232">
        <v>174.8</v>
      </c>
      <c r="F248" s="232">
        <v>173.3</v>
      </c>
      <c r="G248" s="232">
        <v>171.45000000000002</v>
      </c>
      <c r="H248" s="232">
        <v>178.15</v>
      </c>
      <c r="I248" s="232">
        <v>179.99999999999997</v>
      </c>
      <c r="J248" s="232">
        <v>181.5</v>
      </c>
      <c r="K248" s="231">
        <v>178.5</v>
      </c>
      <c r="L248" s="231">
        <v>175.15</v>
      </c>
      <c r="M248" s="231">
        <v>15.7675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1200.55</v>
      </c>
      <c r="D249" s="232">
        <v>1209.6000000000001</v>
      </c>
      <c r="E249" s="232">
        <v>1174.2000000000003</v>
      </c>
      <c r="F249" s="232">
        <v>1147.8500000000001</v>
      </c>
      <c r="G249" s="232">
        <v>1112.4500000000003</v>
      </c>
      <c r="H249" s="232">
        <v>1235.9500000000003</v>
      </c>
      <c r="I249" s="232">
        <v>1271.3500000000004</v>
      </c>
      <c r="J249" s="232">
        <v>1297.7000000000003</v>
      </c>
      <c r="K249" s="231">
        <v>1245</v>
      </c>
      <c r="L249" s="231">
        <v>1183.25</v>
      </c>
      <c r="M249" s="231">
        <v>96.912610000000001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17.8</v>
      </c>
      <c r="D250" s="232">
        <v>17.866666666666667</v>
      </c>
      <c r="E250" s="232">
        <v>17.533333333333335</v>
      </c>
      <c r="F250" s="232">
        <v>17.266666666666669</v>
      </c>
      <c r="G250" s="232">
        <v>16.933333333333337</v>
      </c>
      <c r="H250" s="232">
        <v>18.133333333333333</v>
      </c>
      <c r="I250" s="232">
        <v>18.466666666666661</v>
      </c>
      <c r="J250" s="232">
        <v>18.733333333333331</v>
      </c>
      <c r="K250" s="231">
        <v>18.2</v>
      </c>
      <c r="L250" s="231">
        <v>17.600000000000001</v>
      </c>
      <c r="M250" s="231">
        <v>118.83908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3716.15</v>
      </c>
      <c r="D251" s="232">
        <v>3704.3833333333332</v>
      </c>
      <c r="E251" s="232">
        <v>3673.7666666666664</v>
      </c>
      <c r="F251" s="232">
        <v>3631.3833333333332</v>
      </c>
      <c r="G251" s="232">
        <v>3600.7666666666664</v>
      </c>
      <c r="H251" s="232">
        <v>3746.7666666666664</v>
      </c>
      <c r="I251" s="232">
        <v>3777.3833333333332</v>
      </c>
      <c r="J251" s="232">
        <v>3819.7666666666664</v>
      </c>
      <c r="K251" s="231">
        <v>3735</v>
      </c>
      <c r="L251" s="231">
        <v>3662</v>
      </c>
      <c r="M251" s="231">
        <v>1.84782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1538.9</v>
      </c>
      <c r="D252" s="232">
        <v>1538.2</v>
      </c>
      <c r="E252" s="232">
        <v>1526.8500000000001</v>
      </c>
      <c r="F252" s="232">
        <v>1514.8000000000002</v>
      </c>
      <c r="G252" s="232">
        <v>1503.4500000000003</v>
      </c>
      <c r="H252" s="232">
        <v>1550.25</v>
      </c>
      <c r="I252" s="232">
        <v>1561.6</v>
      </c>
      <c r="J252" s="232">
        <v>1573.6499999999999</v>
      </c>
      <c r="K252" s="231">
        <v>1549.55</v>
      </c>
      <c r="L252" s="231">
        <v>1526.15</v>
      </c>
      <c r="M252" s="231">
        <v>61.652839999999998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495</v>
      </c>
      <c r="D253" s="232">
        <v>492.26666666666665</v>
      </c>
      <c r="E253" s="232">
        <v>488.18333333333328</v>
      </c>
      <c r="F253" s="232">
        <v>481.36666666666662</v>
      </c>
      <c r="G253" s="232">
        <v>477.28333333333325</v>
      </c>
      <c r="H253" s="232">
        <v>499.08333333333331</v>
      </c>
      <c r="I253" s="232">
        <v>503.16666666666669</v>
      </c>
      <c r="J253" s="232">
        <v>509.98333333333335</v>
      </c>
      <c r="K253" s="231">
        <v>496.35</v>
      </c>
      <c r="L253" s="231">
        <v>485.45</v>
      </c>
      <c r="M253" s="231">
        <v>1.2244299999999999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419.7</v>
      </c>
      <c r="D254" s="232">
        <v>420.73333333333335</v>
      </c>
      <c r="E254" s="232">
        <v>416.4666666666667</v>
      </c>
      <c r="F254" s="232">
        <v>413.23333333333335</v>
      </c>
      <c r="G254" s="232">
        <v>408.9666666666667</v>
      </c>
      <c r="H254" s="232">
        <v>423.9666666666667</v>
      </c>
      <c r="I254" s="232">
        <v>428.23333333333335</v>
      </c>
      <c r="J254" s="232">
        <v>431.4666666666667</v>
      </c>
      <c r="K254" s="231">
        <v>425</v>
      </c>
      <c r="L254" s="231">
        <v>417.5</v>
      </c>
      <c r="M254" s="231">
        <v>2.60771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2122.8000000000002</v>
      </c>
      <c r="D255" s="232">
        <v>2108.6</v>
      </c>
      <c r="E255" s="232">
        <v>2089.1999999999998</v>
      </c>
      <c r="F255" s="232">
        <v>2055.6</v>
      </c>
      <c r="G255" s="232">
        <v>2036.1999999999998</v>
      </c>
      <c r="H255" s="232">
        <v>2142.1999999999998</v>
      </c>
      <c r="I255" s="232">
        <v>2161.6000000000004</v>
      </c>
      <c r="J255" s="232">
        <v>2195.1999999999998</v>
      </c>
      <c r="K255" s="231">
        <v>2128</v>
      </c>
      <c r="L255" s="231">
        <v>2075</v>
      </c>
      <c r="M255" s="231">
        <v>6.1176500000000003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871.8</v>
      </c>
      <c r="D256" s="232">
        <v>873.26666666666677</v>
      </c>
      <c r="E256" s="232">
        <v>866.68333333333351</v>
      </c>
      <c r="F256" s="232">
        <v>861.56666666666672</v>
      </c>
      <c r="G256" s="232">
        <v>854.98333333333346</v>
      </c>
      <c r="H256" s="232">
        <v>878.38333333333355</v>
      </c>
      <c r="I256" s="232">
        <v>884.96666666666681</v>
      </c>
      <c r="J256" s="232">
        <v>890.0833333333336</v>
      </c>
      <c r="K256" s="231">
        <v>879.85</v>
      </c>
      <c r="L256" s="231">
        <v>868.15</v>
      </c>
      <c r="M256" s="231">
        <v>1.13626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1988.1</v>
      </c>
      <c r="D257" s="232">
        <v>1983.6666666666667</v>
      </c>
      <c r="E257" s="232">
        <v>1968.4333333333334</v>
      </c>
      <c r="F257" s="232">
        <v>1948.7666666666667</v>
      </c>
      <c r="G257" s="232">
        <v>1933.5333333333333</v>
      </c>
      <c r="H257" s="232">
        <v>2003.3333333333335</v>
      </c>
      <c r="I257" s="232">
        <v>2018.5666666666666</v>
      </c>
      <c r="J257" s="232">
        <v>2038.2333333333336</v>
      </c>
      <c r="K257" s="231">
        <v>1998.9</v>
      </c>
      <c r="L257" s="231">
        <v>1964</v>
      </c>
      <c r="M257" s="231">
        <v>0.20219000000000001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2907.75</v>
      </c>
      <c r="D258" s="232">
        <v>2924.9166666666665</v>
      </c>
      <c r="E258" s="232">
        <v>2882.833333333333</v>
      </c>
      <c r="F258" s="232">
        <v>2857.9166666666665</v>
      </c>
      <c r="G258" s="232">
        <v>2815.833333333333</v>
      </c>
      <c r="H258" s="232">
        <v>2949.833333333333</v>
      </c>
      <c r="I258" s="232">
        <v>2991.9166666666661</v>
      </c>
      <c r="J258" s="232">
        <v>3016.833333333333</v>
      </c>
      <c r="K258" s="231">
        <v>2967</v>
      </c>
      <c r="L258" s="231">
        <v>2900</v>
      </c>
      <c r="M258" s="231">
        <v>0.57557999999999998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559.20000000000005</v>
      </c>
      <c r="D259" s="232">
        <v>557.4</v>
      </c>
      <c r="E259" s="232">
        <v>551.79999999999995</v>
      </c>
      <c r="F259" s="232">
        <v>544.4</v>
      </c>
      <c r="G259" s="232">
        <v>538.79999999999995</v>
      </c>
      <c r="H259" s="232">
        <v>564.79999999999995</v>
      </c>
      <c r="I259" s="232">
        <v>570.40000000000009</v>
      </c>
      <c r="J259" s="232">
        <v>577.79999999999995</v>
      </c>
      <c r="K259" s="231">
        <v>563</v>
      </c>
      <c r="L259" s="231">
        <v>550</v>
      </c>
      <c r="M259" s="231">
        <v>2.1578599999999999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728.8</v>
      </c>
      <c r="D260" s="232">
        <v>729.11666666666667</v>
      </c>
      <c r="E260" s="232">
        <v>712.2833333333333</v>
      </c>
      <c r="F260" s="232">
        <v>695.76666666666665</v>
      </c>
      <c r="G260" s="232">
        <v>678.93333333333328</v>
      </c>
      <c r="H260" s="232">
        <v>745.63333333333333</v>
      </c>
      <c r="I260" s="232">
        <v>762.46666666666658</v>
      </c>
      <c r="J260" s="232">
        <v>778.98333333333335</v>
      </c>
      <c r="K260" s="231">
        <v>745.95</v>
      </c>
      <c r="L260" s="231">
        <v>712.6</v>
      </c>
      <c r="M260" s="231">
        <v>2.9306399999999999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411.75</v>
      </c>
      <c r="D261" s="232">
        <v>410.73333333333335</v>
      </c>
      <c r="E261" s="232">
        <v>408.51666666666671</v>
      </c>
      <c r="F261" s="232">
        <v>405.28333333333336</v>
      </c>
      <c r="G261" s="232">
        <v>403.06666666666672</v>
      </c>
      <c r="H261" s="232">
        <v>413.9666666666667</v>
      </c>
      <c r="I261" s="232">
        <v>416.18333333333339</v>
      </c>
      <c r="J261" s="232">
        <v>419.41666666666669</v>
      </c>
      <c r="K261" s="231">
        <v>412.95</v>
      </c>
      <c r="L261" s="231">
        <v>407.5</v>
      </c>
      <c r="M261" s="231">
        <v>3.1988099999999999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72.55</v>
      </c>
      <c r="D262" s="232">
        <v>72.399999999999991</v>
      </c>
      <c r="E262" s="232">
        <v>71.649999999999977</v>
      </c>
      <c r="F262" s="232">
        <v>70.749999999999986</v>
      </c>
      <c r="G262" s="232">
        <v>69.999999999999972</v>
      </c>
      <c r="H262" s="232">
        <v>73.299999999999983</v>
      </c>
      <c r="I262" s="232">
        <v>74.050000000000011</v>
      </c>
      <c r="J262" s="232">
        <v>74.949999999999989</v>
      </c>
      <c r="K262" s="231">
        <v>73.150000000000006</v>
      </c>
      <c r="L262" s="231">
        <v>71.5</v>
      </c>
      <c r="M262" s="231">
        <v>7.4473700000000003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265.75</v>
      </c>
      <c r="D263" s="232">
        <v>266.91666666666669</v>
      </c>
      <c r="E263" s="232">
        <v>263.83333333333337</v>
      </c>
      <c r="F263" s="232">
        <v>261.91666666666669</v>
      </c>
      <c r="G263" s="232">
        <v>258.83333333333337</v>
      </c>
      <c r="H263" s="232">
        <v>268.83333333333337</v>
      </c>
      <c r="I263" s="232">
        <v>271.91666666666674</v>
      </c>
      <c r="J263" s="232">
        <v>273.83333333333337</v>
      </c>
      <c r="K263" s="231">
        <v>270</v>
      </c>
      <c r="L263" s="231">
        <v>265</v>
      </c>
      <c r="M263" s="231">
        <v>7.8532099999999998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760.05</v>
      </c>
      <c r="D264" s="232">
        <v>763.69999999999993</v>
      </c>
      <c r="E264" s="232">
        <v>753.39999999999986</v>
      </c>
      <c r="F264" s="232">
        <v>746.74999999999989</v>
      </c>
      <c r="G264" s="232">
        <v>736.44999999999982</v>
      </c>
      <c r="H264" s="232">
        <v>770.34999999999991</v>
      </c>
      <c r="I264" s="232">
        <v>780.64999999999986</v>
      </c>
      <c r="J264" s="232">
        <v>787.3</v>
      </c>
      <c r="K264" s="231">
        <v>774</v>
      </c>
      <c r="L264" s="231">
        <v>757.05</v>
      </c>
      <c r="M264" s="231">
        <v>21.853020000000001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105.45</v>
      </c>
      <c r="D265" s="232">
        <v>105.93333333333332</v>
      </c>
      <c r="E265" s="232">
        <v>104.61666666666665</v>
      </c>
      <c r="F265" s="232">
        <v>103.78333333333332</v>
      </c>
      <c r="G265" s="232">
        <v>102.46666666666664</v>
      </c>
      <c r="H265" s="232">
        <v>106.76666666666665</v>
      </c>
      <c r="I265" s="232">
        <v>108.08333333333334</v>
      </c>
      <c r="J265" s="232">
        <v>108.91666666666666</v>
      </c>
      <c r="K265" s="231">
        <v>107.25</v>
      </c>
      <c r="L265" s="231">
        <v>105.1</v>
      </c>
      <c r="M265" s="231">
        <v>7.1333399999999996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245.75</v>
      </c>
      <c r="D266" s="232">
        <v>244.85</v>
      </c>
      <c r="E266" s="232">
        <v>242.89999999999998</v>
      </c>
      <c r="F266" s="232">
        <v>240.04999999999998</v>
      </c>
      <c r="G266" s="232">
        <v>238.09999999999997</v>
      </c>
      <c r="H266" s="232">
        <v>247.7</v>
      </c>
      <c r="I266" s="232">
        <v>249.64999999999998</v>
      </c>
      <c r="J266" s="232">
        <v>252.5</v>
      </c>
      <c r="K266" s="231">
        <v>246.8</v>
      </c>
      <c r="L266" s="231">
        <v>242</v>
      </c>
      <c r="M266" s="231">
        <v>4.97539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604.85</v>
      </c>
      <c r="D267" s="232">
        <v>602.61666666666667</v>
      </c>
      <c r="E267" s="232">
        <v>598.5333333333333</v>
      </c>
      <c r="F267" s="232">
        <v>592.21666666666658</v>
      </c>
      <c r="G267" s="232">
        <v>588.13333333333321</v>
      </c>
      <c r="H267" s="232">
        <v>608.93333333333339</v>
      </c>
      <c r="I267" s="232">
        <v>613.01666666666665</v>
      </c>
      <c r="J267" s="232">
        <v>619.33333333333348</v>
      </c>
      <c r="K267" s="231">
        <v>606.70000000000005</v>
      </c>
      <c r="L267" s="231">
        <v>596.29999999999995</v>
      </c>
      <c r="M267" s="231">
        <v>22.265059999999998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510.5</v>
      </c>
      <c r="D268" s="232">
        <v>506.88333333333338</v>
      </c>
      <c r="E268" s="232">
        <v>502.11666666666679</v>
      </c>
      <c r="F268" s="232">
        <v>493.73333333333341</v>
      </c>
      <c r="G268" s="232">
        <v>488.96666666666681</v>
      </c>
      <c r="H268" s="232">
        <v>515.26666666666677</v>
      </c>
      <c r="I268" s="232">
        <v>520.0333333333333</v>
      </c>
      <c r="J268" s="232">
        <v>528.41666666666674</v>
      </c>
      <c r="K268" s="231">
        <v>511.65</v>
      </c>
      <c r="L268" s="231">
        <v>498.5</v>
      </c>
      <c r="M268" s="231">
        <v>15.099819999999999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492</v>
      </c>
      <c r="D269" s="232">
        <v>494.35000000000008</v>
      </c>
      <c r="E269" s="232">
        <v>487.75000000000017</v>
      </c>
      <c r="F269" s="232">
        <v>483.50000000000011</v>
      </c>
      <c r="G269" s="232">
        <v>476.9000000000002</v>
      </c>
      <c r="H269" s="232">
        <v>498.60000000000014</v>
      </c>
      <c r="I269" s="232">
        <v>505.20000000000005</v>
      </c>
      <c r="J269" s="232">
        <v>509.4500000000001</v>
      </c>
      <c r="K269" s="231">
        <v>500.95</v>
      </c>
      <c r="L269" s="231">
        <v>490.1</v>
      </c>
      <c r="M269" s="231">
        <v>2.15476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355.15</v>
      </c>
      <c r="D270" s="232">
        <v>355.86666666666662</v>
      </c>
      <c r="E270" s="232">
        <v>352.88333333333321</v>
      </c>
      <c r="F270" s="232">
        <v>350.61666666666662</v>
      </c>
      <c r="G270" s="232">
        <v>347.63333333333321</v>
      </c>
      <c r="H270" s="232">
        <v>358.13333333333321</v>
      </c>
      <c r="I270" s="232">
        <v>361.11666666666667</v>
      </c>
      <c r="J270" s="232">
        <v>363.38333333333321</v>
      </c>
      <c r="K270" s="231">
        <v>358.85</v>
      </c>
      <c r="L270" s="231">
        <v>353.6</v>
      </c>
      <c r="M270" s="231">
        <v>0.35171999999999998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678.5</v>
      </c>
      <c r="D271" s="232">
        <v>676.7166666666667</v>
      </c>
      <c r="E271" s="232">
        <v>668.43333333333339</v>
      </c>
      <c r="F271" s="232">
        <v>658.36666666666667</v>
      </c>
      <c r="G271" s="232">
        <v>650.08333333333337</v>
      </c>
      <c r="H271" s="232">
        <v>686.78333333333342</v>
      </c>
      <c r="I271" s="232">
        <v>695.06666666666672</v>
      </c>
      <c r="J271" s="232">
        <v>705.13333333333344</v>
      </c>
      <c r="K271" s="231">
        <v>685</v>
      </c>
      <c r="L271" s="231">
        <v>666.65</v>
      </c>
      <c r="M271" s="231">
        <v>8.4050399999999996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204.3</v>
      </c>
      <c r="D272" s="232">
        <v>204.06666666666669</v>
      </c>
      <c r="E272" s="232">
        <v>202.78333333333339</v>
      </c>
      <c r="F272" s="232">
        <v>201.26666666666671</v>
      </c>
      <c r="G272" s="232">
        <v>199.98333333333341</v>
      </c>
      <c r="H272" s="232">
        <v>205.58333333333337</v>
      </c>
      <c r="I272" s="232">
        <v>206.86666666666667</v>
      </c>
      <c r="J272" s="232">
        <v>208.38333333333335</v>
      </c>
      <c r="K272" s="231">
        <v>205.35</v>
      </c>
      <c r="L272" s="231">
        <v>202.55</v>
      </c>
      <c r="M272" s="231">
        <v>1.7841199999999999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521.5</v>
      </c>
      <c r="D273" s="232">
        <v>520.76666666666677</v>
      </c>
      <c r="E273" s="232">
        <v>517.13333333333355</v>
      </c>
      <c r="F273" s="232">
        <v>512.76666666666677</v>
      </c>
      <c r="G273" s="232">
        <v>509.13333333333355</v>
      </c>
      <c r="H273" s="232">
        <v>525.13333333333355</v>
      </c>
      <c r="I273" s="232">
        <v>528.76666666666677</v>
      </c>
      <c r="J273" s="232">
        <v>533.13333333333355</v>
      </c>
      <c r="K273" s="231">
        <v>524.4</v>
      </c>
      <c r="L273" s="231">
        <v>516.4</v>
      </c>
      <c r="M273" s="231">
        <v>0.79407000000000005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1539.75</v>
      </c>
      <c r="D274" s="232">
        <v>1520.8</v>
      </c>
      <c r="E274" s="232">
        <v>1484.9499999999998</v>
      </c>
      <c r="F274" s="232">
        <v>1430.1499999999999</v>
      </c>
      <c r="G274" s="232">
        <v>1394.2999999999997</v>
      </c>
      <c r="H274" s="232">
        <v>1575.6</v>
      </c>
      <c r="I274" s="232">
        <v>1611.4499999999998</v>
      </c>
      <c r="J274" s="232">
        <v>1666.25</v>
      </c>
      <c r="K274" s="231">
        <v>1556.65</v>
      </c>
      <c r="L274" s="231">
        <v>1466</v>
      </c>
      <c r="M274" s="231">
        <v>4.5651000000000002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261.3</v>
      </c>
      <c r="D275" s="232">
        <v>262.84999999999997</v>
      </c>
      <c r="E275" s="232">
        <v>258.94999999999993</v>
      </c>
      <c r="F275" s="232">
        <v>256.59999999999997</v>
      </c>
      <c r="G275" s="232">
        <v>252.69999999999993</v>
      </c>
      <c r="H275" s="232">
        <v>265.19999999999993</v>
      </c>
      <c r="I275" s="232">
        <v>269.09999999999991</v>
      </c>
      <c r="J275" s="232">
        <v>271.44999999999993</v>
      </c>
      <c r="K275" s="231">
        <v>266.75</v>
      </c>
      <c r="L275" s="231">
        <v>260.5</v>
      </c>
      <c r="M275" s="231">
        <v>1.3683399999999999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695.4</v>
      </c>
      <c r="D276" s="232">
        <v>692.79999999999984</v>
      </c>
      <c r="E276" s="232">
        <v>688.54999999999973</v>
      </c>
      <c r="F276" s="232">
        <v>681.69999999999993</v>
      </c>
      <c r="G276" s="232">
        <v>677.44999999999982</v>
      </c>
      <c r="H276" s="232">
        <v>699.64999999999964</v>
      </c>
      <c r="I276" s="232">
        <v>703.89999999999986</v>
      </c>
      <c r="J276" s="232">
        <v>710.74999999999955</v>
      </c>
      <c r="K276" s="231">
        <v>697.05</v>
      </c>
      <c r="L276" s="231">
        <v>685.95</v>
      </c>
      <c r="M276" s="231">
        <v>6.3260800000000001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403.9</v>
      </c>
      <c r="D277" s="232">
        <v>404.8</v>
      </c>
      <c r="E277" s="232">
        <v>400.1</v>
      </c>
      <c r="F277" s="232">
        <v>396.3</v>
      </c>
      <c r="G277" s="232">
        <v>391.6</v>
      </c>
      <c r="H277" s="232">
        <v>408.6</v>
      </c>
      <c r="I277" s="232">
        <v>413.29999999999995</v>
      </c>
      <c r="J277" s="232">
        <v>417.1</v>
      </c>
      <c r="K277" s="231">
        <v>409.5</v>
      </c>
      <c r="L277" s="231">
        <v>401</v>
      </c>
      <c r="M277" s="231">
        <v>1.88368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1056.8</v>
      </c>
      <c r="D278" s="232">
        <v>1060.3333333333333</v>
      </c>
      <c r="E278" s="232">
        <v>1048.6666666666665</v>
      </c>
      <c r="F278" s="232">
        <v>1040.5333333333333</v>
      </c>
      <c r="G278" s="232">
        <v>1028.8666666666666</v>
      </c>
      <c r="H278" s="232">
        <v>1068.4666666666665</v>
      </c>
      <c r="I278" s="232">
        <v>1080.133333333333</v>
      </c>
      <c r="J278" s="232">
        <v>1088.2666666666664</v>
      </c>
      <c r="K278" s="231">
        <v>1072</v>
      </c>
      <c r="L278" s="231">
        <v>1052.2</v>
      </c>
      <c r="M278" s="231">
        <v>0.51119000000000003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535.54999999999995</v>
      </c>
      <c r="D279" s="232">
        <v>530.5333333333333</v>
      </c>
      <c r="E279" s="232">
        <v>521.31666666666661</v>
      </c>
      <c r="F279" s="232">
        <v>507.08333333333326</v>
      </c>
      <c r="G279" s="232">
        <v>497.86666666666656</v>
      </c>
      <c r="H279" s="232">
        <v>544.76666666666665</v>
      </c>
      <c r="I279" s="232">
        <v>553.98333333333335</v>
      </c>
      <c r="J279" s="232">
        <v>568.2166666666667</v>
      </c>
      <c r="K279" s="231">
        <v>539.75</v>
      </c>
      <c r="L279" s="231">
        <v>516.29999999999995</v>
      </c>
      <c r="M279" s="231">
        <v>1.9967200000000001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119.6</v>
      </c>
      <c r="D280" s="232">
        <v>119.63333333333333</v>
      </c>
      <c r="E280" s="232">
        <v>118.16666666666666</v>
      </c>
      <c r="F280" s="232">
        <v>116.73333333333333</v>
      </c>
      <c r="G280" s="232">
        <v>115.26666666666667</v>
      </c>
      <c r="H280" s="232">
        <v>121.06666666666665</v>
      </c>
      <c r="I280" s="232">
        <v>122.53333333333332</v>
      </c>
      <c r="J280" s="232">
        <v>123.96666666666664</v>
      </c>
      <c r="K280" s="231">
        <v>121.1</v>
      </c>
      <c r="L280" s="231">
        <v>118.2</v>
      </c>
      <c r="M280" s="231">
        <v>15.760479999999999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416.65</v>
      </c>
      <c r="D281" s="232">
        <v>416.86666666666662</v>
      </c>
      <c r="E281" s="232">
        <v>414.78333333333325</v>
      </c>
      <c r="F281" s="232">
        <v>412.91666666666663</v>
      </c>
      <c r="G281" s="232">
        <v>410.83333333333326</v>
      </c>
      <c r="H281" s="232">
        <v>418.73333333333323</v>
      </c>
      <c r="I281" s="232">
        <v>420.81666666666661</v>
      </c>
      <c r="J281" s="232">
        <v>422.68333333333322</v>
      </c>
      <c r="K281" s="231">
        <v>418.95</v>
      </c>
      <c r="L281" s="231">
        <v>415</v>
      </c>
      <c r="M281" s="231">
        <v>0.88476999999999995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106.1</v>
      </c>
      <c r="D282" s="232">
        <v>106.10000000000001</v>
      </c>
      <c r="E282" s="232">
        <v>104.70000000000002</v>
      </c>
      <c r="F282" s="232">
        <v>103.30000000000001</v>
      </c>
      <c r="G282" s="232">
        <v>101.90000000000002</v>
      </c>
      <c r="H282" s="232">
        <v>107.50000000000001</v>
      </c>
      <c r="I282" s="232">
        <v>108.90000000000002</v>
      </c>
      <c r="J282" s="232">
        <v>110.30000000000001</v>
      </c>
      <c r="K282" s="231">
        <v>107.5</v>
      </c>
      <c r="L282" s="231">
        <v>104.7</v>
      </c>
      <c r="M282" s="231">
        <v>13.325369999999999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488.2</v>
      </c>
      <c r="D283" s="232">
        <v>487.95</v>
      </c>
      <c r="E283" s="232">
        <v>482.4</v>
      </c>
      <c r="F283" s="232">
        <v>476.59999999999997</v>
      </c>
      <c r="G283" s="232">
        <v>471.04999999999995</v>
      </c>
      <c r="H283" s="232">
        <v>493.75</v>
      </c>
      <c r="I283" s="232">
        <v>499.30000000000007</v>
      </c>
      <c r="J283" s="232">
        <v>505.1</v>
      </c>
      <c r="K283" s="231">
        <v>493.5</v>
      </c>
      <c r="L283" s="231">
        <v>482.15</v>
      </c>
      <c r="M283" s="231">
        <v>4.2677300000000002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1767.3</v>
      </c>
      <c r="D284" s="232">
        <v>1778.6000000000001</v>
      </c>
      <c r="E284" s="232">
        <v>1753.7000000000003</v>
      </c>
      <c r="F284" s="232">
        <v>1740.1000000000001</v>
      </c>
      <c r="G284" s="232">
        <v>1715.2000000000003</v>
      </c>
      <c r="H284" s="232">
        <v>1792.2000000000003</v>
      </c>
      <c r="I284" s="232">
        <v>1817.1000000000004</v>
      </c>
      <c r="J284" s="232">
        <v>1830.7000000000003</v>
      </c>
      <c r="K284" s="231">
        <v>1803.5</v>
      </c>
      <c r="L284" s="231">
        <v>1765</v>
      </c>
      <c r="M284" s="231">
        <v>44.256439999999998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1488.8</v>
      </c>
      <c r="D285" s="232">
        <v>1487.3666666666668</v>
      </c>
      <c r="E285" s="232">
        <v>1470.4833333333336</v>
      </c>
      <c r="F285" s="232">
        <v>1452.1666666666667</v>
      </c>
      <c r="G285" s="232">
        <v>1435.2833333333335</v>
      </c>
      <c r="H285" s="232">
        <v>1505.6833333333336</v>
      </c>
      <c r="I285" s="232">
        <v>1522.5666666666668</v>
      </c>
      <c r="J285" s="232">
        <v>1540.8833333333337</v>
      </c>
      <c r="K285" s="231">
        <v>1504.25</v>
      </c>
      <c r="L285" s="231">
        <v>1469.05</v>
      </c>
      <c r="M285" s="231">
        <v>0.13811999999999999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95.85</v>
      </c>
      <c r="D286" s="232">
        <v>95.516666666666666</v>
      </c>
      <c r="E286" s="232">
        <v>94.633333333333326</v>
      </c>
      <c r="F286" s="232">
        <v>93.416666666666657</v>
      </c>
      <c r="G286" s="232">
        <v>92.533333333333317</v>
      </c>
      <c r="H286" s="232">
        <v>96.733333333333334</v>
      </c>
      <c r="I286" s="232">
        <v>97.616666666666688</v>
      </c>
      <c r="J286" s="232">
        <v>98.833333333333343</v>
      </c>
      <c r="K286" s="231">
        <v>96.4</v>
      </c>
      <c r="L286" s="231">
        <v>94.3</v>
      </c>
      <c r="M286" s="231">
        <v>78.355450000000005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3397.15</v>
      </c>
      <c r="D287" s="232">
        <v>3396.7833333333333</v>
      </c>
      <c r="E287" s="232">
        <v>3375.3666666666668</v>
      </c>
      <c r="F287" s="232">
        <v>3353.5833333333335</v>
      </c>
      <c r="G287" s="232">
        <v>3332.166666666667</v>
      </c>
      <c r="H287" s="232">
        <v>3418.5666666666666</v>
      </c>
      <c r="I287" s="232">
        <v>3439.9833333333336</v>
      </c>
      <c r="J287" s="232">
        <v>3461.7666666666664</v>
      </c>
      <c r="K287" s="231">
        <v>3418.2</v>
      </c>
      <c r="L287" s="231">
        <v>3375</v>
      </c>
      <c r="M287" s="231">
        <v>3.24803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391.65</v>
      </c>
      <c r="D288" s="232">
        <v>392.36666666666662</v>
      </c>
      <c r="E288" s="232">
        <v>388.98333333333323</v>
      </c>
      <c r="F288" s="232">
        <v>386.31666666666661</v>
      </c>
      <c r="G288" s="232">
        <v>382.93333333333322</v>
      </c>
      <c r="H288" s="232">
        <v>395.03333333333325</v>
      </c>
      <c r="I288" s="232">
        <v>398.41666666666657</v>
      </c>
      <c r="J288" s="232">
        <v>401.08333333333326</v>
      </c>
      <c r="K288" s="231">
        <v>395.75</v>
      </c>
      <c r="L288" s="231">
        <v>389.7</v>
      </c>
      <c r="M288" s="231">
        <v>13.82644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11237.85</v>
      </c>
      <c r="D289" s="232">
        <v>11329.1</v>
      </c>
      <c r="E289" s="232">
        <v>11042.25</v>
      </c>
      <c r="F289" s="232">
        <v>10846.65</v>
      </c>
      <c r="G289" s="232">
        <v>10559.8</v>
      </c>
      <c r="H289" s="232">
        <v>11524.7</v>
      </c>
      <c r="I289" s="232">
        <v>11811.550000000003</v>
      </c>
      <c r="J289" s="232">
        <v>12007.150000000001</v>
      </c>
      <c r="K289" s="231">
        <v>11615.95</v>
      </c>
      <c r="L289" s="231">
        <v>11133.5</v>
      </c>
      <c r="M289" s="231">
        <v>6.7989999999999995E-2</v>
      </c>
      <c r="N289" s="1"/>
      <c r="O289" s="1"/>
    </row>
    <row r="290" spans="1:15" ht="12.75" customHeight="1">
      <c r="A290" s="30">
        <v>280</v>
      </c>
      <c r="B290" s="217" t="s">
        <v>880</v>
      </c>
      <c r="C290" s="231">
        <v>4238.75</v>
      </c>
      <c r="D290" s="232">
        <v>4247.0333333333338</v>
      </c>
      <c r="E290" s="232">
        <v>4214.7166666666672</v>
      </c>
      <c r="F290" s="232">
        <v>4190.6833333333334</v>
      </c>
      <c r="G290" s="232">
        <v>4158.3666666666668</v>
      </c>
      <c r="H290" s="232">
        <v>4271.0666666666675</v>
      </c>
      <c r="I290" s="232">
        <v>4303.383333333335</v>
      </c>
      <c r="J290" s="232">
        <v>4327.4166666666679</v>
      </c>
      <c r="K290" s="231">
        <v>4279.3500000000004</v>
      </c>
      <c r="L290" s="231">
        <v>4223</v>
      </c>
      <c r="M290" s="231">
        <v>2.3311199999999999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2273.1</v>
      </c>
      <c r="D291" s="232">
        <v>2265.9666666666667</v>
      </c>
      <c r="E291" s="232">
        <v>2248.1333333333332</v>
      </c>
      <c r="F291" s="232">
        <v>2223.1666666666665</v>
      </c>
      <c r="G291" s="232">
        <v>2205.333333333333</v>
      </c>
      <c r="H291" s="232">
        <v>2290.9333333333334</v>
      </c>
      <c r="I291" s="232">
        <v>2308.7666666666664</v>
      </c>
      <c r="J291" s="232">
        <v>2333.7333333333336</v>
      </c>
      <c r="K291" s="231">
        <v>2283.8000000000002</v>
      </c>
      <c r="L291" s="231">
        <v>2241</v>
      </c>
      <c r="M291" s="231">
        <v>21.768350000000002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366.95</v>
      </c>
      <c r="D292" s="232">
        <v>368.34999999999997</v>
      </c>
      <c r="E292" s="232">
        <v>364.64999999999992</v>
      </c>
      <c r="F292" s="232">
        <v>362.34999999999997</v>
      </c>
      <c r="G292" s="232">
        <v>358.64999999999992</v>
      </c>
      <c r="H292" s="232">
        <v>370.64999999999992</v>
      </c>
      <c r="I292" s="232">
        <v>374.34999999999997</v>
      </c>
      <c r="J292" s="232">
        <v>376.64999999999992</v>
      </c>
      <c r="K292" s="231">
        <v>372.05</v>
      </c>
      <c r="L292" s="231">
        <v>366.05</v>
      </c>
      <c r="M292" s="231">
        <v>1.1275599999999999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351.65</v>
      </c>
      <c r="D293" s="232">
        <v>352.16666666666669</v>
      </c>
      <c r="E293" s="232">
        <v>348.63333333333338</v>
      </c>
      <c r="F293" s="232">
        <v>345.61666666666667</v>
      </c>
      <c r="G293" s="232">
        <v>342.08333333333337</v>
      </c>
      <c r="H293" s="232">
        <v>355.18333333333339</v>
      </c>
      <c r="I293" s="232">
        <v>358.7166666666667</v>
      </c>
      <c r="J293" s="232">
        <v>361.73333333333341</v>
      </c>
      <c r="K293" s="231">
        <v>355.7</v>
      </c>
      <c r="L293" s="231">
        <v>349.15</v>
      </c>
      <c r="M293" s="231">
        <v>10.11397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283.14999999999998</v>
      </c>
      <c r="D294" s="232">
        <v>284.21666666666664</v>
      </c>
      <c r="E294" s="232">
        <v>280.93333333333328</v>
      </c>
      <c r="F294" s="232">
        <v>278.71666666666664</v>
      </c>
      <c r="G294" s="232">
        <v>275.43333333333328</v>
      </c>
      <c r="H294" s="232">
        <v>286.43333333333328</v>
      </c>
      <c r="I294" s="232">
        <v>289.7166666666667</v>
      </c>
      <c r="J294" s="232">
        <v>291.93333333333328</v>
      </c>
      <c r="K294" s="231">
        <v>287.5</v>
      </c>
      <c r="L294" s="231">
        <v>282</v>
      </c>
      <c r="M294" s="231">
        <v>3.17713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701.6</v>
      </c>
      <c r="D295" s="232">
        <v>704.29999999999984</v>
      </c>
      <c r="E295" s="232">
        <v>697.59999999999968</v>
      </c>
      <c r="F295" s="232">
        <v>693.5999999999998</v>
      </c>
      <c r="G295" s="232">
        <v>686.89999999999964</v>
      </c>
      <c r="H295" s="232">
        <v>708.29999999999973</v>
      </c>
      <c r="I295" s="232">
        <v>714.99999999999977</v>
      </c>
      <c r="J295" s="232">
        <v>718.99999999999977</v>
      </c>
      <c r="K295" s="231">
        <v>711</v>
      </c>
      <c r="L295" s="231">
        <v>700.3</v>
      </c>
      <c r="M295" s="231">
        <v>6.516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3412.4</v>
      </c>
      <c r="D296" s="232">
        <v>3407.8166666666671</v>
      </c>
      <c r="E296" s="232">
        <v>3376.6333333333341</v>
      </c>
      <c r="F296" s="232">
        <v>3340.8666666666672</v>
      </c>
      <c r="G296" s="232">
        <v>3309.6833333333343</v>
      </c>
      <c r="H296" s="232">
        <v>3443.5833333333339</v>
      </c>
      <c r="I296" s="232">
        <v>3474.7666666666673</v>
      </c>
      <c r="J296" s="232">
        <v>3510.5333333333338</v>
      </c>
      <c r="K296" s="231">
        <v>3439</v>
      </c>
      <c r="L296" s="231">
        <v>3372.05</v>
      </c>
      <c r="M296" s="231">
        <v>0.2858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759.6</v>
      </c>
      <c r="D297" s="232">
        <v>761.7833333333333</v>
      </c>
      <c r="E297" s="232">
        <v>756.31666666666661</v>
      </c>
      <c r="F297" s="232">
        <v>753.0333333333333</v>
      </c>
      <c r="G297" s="232">
        <v>747.56666666666661</v>
      </c>
      <c r="H297" s="232">
        <v>765.06666666666661</v>
      </c>
      <c r="I297" s="232">
        <v>770.5333333333333</v>
      </c>
      <c r="J297" s="232">
        <v>773.81666666666661</v>
      </c>
      <c r="K297" s="231">
        <v>767.25</v>
      </c>
      <c r="L297" s="231">
        <v>758.5</v>
      </c>
      <c r="M297" s="231">
        <v>2.8347600000000002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1518.75</v>
      </c>
      <c r="D298" s="232">
        <v>1521.9166666666667</v>
      </c>
      <c r="E298" s="232">
        <v>1511.8333333333335</v>
      </c>
      <c r="F298" s="232">
        <v>1504.9166666666667</v>
      </c>
      <c r="G298" s="232">
        <v>1494.8333333333335</v>
      </c>
      <c r="H298" s="232">
        <v>1528.8333333333335</v>
      </c>
      <c r="I298" s="232">
        <v>1538.916666666667</v>
      </c>
      <c r="J298" s="232">
        <v>1545.8333333333335</v>
      </c>
      <c r="K298" s="231">
        <v>1532</v>
      </c>
      <c r="L298" s="231">
        <v>1515</v>
      </c>
      <c r="M298" s="231">
        <v>0.14856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35.6</v>
      </c>
      <c r="D299" s="232">
        <v>35.666666666666664</v>
      </c>
      <c r="E299" s="232">
        <v>35.233333333333327</v>
      </c>
      <c r="F299" s="232">
        <v>34.86666666666666</v>
      </c>
      <c r="G299" s="232">
        <v>34.433333333333323</v>
      </c>
      <c r="H299" s="232">
        <v>36.033333333333331</v>
      </c>
      <c r="I299" s="232">
        <v>36.466666666666669</v>
      </c>
      <c r="J299" s="232">
        <v>36.833333333333336</v>
      </c>
      <c r="K299" s="231">
        <v>36.1</v>
      </c>
      <c r="L299" s="231">
        <v>35.299999999999997</v>
      </c>
      <c r="M299" s="231">
        <v>7.25502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169.45</v>
      </c>
      <c r="D300" s="232">
        <v>169.53333333333333</v>
      </c>
      <c r="E300" s="232">
        <v>167.91666666666666</v>
      </c>
      <c r="F300" s="232">
        <v>166.38333333333333</v>
      </c>
      <c r="G300" s="232">
        <v>164.76666666666665</v>
      </c>
      <c r="H300" s="232">
        <v>171.06666666666666</v>
      </c>
      <c r="I300" s="232">
        <v>172.68333333333334</v>
      </c>
      <c r="J300" s="232">
        <v>174.21666666666667</v>
      </c>
      <c r="K300" s="231">
        <v>171.15</v>
      </c>
      <c r="L300" s="231">
        <v>168</v>
      </c>
      <c r="M300" s="231">
        <v>1.4028099999999999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90484</v>
      </c>
      <c r="D301" s="232">
        <v>90400.666666666672</v>
      </c>
      <c r="E301" s="232">
        <v>89902.333333333343</v>
      </c>
      <c r="F301" s="232">
        <v>89320.666666666672</v>
      </c>
      <c r="G301" s="232">
        <v>88822.333333333343</v>
      </c>
      <c r="H301" s="232">
        <v>90982.333333333343</v>
      </c>
      <c r="I301" s="232">
        <v>91480.666666666686</v>
      </c>
      <c r="J301" s="232">
        <v>92062.333333333343</v>
      </c>
      <c r="K301" s="231">
        <v>90899</v>
      </c>
      <c r="L301" s="231">
        <v>89819</v>
      </c>
      <c r="M301" s="231">
        <v>5.7669999999999999E-2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1681.3</v>
      </c>
      <c r="D302" s="232">
        <v>1689.6666666666667</v>
      </c>
      <c r="E302" s="232">
        <v>1667.6333333333334</v>
      </c>
      <c r="F302" s="232">
        <v>1653.9666666666667</v>
      </c>
      <c r="G302" s="232">
        <v>1631.9333333333334</v>
      </c>
      <c r="H302" s="232">
        <v>1703.3333333333335</v>
      </c>
      <c r="I302" s="232">
        <v>1725.3666666666668</v>
      </c>
      <c r="J302" s="232">
        <v>1739.0333333333335</v>
      </c>
      <c r="K302" s="231">
        <v>1711.7</v>
      </c>
      <c r="L302" s="231">
        <v>1676</v>
      </c>
      <c r="M302" s="231">
        <v>1.5416000000000001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1109.25</v>
      </c>
      <c r="D303" s="232">
        <v>1100.7333333333333</v>
      </c>
      <c r="E303" s="232">
        <v>1078.9666666666667</v>
      </c>
      <c r="F303" s="232">
        <v>1048.6833333333334</v>
      </c>
      <c r="G303" s="232">
        <v>1026.9166666666667</v>
      </c>
      <c r="H303" s="232">
        <v>1131.0166666666667</v>
      </c>
      <c r="I303" s="232">
        <v>1152.7833333333335</v>
      </c>
      <c r="J303" s="232">
        <v>1183.0666666666666</v>
      </c>
      <c r="K303" s="231">
        <v>1122.5</v>
      </c>
      <c r="L303" s="231">
        <v>1070.45</v>
      </c>
      <c r="M303" s="231">
        <v>4.3831699999999998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859.55</v>
      </c>
      <c r="D304" s="232">
        <v>861</v>
      </c>
      <c r="E304" s="232">
        <v>853.6</v>
      </c>
      <c r="F304" s="232">
        <v>847.65</v>
      </c>
      <c r="G304" s="232">
        <v>840.25</v>
      </c>
      <c r="H304" s="232">
        <v>866.95</v>
      </c>
      <c r="I304" s="232">
        <v>874.35000000000014</v>
      </c>
      <c r="J304" s="232">
        <v>880.30000000000007</v>
      </c>
      <c r="K304" s="231">
        <v>868.4</v>
      </c>
      <c r="L304" s="231">
        <v>855.05</v>
      </c>
      <c r="M304" s="231">
        <v>0.89934000000000003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234.7</v>
      </c>
      <c r="D305" s="232">
        <v>233.56666666666669</v>
      </c>
      <c r="E305" s="232">
        <v>231.88333333333338</v>
      </c>
      <c r="F305" s="232">
        <v>229.06666666666669</v>
      </c>
      <c r="G305" s="232">
        <v>227.38333333333338</v>
      </c>
      <c r="H305" s="232">
        <v>236.38333333333338</v>
      </c>
      <c r="I305" s="232">
        <v>238.06666666666672</v>
      </c>
      <c r="J305" s="232">
        <v>240.88333333333338</v>
      </c>
      <c r="K305" s="231">
        <v>235.25</v>
      </c>
      <c r="L305" s="231">
        <v>230.75</v>
      </c>
      <c r="M305" s="231">
        <v>9.1738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1319.55</v>
      </c>
      <c r="D306" s="232">
        <v>1320.1833333333334</v>
      </c>
      <c r="E306" s="232">
        <v>1311.6666666666667</v>
      </c>
      <c r="F306" s="232">
        <v>1303.7833333333333</v>
      </c>
      <c r="G306" s="232">
        <v>1295.2666666666667</v>
      </c>
      <c r="H306" s="232">
        <v>1328.0666666666668</v>
      </c>
      <c r="I306" s="232">
        <v>1336.5833333333333</v>
      </c>
      <c r="J306" s="232">
        <v>1344.4666666666669</v>
      </c>
      <c r="K306" s="231">
        <v>1328.7</v>
      </c>
      <c r="L306" s="231">
        <v>1312.3</v>
      </c>
      <c r="M306" s="231">
        <v>20.668810000000001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381.75</v>
      </c>
      <c r="D307" s="232">
        <v>384.18333333333334</v>
      </c>
      <c r="E307" s="232">
        <v>371.56666666666666</v>
      </c>
      <c r="F307" s="232">
        <v>361.38333333333333</v>
      </c>
      <c r="G307" s="232">
        <v>348.76666666666665</v>
      </c>
      <c r="H307" s="232">
        <v>394.36666666666667</v>
      </c>
      <c r="I307" s="232">
        <v>406.98333333333335</v>
      </c>
      <c r="J307" s="232">
        <v>417.16666666666669</v>
      </c>
      <c r="K307" s="231">
        <v>396.8</v>
      </c>
      <c r="L307" s="231">
        <v>374</v>
      </c>
      <c r="M307" s="231">
        <v>34.9101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260.75</v>
      </c>
      <c r="D308" s="232">
        <v>261.76666666666665</v>
      </c>
      <c r="E308" s="232">
        <v>258.5333333333333</v>
      </c>
      <c r="F308" s="232">
        <v>256.31666666666666</v>
      </c>
      <c r="G308" s="232">
        <v>253.08333333333331</v>
      </c>
      <c r="H308" s="232">
        <v>263.98333333333329</v>
      </c>
      <c r="I308" s="232">
        <v>267.21666666666664</v>
      </c>
      <c r="J308" s="232">
        <v>269.43333333333328</v>
      </c>
      <c r="K308" s="231">
        <v>265</v>
      </c>
      <c r="L308" s="231">
        <v>259.55</v>
      </c>
      <c r="M308" s="231">
        <v>0.59077999999999997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365</v>
      </c>
      <c r="D309" s="232">
        <v>365.2</v>
      </c>
      <c r="E309" s="232">
        <v>352.9</v>
      </c>
      <c r="F309" s="232">
        <v>340.8</v>
      </c>
      <c r="G309" s="232">
        <v>328.5</v>
      </c>
      <c r="H309" s="232">
        <v>377.29999999999995</v>
      </c>
      <c r="I309" s="232">
        <v>389.6</v>
      </c>
      <c r="J309" s="232">
        <v>401.69999999999993</v>
      </c>
      <c r="K309" s="231">
        <v>377.5</v>
      </c>
      <c r="L309" s="231">
        <v>353.1</v>
      </c>
      <c r="M309" s="231">
        <v>24.982019999999999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489.4</v>
      </c>
      <c r="D310" s="232">
        <v>489.23333333333335</v>
      </c>
      <c r="E310" s="232">
        <v>484.9666666666667</v>
      </c>
      <c r="F310" s="232">
        <v>480.53333333333336</v>
      </c>
      <c r="G310" s="232">
        <v>476.26666666666671</v>
      </c>
      <c r="H310" s="232">
        <v>493.66666666666669</v>
      </c>
      <c r="I310" s="232">
        <v>497.93333333333334</v>
      </c>
      <c r="J310" s="232">
        <v>502.36666666666667</v>
      </c>
      <c r="K310" s="231">
        <v>493.5</v>
      </c>
      <c r="L310" s="231">
        <v>484.8</v>
      </c>
      <c r="M310" s="231">
        <v>0.39910000000000001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113.6</v>
      </c>
      <c r="D311" s="232">
        <v>114.53333333333335</v>
      </c>
      <c r="E311" s="232">
        <v>112.06666666666669</v>
      </c>
      <c r="F311" s="232">
        <v>110.53333333333335</v>
      </c>
      <c r="G311" s="232">
        <v>108.06666666666669</v>
      </c>
      <c r="H311" s="232">
        <v>116.06666666666669</v>
      </c>
      <c r="I311" s="232">
        <v>118.53333333333336</v>
      </c>
      <c r="J311" s="232">
        <v>120.06666666666669</v>
      </c>
      <c r="K311" s="231">
        <v>117</v>
      </c>
      <c r="L311" s="231">
        <v>113</v>
      </c>
      <c r="M311" s="231">
        <v>84.678020000000004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58.45</v>
      </c>
      <c r="D312" s="232">
        <v>58.666666666666664</v>
      </c>
      <c r="E312" s="232">
        <v>58.033333333333331</v>
      </c>
      <c r="F312" s="232">
        <v>57.616666666666667</v>
      </c>
      <c r="G312" s="232">
        <v>56.983333333333334</v>
      </c>
      <c r="H312" s="232">
        <v>59.083333333333329</v>
      </c>
      <c r="I312" s="232">
        <v>59.716666666666669</v>
      </c>
      <c r="J312" s="232">
        <v>60.133333333333326</v>
      </c>
      <c r="K312" s="231">
        <v>59.3</v>
      </c>
      <c r="L312" s="231">
        <v>58.25</v>
      </c>
      <c r="M312" s="231">
        <v>12.662369999999999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501.35</v>
      </c>
      <c r="D313" s="232">
        <v>503.16666666666669</v>
      </c>
      <c r="E313" s="232">
        <v>498.18333333333339</v>
      </c>
      <c r="F313" s="232">
        <v>495.01666666666671</v>
      </c>
      <c r="G313" s="232">
        <v>490.03333333333342</v>
      </c>
      <c r="H313" s="232">
        <v>506.33333333333337</v>
      </c>
      <c r="I313" s="232">
        <v>511.31666666666661</v>
      </c>
      <c r="J313" s="232">
        <v>514.48333333333335</v>
      </c>
      <c r="K313" s="231">
        <v>508.15</v>
      </c>
      <c r="L313" s="231">
        <v>500</v>
      </c>
      <c r="M313" s="231">
        <v>9.7845200000000006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8501.65</v>
      </c>
      <c r="D314" s="232">
        <v>8492.3833333333332</v>
      </c>
      <c r="E314" s="232">
        <v>8465.7666666666664</v>
      </c>
      <c r="F314" s="232">
        <v>8429.8833333333332</v>
      </c>
      <c r="G314" s="232">
        <v>8403.2666666666664</v>
      </c>
      <c r="H314" s="232">
        <v>8528.2666666666664</v>
      </c>
      <c r="I314" s="232">
        <v>8554.8833333333314</v>
      </c>
      <c r="J314" s="232">
        <v>8590.7666666666664</v>
      </c>
      <c r="K314" s="231">
        <v>8519</v>
      </c>
      <c r="L314" s="231">
        <v>8456.5</v>
      </c>
      <c r="M314" s="231">
        <v>1.8477600000000001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1680.85</v>
      </c>
      <c r="D315" s="232">
        <v>1683.6166666666668</v>
      </c>
      <c r="E315" s="232">
        <v>1668.2333333333336</v>
      </c>
      <c r="F315" s="232">
        <v>1655.6166666666668</v>
      </c>
      <c r="G315" s="232">
        <v>1640.2333333333336</v>
      </c>
      <c r="H315" s="232">
        <v>1696.2333333333336</v>
      </c>
      <c r="I315" s="232">
        <v>1711.6166666666668</v>
      </c>
      <c r="J315" s="232">
        <v>1724.2333333333336</v>
      </c>
      <c r="K315" s="231">
        <v>1699</v>
      </c>
      <c r="L315" s="231">
        <v>1671</v>
      </c>
      <c r="M315" s="231">
        <v>0.23177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839.55</v>
      </c>
      <c r="D316" s="232">
        <v>835.79999999999984</v>
      </c>
      <c r="E316" s="232">
        <v>829.79999999999973</v>
      </c>
      <c r="F316" s="232">
        <v>820.04999999999984</v>
      </c>
      <c r="G316" s="232">
        <v>814.04999999999973</v>
      </c>
      <c r="H316" s="232">
        <v>845.54999999999973</v>
      </c>
      <c r="I316" s="232">
        <v>851.55</v>
      </c>
      <c r="J316" s="232">
        <v>861.29999999999973</v>
      </c>
      <c r="K316" s="231">
        <v>841.8</v>
      </c>
      <c r="L316" s="231">
        <v>826.05</v>
      </c>
      <c r="M316" s="231">
        <v>18.58595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446.65</v>
      </c>
      <c r="D317" s="232">
        <v>447.25</v>
      </c>
      <c r="E317" s="232">
        <v>441.5</v>
      </c>
      <c r="F317" s="232">
        <v>436.35</v>
      </c>
      <c r="G317" s="232">
        <v>430.6</v>
      </c>
      <c r="H317" s="232">
        <v>452.4</v>
      </c>
      <c r="I317" s="232">
        <v>458.15</v>
      </c>
      <c r="J317" s="232">
        <v>463.29999999999995</v>
      </c>
      <c r="K317" s="231">
        <v>453</v>
      </c>
      <c r="L317" s="231">
        <v>442.1</v>
      </c>
      <c r="M317" s="231">
        <v>12.773490000000001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737.95</v>
      </c>
      <c r="D318" s="232">
        <v>743.61666666666667</v>
      </c>
      <c r="E318" s="232">
        <v>728.33333333333337</v>
      </c>
      <c r="F318" s="232">
        <v>718.7166666666667</v>
      </c>
      <c r="G318" s="232">
        <v>703.43333333333339</v>
      </c>
      <c r="H318" s="232">
        <v>753.23333333333335</v>
      </c>
      <c r="I318" s="232">
        <v>768.51666666666665</v>
      </c>
      <c r="J318" s="232">
        <v>778.13333333333333</v>
      </c>
      <c r="K318" s="231">
        <v>758.9</v>
      </c>
      <c r="L318" s="231">
        <v>734</v>
      </c>
      <c r="M318" s="231">
        <v>10.98559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627.70000000000005</v>
      </c>
      <c r="D319" s="232">
        <v>627.05000000000007</v>
      </c>
      <c r="E319" s="232">
        <v>624.15000000000009</v>
      </c>
      <c r="F319" s="232">
        <v>620.6</v>
      </c>
      <c r="G319" s="232">
        <v>617.70000000000005</v>
      </c>
      <c r="H319" s="232">
        <v>630.60000000000014</v>
      </c>
      <c r="I319" s="232">
        <v>633.5</v>
      </c>
      <c r="J319" s="232">
        <v>637.05000000000018</v>
      </c>
      <c r="K319" s="231">
        <v>629.95000000000005</v>
      </c>
      <c r="L319" s="231">
        <v>623.5</v>
      </c>
      <c r="M319" s="231">
        <v>0.13550000000000001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874.3</v>
      </c>
      <c r="D320" s="232">
        <v>874.7833333333333</v>
      </c>
      <c r="E320" s="232">
        <v>866.56666666666661</v>
      </c>
      <c r="F320" s="232">
        <v>858.83333333333326</v>
      </c>
      <c r="G320" s="232">
        <v>850.61666666666656</v>
      </c>
      <c r="H320" s="232">
        <v>882.51666666666665</v>
      </c>
      <c r="I320" s="232">
        <v>890.73333333333335</v>
      </c>
      <c r="J320" s="232">
        <v>898.4666666666667</v>
      </c>
      <c r="K320" s="231">
        <v>883</v>
      </c>
      <c r="L320" s="231">
        <v>867.05</v>
      </c>
      <c r="M320" s="231">
        <v>1.44021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1357.95</v>
      </c>
      <c r="D321" s="232">
        <v>1361.0666666666666</v>
      </c>
      <c r="E321" s="232">
        <v>1347.8833333333332</v>
      </c>
      <c r="F321" s="232">
        <v>1337.8166666666666</v>
      </c>
      <c r="G321" s="232">
        <v>1324.6333333333332</v>
      </c>
      <c r="H321" s="232">
        <v>1371.1333333333332</v>
      </c>
      <c r="I321" s="232">
        <v>1384.3166666666666</v>
      </c>
      <c r="J321" s="232">
        <v>1394.3833333333332</v>
      </c>
      <c r="K321" s="231">
        <v>1374.25</v>
      </c>
      <c r="L321" s="231">
        <v>1351</v>
      </c>
      <c r="M321" s="231">
        <v>0.44324000000000002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51.45</v>
      </c>
      <c r="D322" s="232">
        <v>51.533333333333331</v>
      </c>
      <c r="E322" s="232">
        <v>51.066666666666663</v>
      </c>
      <c r="F322" s="232">
        <v>50.68333333333333</v>
      </c>
      <c r="G322" s="232">
        <v>50.216666666666661</v>
      </c>
      <c r="H322" s="232">
        <v>51.916666666666664</v>
      </c>
      <c r="I322" s="232">
        <v>52.383333333333333</v>
      </c>
      <c r="J322" s="232">
        <v>52.766666666666666</v>
      </c>
      <c r="K322" s="231">
        <v>52</v>
      </c>
      <c r="L322" s="231">
        <v>51.15</v>
      </c>
      <c r="M322" s="231">
        <v>18.6328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738.75</v>
      </c>
      <c r="D323" s="232">
        <v>741.6</v>
      </c>
      <c r="E323" s="232">
        <v>731.2</v>
      </c>
      <c r="F323" s="232">
        <v>723.65</v>
      </c>
      <c r="G323" s="232">
        <v>713.25</v>
      </c>
      <c r="H323" s="232">
        <v>749.15000000000009</v>
      </c>
      <c r="I323" s="232">
        <v>759.55</v>
      </c>
      <c r="J323" s="232">
        <v>767.10000000000014</v>
      </c>
      <c r="K323" s="231">
        <v>752</v>
      </c>
      <c r="L323" s="231">
        <v>734.05</v>
      </c>
      <c r="M323" s="231">
        <v>0.57215000000000005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2067.35</v>
      </c>
      <c r="D324" s="232">
        <v>2055.6166666666668</v>
      </c>
      <c r="E324" s="232">
        <v>2039.5833333333335</v>
      </c>
      <c r="F324" s="232">
        <v>2011.8166666666666</v>
      </c>
      <c r="G324" s="232">
        <v>1995.7833333333333</v>
      </c>
      <c r="H324" s="232">
        <v>2083.3833333333337</v>
      </c>
      <c r="I324" s="232">
        <v>2099.4166666666665</v>
      </c>
      <c r="J324" s="232">
        <v>2127.1833333333338</v>
      </c>
      <c r="K324" s="231">
        <v>2071.65</v>
      </c>
      <c r="L324" s="231">
        <v>2027.85</v>
      </c>
      <c r="M324" s="231">
        <v>2.2450000000000001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1601.05</v>
      </c>
      <c r="D325" s="232">
        <v>1608.1666666666667</v>
      </c>
      <c r="E325" s="232">
        <v>1579.2833333333335</v>
      </c>
      <c r="F325" s="232">
        <v>1557.5166666666669</v>
      </c>
      <c r="G325" s="232">
        <v>1528.6333333333337</v>
      </c>
      <c r="H325" s="232">
        <v>1629.9333333333334</v>
      </c>
      <c r="I325" s="232">
        <v>1658.8166666666666</v>
      </c>
      <c r="J325" s="232">
        <v>1680.5833333333333</v>
      </c>
      <c r="K325" s="231">
        <v>1637.05</v>
      </c>
      <c r="L325" s="231">
        <v>1586.4</v>
      </c>
      <c r="M325" s="231">
        <v>5.4000700000000004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1050.3499999999999</v>
      </c>
      <c r="D326" s="232">
        <v>1050.6499999999999</v>
      </c>
      <c r="E326" s="232">
        <v>1044.6999999999998</v>
      </c>
      <c r="F326" s="232">
        <v>1039.05</v>
      </c>
      <c r="G326" s="232">
        <v>1033.0999999999999</v>
      </c>
      <c r="H326" s="232">
        <v>1056.2999999999997</v>
      </c>
      <c r="I326" s="232">
        <v>1062.25</v>
      </c>
      <c r="J326" s="232">
        <v>1067.8999999999996</v>
      </c>
      <c r="K326" s="231">
        <v>1056.5999999999999</v>
      </c>
      <c r="L326" s="231">
        <v>1045</v>
      </c>
      <c r="M326" s="231">
        <v>2.1800899999999999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534.5</v>
      </c>
      <c r="D327" s="232">
        <v>536.26666666666677</v>
      </c>
      <c r="E327" s="232">
        <v>527.83333333333348</v>
      </c>
      <c r="F327" s="232">
        <v>521.16666666666674</v>
      </c>
      <c r="G327" s="232">
        <v>512.73333333333346</v>
      </c>
      <c r="H327" s="232">
        <v>542.93333333333351</v>
      </c>
      <c r="I327" s="232">
        <v>551.36666666666667</v>
      </c>
      <c r="J327" s="232">
        <v>558.03333333333353</v>
      </c>
      <c r="K327" s="231">
        <v>544.70000000000005</v>
      </c>
      <c r="L327" s="231">
        <v>529.6</v>
      </c>
      <c r="M327" s="231">
        <v>1.74495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38.35</v>
      </c>
      <c r="D328" s="232">
        <v>38.483333333333327</v>
      </c>
      <c r="E328" s="232">
        <v>37.966666666666654</v>
      </c>
      <c r="F328" s="232">
        <v>37.583333333333329</v>
      </c>
      <c r="G328" s="232">
        <v>37.066666666666656</v>
      </c>
      <c r="H328" s="232">
        <v>38.866666666666653</v>
      </c>
      <c r="I328" s="232">
        <v>39.383333333333319</v>
      </c>
      <c r="J328" s="232">
        <v>39.766666666666652</v>
      </c>
      <c r="K328" s="231">
        <v>39</v>
      </c>
      <c r="L328" s="231">
        <v>38.1</v>
      </c>
      <c r="M328" s="231">
        <v>35.399760000000001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93.3</v>
      </c>
      <c r="D329" s="232">
        <v>93.2</v>
      </c>
      <c r="E329" s="232">
        <v>91.9</v>
      </c>
      <c r="F329" s="232">
        <v>90.5</v>
      </c>
      <c r="G329" s="232">
        <v>89.2</v>
      </c>
      <c r="H329" s="232">
        <v>94.600000000000009</v>
      </c>
      <c r="I329" s="232">
        <v>95.899999999999991</v>
      </c>
      <c r="J329" s="232">
        <v>97.300000000000011</v>
      </c>
      <c r="K329" s="231">
        <v>94.5</v>
      </c>
      <c r="L329" s="231">
        <v>91.8</v>
      </c>
      <c r="M329" s="231">
        <v>37.49221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41.65</v>
      </c>
      <c r="D330" s="232">
        <v>41.766666666666666</v>
      </c>
      <c r="E330" s="232">
        <v>40.883333333333333</v>
      </c>
      <c r="F330" s="232">
        <v>40.116666666666667</v>
      </c>
      <c r="G330" s="232">
        <v>39.233333333333334</v>
      </c>
      <c r="H330" s="232">
        <v>42.533333333333331</v>
      </c>
      <c r="I330" s="232">
        <v>43.416666666666657</v>
      </c>
      <c r="J330" s="232">
        <v>44.18333333333333</v>
      </c>
      <c r="K330" s="231">
        <v>42.65</v>
      </c>
      <c r="L330" s="231">
        <v>41</v>
      </c>
      <c r="M330" s="231">
        <v>210.28310999999999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311.25</v>
      </c>
      <c r="D331" s="232">
        <v>311.81666666666666</v>
      </c>
      <c r="E331" s="232">
        <v>309.63333333333333</v>
      </c>
      <c r="F331" s="232">
        <v>308.01666666666665</v>
      </c>
      <c r="G331" s="232">
        <v>305.83333333333331</v>
      </c>
      <c r="H331" s="232">
        <v>313.43333333333334</v>
      </c>
      <c r="I331" s="232">
        <v>315.61666666666662</v>
      </c>
      <c r="J331" s="232">
        <v>317.23333333333335</v>
      </c>
      <c r="K331" s="231">
        <v>314</v>
      </c>
      <c r="L331" s="231">
        <v>310.2</v>
      </c>
      <c r="M331" s="231">
        <v>0.85946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81.400000000000006</v>
      </c>
      <c r="D332" s="232">
        <v>81.850000000000009</v>
      </c>
      <c r="E332" s="232">
        <v>80.200000000000017</v>
      </c>
      <c r="F332" s="232">
        <v>79.000000000000014</v>
      </c>
      <c r="G332" s="232">
        <v>77.350000000000023</v>
      </c>
      <c r="H332" s="232">
        <v>83.050000000000011</v>
      </c>
      <c r="I332" s="232">
        <v>84.700000000000017</v>
      </c>
      <c r="J332" s="232">
        <v>85.9</v>
      </c>
      <c r="K332" s="231">
        <v>83.5</v>
      </c>
      <c r="L332" s="231">
        <v>80.650000000000006</v>
      </c>
      <c r="M332" s="231">
        <v>17.45365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223.85</v>
      </c>
      <c r="D333" s="232">
        <v>224.83333333333334</v>
      </c>
      <c r="E333" s="232">
        <v>222.01666666666668</v>
      </c>
      <c r="F333" s="232">
        <v>220.18333333333334</v>
      </c>
      <c r="G333" s="232">
        <v>217.36666666666667</v>
      </c>
      <c r="H333" s="232">
        <v>226.66666666666669</v>
      </c>
      <c r="I333" s="232">
        <v>229.48333333333335</v>
      </c>
      <c r="J333" s="232">
        <v>231.31666666666669</v>
      </c>
      <c r="K333" s="231">
        <v>227.65</v>
      </c>
      <c r="L333" s="231">
        <v>223</v>
      </c>
      <c r="M333" s="231">
        <v>2.52704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168.7</v>
      </c>
      <c r="D334" s="232">
        <v>168.8</v>
      </c>
      <c r="E334" s="232">
        <v>167.20000000000002</v>
      </c>
      <c r="F334" s="232">
        <v>165.70000000000002</v>
      </c>
      <c r="G334" s="232">
        <v>164.10000000000002</v>
      </c>
      <c r="H334" s="232">
        <v>170.3</v>
      </c>
      <c r="I334" s="232">
        <v>171.90000000000003</v>
      </c>
      <c r="J334" s="232">
        <v>173.4</v>
      </c>
      <c r="K334" s="231">
        <v>170.4</v>
      </c>
      <c r="L334" s="231">
        <v>167.3</v>
      </c>
      <c r="M334" s="231">
        <v>68.126130000000003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744.75</v>
      </c>
      <c r="D335" s="232">
        <v>748.1</v>
      </c>
      <c r="E335" s="232">
        <v>737.05000000000007</v>
      </c>
      <c r="F335" s="232">
        <v>729.35</v>
      </c>
      <c r="G335" s="232">
        <v>718.30000000000007</v>
      </c>
      <c r="H335" s="232">
        <v>755.80000000000007</v>
      </c>
      <c r="I335" s="232">
        <v>766.85</v>
      </c>
      <c r="J335" s="232">
        <v>774.55000000000007</v>
      </c>
      <c r="K335" s="231">
        <v>759.15</v>
      </c>
      <c r="L335" s="231">
        <v>740.4</v>
      </c>
      <c r="M335" s="231">
        <v>0.92744000000000004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85.45</v>
      </c>
      <c r="D336" s="232">
        <v>85.366666666666674</v>
      </c>
      <c r="E336" s="232">
        <v>84.183333333333351</v>
      </c>
      <c r="F336" s="232">
        <v>82.916666666666671</v>
      </c>
      <c r="G336" s="232">
        <v>81.733333333333348</v>
      </c>
      <c r="H336" s="232">
        <v>86.633333333333354</v>
      </c>
      <c r="I336" s="232">
        <v>87.816666666666691</v>
      </c>
      <c r="J336" s="232">
        <v>89.083333333333357</v>
      </c>
      <c r="K336" s="231">
        <v>86.55</v>
      </c>
      <c r="L336" s="231">
        <v>84.1</v>
      </c>
      <c r="M336" s="231">
        <v>158.49862999999999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4135.8</v>
      </c>
      <c r="D337" s="232">
        <v>4113.5999999999995</v>
      </c>
      <c r="E337" s="232">
        <v>4082.1999999999989</v>
      </c>
      <c r="F337" s="232">
        <v>4028.5999999999995</v>
      </c>
      <c r="G337" s="232">
        <v>3997.1999999999989</v>
      </c>
      <c r="H337" s="232">
        <v>4167.1999999999989</v>
      </c>
      <c r="I337" s="232">
        <v>4198.5999999999985</v>
      </c>
      <c r="J337" s="232">
        <v>4252.1999999999989</v>
      </c>
      <c r="K337" s="231">
        <v>4145</v>
      </c>
      <c r="L337" s="231">
        <v>4060</v>
      </c>
      <c r="M337" s="231">
        <v>0.50675000000000003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584.95000000000005</v>
      </c>
      <c r="D338" s="232">
        <v>585.51666666666677</v>
      </c>
      <c r="E338" s="232">
        <v>580.58333333333348</v>
      </c>
      <c r="F338" s="232">
        <v>576.2166666666667</v>
      </c>
      <c r="G338" s="232">
        <v>571.28333333333342</v>
      </c>
      <c r="H338" s="232">
        <v>589.88333333333355</v>
      </c>
      <c r="I338" s="232">
        <v>594.81666666666672</v>
      </c>
      <c r="J338" s="232">
        <v>599.18333333333362</v>
      </c>
      <c r="K338" s="231">
        <v>590.45000000000005</v>
      </c>
      <c r="L338" s="231">
        <v>581.15</v>
      </c>
      <c r="M338" s="231">
        <v>0.95933000000000002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19681.099999999999</v>
      </c>
      <c r="D339" s="232">
        <v>19729.25</v>
      </c>
      <c r="E339" s="232">
        <v>19563.5</v>
      </c>
      <c r="F339" s="232">
        <v>19445.900000000001</v>
      </c>
      <c r="G339" s="232">
        <v>19280.150000000001</v>
      </c>
      <c r="H339" s="232">
        <v>19846.849999999999</v>
      </c>
      <c r="I339" s="232">
        <v>20012.599999999999</v>
      </c>
      <c r="J339" s="232">
        <v>20130.199999999997</v>
      </c>
      <c r="K339" s="231">
        <v>19895</v>
      </c>
      <c r="L339" s="231">
        <v>19611.650000000001</v>
      </c>
      <c r="M339" s="231">
        <v>0.30998999999999999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62.25</v>
      </c>
      <c r="D340" s="232">
        <v>62.5</v>
      </c>
      <c r="E340" s="232">
        <v>61.8</v>
      </c>
      <c r="F340" s="232">
        <v>61.349999999999994</v>
      </c>
      <c r="G340" s="232">
        <v>60.649999999999991</v>
      </c>
      <c r="H340" s="232">
        <v>62.95</v>
      </c>
      <c r="I340" s="232">
        <v>63.650000000000006</v>
      </c>
      <c r="J340" s="232">
        <v>64.100000000000009</v>
      </c>
      <c r="K340" s="231">
        <v>63.2</v>
      </c>
      <c r="L340" s="231">
        <v>62.05</v>
      </c>
      <c r="M340" s="231">
        <v>2.9950800000000002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249.75</v>
      </c>
      <c r="D341" s="232">
        <v>250.21666666666667</v>
      </c>
      <c r="E341" s="232">
        <v>248.13333333333333</v>
      </c>
      <c r="F341" s="232">
        <v>246.51666666666665</v>
      </c>
      <c r="G341" s="232">
        <v>244.43333333333331</v>
      </c>
      <c r="H341" s="232">
        <v>251.83333333333334</v>
      </c>
      <c r="I341" s="232">
        <v>253.91666666666666</v>
      </c>
      <c r="J341" s="232">
        <v>255.53333333333336</v>
      </c>
      <c r="K341" s="231">
        <v>252.3</v>
      </c>
      <c r="L341" s="231">
        <v>248.6</v>
      </c>
      <c r="M341" s="231">
        <v>3.7244100000000002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380.2</v>
      </c>
      <c r="D342" s="232">
        <v>381.31666666666666</v>
      </c>
      <c r="E342" s="232">
        <v>376.93333333333334</v>
      </c>
      <c r="F342" s="232">
        <v>373.66666666666669</v>
      </c>
      <c r="G342" s="232">
        <v>369.28333333333336</v>
      </c>
      <c r="H342" s="232">
        <v>384.58333333333331</v>
      </c>
      <c r="I342" s="232">
        <v>388.96666666666664</v>
      </c>
      <c r="J342" s="232">
        <v>392.23333333333329</v>
      </c>
      <c r="K342" s="231">
        <v>385.7</v>
      </c>
      <c r="L342" s="231">
        <v>378.05</v>
      </c>
      <c r="M342" s="231">
        <v>0.37358999999999998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841.7</v>
      </c>
      <c r="D343" s="232">
        <v>844.06666666666661</v>
      </c>
      <c r="E343" s="232">
        <v>836.68333333333317</v>
      </c>
      <c r="F343" s="232">
        <v>831.66666666666652</v>
      </c>
      <c r="G343" s="232">
        <v>824.28333333333308</v>
      </c>
      <c r="H343" s="232">
        <v>849.08333333333326</v>
      </c>
      <c r="I343" s="232">
        <v>856.4666666666667</v>
      </c>
      <c r="J343" s="232">
        <v>861.48333333333335</v>
      </c>
      <c r="K343" s="231">
        <v>851.45</v>
      </c>
      <c r="L343" s="231">
        <v>839.05</v>
      </c>
      <c r="M343" s="231">
        <v>2.7557200000000002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151.75</v>
      </c>
      <c r="D344" s="232">
        <v>150.63333333333335</v>
      </c>
      <c r="E344" s="232">
        <v>149.16666666666671</v>
      </c>
      <c r="F344" s="232">
        <v>146.58333333333337</v>
      </c>
      <c r="G344" s="232">
        <v>145.11666666666673</v>
      </c>
      <c r="H344" s="232">
        <v>153.2166666666667</v>
      </c>
      <c r="I344" s="232">
        <v>154.68333333333334</v>
      </c>
      <c r="J344" s="232">
        <v>157.26666666666668</v>
      </c>
      <c r="K344" s="231">
        <v>152.1</v>
      </c>
      <c r="L344" s="231">
        <v>148.05000000000001</v>
      </c>
      <c r="M344" s="231">
        <v>184.37610000000001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234.6</v>
      </c>
      <c r="D345" s="232">
        <v>233.33333333333334</v>
      </c>
      <c r="E345" s="232">
        <v>230.86666666666667</v>
      </c>
      <c r="F345" s="232">
        <v>227.13333333333333</v>
      </c>
      <c r="G345" s="232">
        <v>224.66666666666666</v>
      </c>
      <c r="H345" s="232">
        <v>237.06666666666669</v>
      </c>
      <c r="I345" s="232">
        <v>239.53333333333333</v>
      </c>
      <c r="J345" s="232">
        <v>243.26666666666671</v>
      </c>
      <c r="K345" s="231">
        <v>235.8</v>
      </c>
      <c r="L345" s="231">
        <v>229.6</v>
      </c>
      <c r="M345" s="231">
        <v>7.5275100000000004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474.45</v>
      </c>
      <c r="D346" s="232">
        <v>475.90000000000003</v>
      </c>
      <c r="E346" s="232">
        <v>469.80000000000007</v>
      </c>
      <c r="F346" s="232">
        <v>465.15000000000003</v>
      </c>
      <c r="G346" s="232">
        <v>459.05000000000007</v>
      </c>
      <c r="H346" s="232">
        <v>480.55000000000007</v>
      </c>
      <c r="I346" s="232">
        <v>486.65000000000009</v>
      </c>
      <c r="J346" s="232">
        <v>491.30000000000007</v>
      </c>
      <c r="K346" s="231">
        <v>482</v>
      </c>
      <c r="L346" s="231">
        <v>471.25</v>
      </c>
      <c r="M346" s="231">
        <v>1.0204800000000001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531.95000000000005</v>
      </c>
      <c r="D347" s="232">
        <v>532.36666666666667</v>
      </c>
      <c r="E347" s="232">
        <v>529.63333333333333</v>
      </c>
      <c r="F347" s="232">
        <v>527.31666666666661</v>
      </c>
      <c r="G347" s="232">
        <v>524.58333333333326</v>
      </c>
      <c r="H347" s="232">
        <v>534.68333333333339</v>
      </c>
      <c r="I347" s="232">
        <v>537.41666666666674</v>
      </c>
      <c r="J347" s="232">
        <v>539.73333333333346</v>
      </c>
      <c r="K347" s="231">
        <v>535.1</v>
      </c>
      <c r="L347" s="231">
        <v>530.04999999999995</v>
      </c>
      <c r="M347" s="231">
        <v>14.05912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3095.45</v>
      </c>
      <c r="D348" s="232">
        <v>3110.3166666666671</v>
      </c>
      <c r="E348" s="232">
        <v>3072.233333333334</v>
      </c>
      <c r="F348" s="232">
        <v>3049.0166666666669</v>
      </c>
      <c r="G348" s="232">
        <v>3010.9333333333338</v>
      </c>
      <c r="H348" s="232">
        <v>3133.5333333333342</v>
      </c>
      <c r="I348" s="232">
        <v>3171.6166666666672</v>
      </c>
      <c r="J348" s="232">
        <v>3194.8333333333344</v>
      </c>
      <c r="K348" s="231">
        <v>3148.4</v>
      </c>
      <c r="L348" s="231">
        <v>3087.1</v>
      </c>
      <c r="M348" s="231">
        <v>0.93054000000000003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265.10000000000002</v>
      </c>
      <c r="D349" s="232">
        <v>264.21666666666664</v>
      </c>
      <c r="E349" s="232">
        <v>262.23333333333329</v>
      </c>
      <c r="F349" s="232">
        <v>259.36666666666667</v>
      </c>
      <c r="G349" s="232">
        <v>257.38333333333333</v>
      </c>
      <c r="H349" s="232">
        <v>267.08333333333326</v>
      </c>
      <c r="I349" s="232">
        <v>269.06666666666661</v>
      </c>
      <c r="J349" s="232">
        <v>271.93333333333322</v>
      </c>
      <c r="K349" s="231">
        <v>266.2</v>
      </c>
      <c r="L349" s="231">
        <v>261.35000000000002</v>
      </c>
      <c r="M349" s="231">
        <v>6.8842800000000004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438.75</v>
      </c>
      <c r="D350" s="232">
        <v>444.5333333333333</v>
      </c>
      <c r="E350" s="232">
        <v>431.11666666666662</v>
      </c>
      <c r="F350" s="232">
        <v>423.48333333333329</v>
      </c>
      <c r="G350" s="232">
        <v>410.06666666666661</v>
      </c>
      <c r="H350" s="232">
        <v>452.16666666666663</v>
      </c>
      <c r="I350" s="232">
        <v>465.58333333333337</v>
      </c>
      <c r="J350" s="232">
        <v>473.21666666666664</v>
      </c>
      <c r="K350" s="231">
        <v>457.95</v>
      </c>
      <c r="L350" s="231">
        <v>436.9</v>
      </c>
      <c r="M350" s="231">
        <v>7.53789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122.2</v>
      </c>
      <c r="D351" s="232">
        <v>122.45</v>
      </c>
      <c r="E351" s="232">
        <v>121.25</v>
      </c>
      <c r="F351" s="232">
        <v>120.3</v>
      </c>
      <c r="G351" s="232">
        <v>119.1</v>
      </c>
      <c r="H351" s="232">
        <v>123.4</v>
      </c>
      <c r="I351" s="232">
        <v>124.60000000000002</v>
      </c>
      <c r="J351" s="232">
        <v>125.55000000000001</v>
      </c>
      <c r="K351" s="231">
        <v>123.65</v>
      </c>
      <c r="L351" s="231">
        <v>121.5</v>
      </c>
      <c r="M351" s="231">
        <v>13.243589999999999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3249.25</v>
      </c>
      <c r="D352" s="232">
        <v>3243.85</v>
      </c>
      <c r="E352" s="232">
        <v>3229.5</v>
      </c>
      <c r="F352" s="232">
        <v>3209.75</v>
      </c>
      <c r="G352" s="232">
        <v>3195.4</v>
      </c>
      <c r="H352" s="232">
        <v>3263.6</v>
      </c>
      <c r="I352" s="232">
        <v>3277.9499999999994</v>
      </c>
      <c r="J352" s="232">
        <v>3297.7</v>
      </c>
      <c r="K352" s="231">
        <v>3258.2</v>
      </c>
      <c r="L352" s="231">
        <v>3224.1</v>
      </c>
      <c r="M352" s="231">
        <v>1.28521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542.75</v>
      </c>
      <c r="D353" s="232">
        <v>546.15</v>
      </c>
      <c r="E353" s="232">
        <v>534.59999999999991</v>
      </c>
      <c r="F353" s="232">
        <v>526.44999999999993</v>
      </c>
      <c r="G353" s="232">
        <v>514.89999999999986</v>
      </c>
      <c r="H353" s="232">
        <v>554.29999999999995</v>
      </c>
      <c r="I353" s="232">
        <v>565.84999999999991</v>
      </c>
      <c r="J353" s="232">
        <v>574</v>
      </c>
      <c r="K353" s="231">
        <v>557.70000000000005</v>
      </c>
      <c r="L353" s="231">
        <v>538</v>
      </c>
      <c r="M353" s="231">
        <v>5.3382500000000004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324.64999999999998</v>
      </c>
      <c r="D354" s="232">
        <v>326.13333333333327</v>
      </c>
      <c r="E354" s="232">
        <v>321.31666666666655</v>
      </c>
      <c r="F354" s="232">
        <v>317.98333333333329</v>
      </c>
      <c r="G354" s="232">
        <v>313.16666666666657</v>
      </c>
      <c r="H354" s="232">
        <v>329.46666666666653</v>
      </c>
      <c r="I354" s="232">
        <v>334.28333333333325</v>
      </c>
      <c r="J354" s="232">
        <v>337.6166666666665</v>
      </c>
      <c r="K354" s="231">
        <v>330.95</v>
      </c>
      <c r="L354" s="231">
        <v>322.8</v>
      </c>
      <c r="M354" s="231">
        <v>2.9473699999999998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1677.9</v>
      </c>
      <c r="D355" s="232">
        <v>1669.5666666666666</v>
      </c>
      <c r="E355" s="232">
        <v>1654.3833333333332</v>
      </c>
      <c r="F355" s="232">
        <v>1630.8666666666666</v>
      </c>
      <c r="G355" s="232">
        <v>1615.6833333333332</v>
      </c>
      <c r="H355" s="232">
        <v>1693.0833333333333</v>
      </c>
      <c r="I355" s="232">
        <v>1708.2666666666667</v>
      </c>
      <c r="J355" s="232">
        <v>1731.7833333333333</v>
      </c>
      <c r="K355" s="231">
        <v>1684.75</v>
      </c>
      <c r="L355" s="231">
        <v>1646.05</v>
      </c>
      <c r="M355" s="231">
        <v>6.9732099999999999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40651.949999999997</v>
      </c>
      <c r="D356" s="232">
        <v>40733.98333333333</v>
      </c>
      <c r="E356" s="232">
        <v>40317.96666666666</v>
      </c>
      <c r="F356" s="232">
        <v>39983.98333333333</v>
      </c>
      <c r="G356" s="232">
        <v>39567.96666666666</v>
      </c>
      <c r="H356" s="232">
        <v>41067.96666666666</v>
      </c>
      <c r="I356" s="232">
        <v>41483.983333333337</v>
      </c>
      <c r="J356" s="232">
        <v>41817.96666666666</v>
      </c>
      <c r="K356" s="231">
        <v>41150</v>
      </c>
      <c r="L356" s="231">
        <v>40400</v>
      </c>
      <c r="M356" s="231">
        <v>7.9119999999999996E-2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1199.2</v>
      </c>
      <c r="D357" s="232">
        <v>1190.3500000000001</v>
      </c>
      <c r="E357" s="232">
        <v>1173.8500000000004</v>
      </c>
      <c r="F357" s="232">
        <v>1148.5000000000002</v>
      </c>
      <c r="G357" s="232">
        <v>1132.0000000000005</v>
      </c>
      <c r="H357" s="232">
        <v>1215.7000000000003</v>
      </c>
      <c r="I357" s="232">
        <v>1232.1999999999998</v>
      </c>
      <c r="J357" s="232">
        <v>1257.5500000000002</v>
      </c>
      <c r="K357" s="231">
        <v>1206.8499999999999</v>
      </c>
      <c r="L357" s="231">
        <v>1165</v>
      </c>
      <c r="M357" s="231">
        <v>1.23478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4258.1499999999996</v>
      </c>
      <c r="D358" s="232">
        <v>4152.05</v>
      </c>
      <c r="E358" s="232">
        <v>4026.1000000000004</v>
      </c>
      <c r="F358" s="232">
        <v>3794.05</v>
      </c>
      <c r="G358" s="232">
        <v>3668.1000000000004</v>
      </c>
      <c r="H358" s="232">
        <v>4384.1000000000004</v>
      </c>
      <c r="I358" s="232">
        <v>4510.0499999999993</v>
      </c>
      <c r="J358" s="232">
        <v>4742.1000000000004</v>
      </c>
      <c r="K358" s="231">
        <v>4278</v>
      </c>
      <c r="L358" s="231">
        <v>3920</v>
      </c>
      <c r="M358" s="231">
        <v>21.622060000000001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222.95</v>
      </c>
      <c r="D359" s="232">
        <v>222.63333333333333</v>
      </c>
      <c r="E359" s="232">
        <v>220.91666666666666</v>
      </c>
      <c r="F359" s="232">
        <v>218.88333333333333</v>
      </c>
      <c r="G359" s="232">
        <v>217.16666666666666</v>
      </c>
      <c r="H359" s="232">
        <v>224.66666666666666</v>
      </c>
      <c r="I359" s="232">
        <v>226.38333333333335</v>
      </c>
      <c r="J359" s="232">
        <v>228.41666666666666</v>
      </c>
      <c r="K359" s="231">
        <v>224.35</v>
      </c>
      <c r="L359" s="231">
        <v>220.6</v>
      </c>
      <c r="M359" s="231">
        <v>17.070609999999999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4149.25</v>
      </c>
      <c r="D360" s="232">
        <v>4153.083333333333</v>
      </c>
      <c r="E360" s="232">
        <v>4131.1666666666661</v>
      </c>
      <c r="F360" s="232">
        <v>4113.083333333333</v>
      </c>
      <c r="G360" s="232">
        <v>4091.1666666666661</v>
      </c>
      <c r="H360" s="232">
        <v>4171.1666666666661</v>
      </c>
      <c r="I360" s="232">
        <v>4193.0833333333321</v>
      </c>
      <c r="J360" s="232">
        <v>4211.1666666666661</v>
      </c>
      <c r="K360" s="231">
        <v>4175</v>
      </c>
      <c r="L360" s="231">
        <v>4135</v>
      </c>
      <c r="M360" s="231">
        <v>2.7859999999999999E-2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1400.65</v>
      </c>
      <c r="D361" s="232">
        <v>1396.3833333333332</v>
      </c>
      <c r="E361" s="232">
        <v>1376.4666666666665</v>
      </c>
      <c r="F361" s="232">
        <v>1352.2833333333333</v>
      </c>
      <c r="G361" s="232">
        <v>1332.3666666666666</v>
      </c>
      <c r="H361" s="232">
        <v>1420.5666666666664</v>
      </c>
      <c r="I361" s="232">
        <v>1440.4833333333333</v>
      </c>
      <c r="J361" s="232">
        <v>1464.6666666666663</v>
      </c>
      <c r="K361" s="231">
        <v>1416.3</v>
      </c>
      <c r="L361" s="231">
        <v>1372.2</v>
      </c>
      <c r="M361" s="231">
        <v>1.3024800000000001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2453.1999999999998</v>
      </c>
      <c r="D362" s="232">
        <v>2458.25</v>
      </c>
      <c r="E362" s="232">
        <v>2431.4499999999998</v>
      </c>
      <c r="F362" s="232">
        <v>2409.6999999999998</v>
      </c>
      <c r="G362" s="232">
        <v>2382.8999999999996</v>
      </c>
      <c r="H362" s="232">
        <v>2480</v>
      </c>
      <c r="I362" s="232">
        <v>2506.8000000000002</v>
      </c>
      <c r="J362" s="232">
        <v>2528.5500000000002</v>
      </c>
      <c r="K362" s="231">
        <v>2485.0500000000002</v>
      </c>
      <c r="L362" s="231">
        <v>2436.5</v>
      </c>
      <c r="M362" s="231">
        <v>2.7361300000000002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866.1</v>
      </c>
      <c r="D363" s="232">
        <v>867.36666666666679</v>
      </c>
      <c r="E363" s="232">
        <v>859.53333333333353</v>
      </c>
      <c r="F363" s="232">
        <v>852.9666666666667</v>
      </c>
      <c r="G363" s="232">
        <v>845.13333333333344</v>
      </c>
      <c r="H363" s="232">
        <v>873.93333333333362</v>
      </c>
      <c r="I363" s="232">
        <v>881.76666666666688</v>
      </c>
      <c r="J363" s="232">
        <v>888.33333333333371</v>
      </c>
      <c r="K363" s="231">
        <v>875.2</v>
      </c>
      <c r="L363" s="231">
        <v>860.8</v>
      </c>
      <c r="M363" s="231">
        <v>0.10363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2828.6</v>
      </c>
      <c r="D364" s="232">
        <v>2798.4333333333329</v>
      </c>
      <c r="E364" s="232">
        <v>2753.016666666666</v>
      </c>
      <c r="F364" s="232">
        <v>2677.4333333333329</v>
      </c>
      <c r="G364" s="232">
        <v>2632.016666666666</v>
      </c>
      <c r="H364" s="232">
        <v>2874.016666666666</v>
      </c>
      <c r="I364" s="232">
        <v>2919.4333333333329</v>
      </c>
      <c r="J364" s="232">
        <v>2995.016666666666</v>
      </c>
      <c r="K364" s="231">
        <v>2843.85</v>
      </c>
      <c r="L364" s="231">
        <v>2722.85</v>
      </c>
      <c r="M364" s="231">
        <v>6.3312999999999997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1624.7</v>
      </c>
      <c r="D365" s="232">
        <v>1634.9000000000003</v>
      </c>
      <c r="E365" s="232">
        <v>1606.9000000000005</v>
      </c>
      <c r="F365" s="232">
        <v>1589.1000000000001</v>
      </c>
      <c r="G365" s="232">
        <v>1561.1000000000004</v>
      </c>
      <c r="H365" s="232">
        <v>1652.7000000000007</v>
      </c>
      <c r="I365" s="232">
        <v>1680.7000000000003</v>
      </c>
      <c r="J365" s="232">
        <v>1698.5000000000009</v>
      </c>
      <c r="K365" s="231">
        <v>1662.9</v>
      </c>
      <c r="L365" s="231">
        <v>1617.1</v>
      </c>
      <c r="M365" s="231">
        <v>4.49702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298.89999999999998</v>
      </c>
      <c r="D366" s="232">
        <v>300.15000000000003</v>
      </c>
      <c r="E366" s="232">
        <v>295.45000000000005</v>
      </c>
      <c r="F366" s="232">
        <v>292</v>
      </c>
      <c r="G366" s="232">
        <v>287.3</v>
      </c>
      <c r="H366" s="232">
        <v>303.60000000000008</v>
      </c>
      <c r="I366" s="232">
        <v>308.3</v>
      </c>
      <c r="J366" s="232">
        <v>311.75000000000011</v>
      </c>
      <c r="K366" s="231">
        <v>304.85000000000002</v>
      </c>
      <c r="L366" s="231">
        <v>296.7</v>
      </c>
      <c r="M366" s="231">
        <v>21.508410000000001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152.05000000000001</v>
      </c>
      <c r="D367" s="232">
        <v>151.71666666666667</v>
      </c>
      <c r="E367" s="232">
        <v>150.68333333333334</v>
      </c>
      <c r="F367" s="232">
        <v>149.31666666666666</v>
      </c>
      <c r="G367" s="232">
        <v>148.28333333333333</v>
      </c>
      <c r="H367" s="232">
        <v>153.08333333333334</v>
      </c>
      <c r="I367" s="232">
        <v>154.1166666666667</v>
      </c>
      <c r="J367" s="232">
        <v>155.48333333333335</v>
      </c>
      <c r="K367" s="231">
        <v>152.75</v>
      </c>
      <c r="L367" s="231">
        <v>150.35</v>
      </c>
      <c r="M367" s="231">
        <v>48.88841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220.75</v>
      </c>
      <c r="D368" s="232">
        <v>220.21666666666667</v>
      </c>
      <c r="E368" s="232">
        <v>219.18333333333334</v>
      </c>
      <c r="F368" s="232">
        <v>217.61666666666667</v>
      </c>
      <c r="G368" s="232">
        <v>216.58333333333334</v>
      </c>
      <c r="H368" s="232">
        <v>221.78333333333333</v>
      </c>
      <c r="I368" s="232">
        <v>222.81666666666669</v>
      </c>
      <c r="J368" s="232">
        <v>224.38333333333333</v>
      </c>
      <c r="K368" s="231">
        <v>221.25</v>
      </c>
      <c r="L368" s="231">
        <v>218.65</v>
      </c>
      <c r="M368" s="231">
        <v>86.901120000000006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339.85</v>
      </c>
      <c r="D369" s="232">
        <v>344.48333333333335</v>
      </c>
      <c r="E369" s="232">
        <v>334.2166666666667</v>
      </c>
      <c r="F369" s="232">
        <v>328.58333333333337</v>
      </c>
      <c r="G369" s="232">
        <v>318.31666666666672</v>
      </c>
      <c r="H369" s="232">
        <v>350.11666666666667</v>
      </c>
      <c r="I369" s="232">
        <v>360.38333333333333</v>
      </c>
      <c r="J369" s="232">
        <v>366.01666666666665</v>
      </c>
      <c r="K369" s="231">
        <v>354.75</v>
      </c>
      <c r="L369" s="231">
        <v>338.85</v>
      </c>
      <c r="M369" s="231">
        <v>9.5446100000000005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446.35</v>
      </c>
      <c r="D370" s="232">
        <v>444.58333333333331</v>
      </c>
      <c r="E370" s="232">
        <v>439.51666666666665</v>
      </c>
      <c r="F370" s="232">
        <v>432.68333333333334</v>
      </c>
      <c r="G370" s="232">
        <v>427.61666666666667</v>
      </c>
      <c r="H370" s="232">
        <v>451.41666666666663</v>
      </c>
      <c r="I370" s="232">
        <v>456.48333333333335</v>
      </c>
      <c r="J370" s="232">
        <v>463.31666666666661</v>
      </c>
      <c r="K370" s="231">
        <v>449.65</v>
      </c>
      <c r="L370" s="231">
        <v>437.75</v>
      </c>
      <c r="M370" s="231">
        <v>1.5707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590.29999999999995</v>
      </c>
      <c r="D371" s="232">
        <v>591.51666666666665</v>
      </c>
      <c r="E371" s="232">
        <v>585.0333333333333</v>
      </c>
      <c r="F371" s="232">
        <v>579.76666666666665</v>
      </c>
      <c r="G371" s="232">
        <v>573.2833333333333</v>
      </c>
      <c r="H371" s="232">
        <v>596.7833333333333</v>
      </c>
      <c r="I371" s="232">
        <v>603.26666666666665</v>
      </c>
      <c r="J371" s="232">
        <v>608.5333333333333</v>
      </c>
      <c r="K371" s="231">
        <v>598</v>
      </c>
      <c r="L371" s="231">
        <v>586.25</v>
      </c>
      <c r="M371" s="231">
        <v>0.44886999999999999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108.95</v>
      </c>
      <c r="D372" s="232">
        <v>107.23333333333333</v>
      </c>
      <c r="E372" s="232">
        <v>104.76666666666667</v>
      </c>
      <c r="F372" s="232">
        <v>100.58333333333333</v>
      </c>
      <c r="G372" s="232">
        <v>98.11666666666666</v>
      </c>
      <c r="H372" s="232">
        <v>111.41666666666667</v>
      </c>
      <c r="I372" s="232">
        <v>113.88333333333334</v>
      </c>
      <c r="J372" s="232">
        <v>118.06666666666668</v>
      </c>
      <c r="K372" s="231">
        <v>109.7</v>
      </c>
      <c r="L372" s="231">
        <v>103.05</v>
      </c>
      <c r="M372" s="231">
        <v>20.2788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1083.05</v>
      </c>
      <c r="D373" s="232">
        <v>1091.3999999999999</v>
      </c>
      <c r="E373" s="232">
        <v>1071.6499999999996</v>
      </c>
      <c r="F373" s="232">
        <v>1060.2499999999998</v>
      </c>
      <c r="G373" s="232">
        <v>1040.4999999999995</v>
      </c>
      <c r="H373" s="232">
        <v>1102.7999999999997</v>
      </c>
      <c r="I373" s="232">
        <v>1122.5500000000002</v>
      </c>
      <c r="J373" s="232">
        <v>1133.9499999999998</v>
      </c>
      <c r="K373" s="231">
        <v>1111.1500000000001</v>
      </c>
      <c r="L373" s="231">
        <v>1080</v>
      </c>
      <c r="M373" s="231">
        <v>4.1640000000000003E-2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4086.2</v>
      </c>
      <c r="D374" s="232">
        <v>4097.7333333333336</v>
      </c>
      <c r="E374" s="232">
        <v>4070.4666666666672</v>
      </c>
      <c r="F374" s="232">
        <v>4054.7333333333336</v>
      </c>
      <c r="G374" s="232">
        <v>4027.4666666666672</v>
      </c>
      <c r="H374" s="232">
        <v>4113.4666666666672</v>
      </c>
      <c r="I374" s="232">
        <v>4140.7333333333336</v>
      </c>
      <c r="J374" s="232">
        <v>4156.4666666666672</v>
      </c>
      <c r="K374" s="231">
        <v>4125</v>
      </c>
      <c r="L374" s="231">
        <v>4082</v>
      </c>
      <c r="M374" s="231">
        <v>3.4099999999999998E-2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13774.1</v>
      </c>
      <c r="D375" s="232">
        <v>13807.199999999999</v>
      </c>
      <c r="E375" s="232">
        <v>13721.999999999998</v>
      </c>
      <c r="F375" s="232">
        <v>13669.9</v>
      </c>
      <c r="G375" s="232">
        <v>13584.699999999999</v>
      </c>
      <c r="H375" s="232">
        <v>13859.299999999997</v>
      </c>
      <c r="I375" s="232">
        <v>13944.499999999998</v>
      </c>
      <c r="J375" s="232">
        <v>13996.599999999997</v>
      </c>
      <c r="K375" s="231">
        <v>13892.4</v>
      </c>
      <c r="L375" s="231">
        <v>13755.1</v>
      </c>
      <c r="M375" s="231">
        <v>8.0400000000000003E-3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57.2</v>
      </c>
      <c r="D376" s="232">
        <v>56.916666666666664</v>
      </c>
      <c r="E376" s="232">
        <v>56.483333333333327</v>
      </c>
      <c r="F376" s="232">
        <v>55.766666666666666</v>
      </c>
      <c r="G376" s="232">
        <v>55.333333333333329</v>
      </c>
      <c r="H376" s="232">
        <v>57.633333333333326</v>
      </c>
      <c r="I376" s="232">
        <v>58.066666666666663</v>
      </c>
      <c r="J376" s="232">
        <v>58.783333333333324</v>
      </c>
      <c r="K376" s="231">
        <v>57.35</v>
      </c>
      <c r="L376" s="231">
        <v>56.2</v>
      </c>
      <c r="M376" s="231">
        <v>590.90340000000003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378.15</v>
      </c>
      <c r="D377" s="232">
        <v>380.5333333333333</v>
      </c>
      <c r="E377" s="232">
        <v>372.61666666666662</v>
      </c>
      <c r="F377" s="232">
        <v>367.08333333333331</v>
      </c>
      <c r="G377" s="232">
        <v>359.16666666666663</v>
      </c>
      <c r="H377" s="232">
        <v>386.06666666666661</v>
      </c>
      <c r="I377" s="232">
        <v>393.98333333333335</v>
      </c>
      <c r="J377" s="232">
        <v>399.51666666666659</v>
      </c>
      <c r="K377" s="231">
        <v>388.45</v>
      </c>
      <c r="L377" s="231">
        <v>375</v>
      </c>
      <c r="M377" s="231">
        <v>2.1887500000000002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167.3</v>
      </c>
      <c r="D378" s="232">
        <v>168.45000000000002</v>
      </c>
      <c r="E378" s="232">
        <v>164.60000000000002</v>
      </c>
      <c r="F378" s="232">
        <v>161.9</v>
      </c>
      <c r="G378" s="232">
        <v>158.05000000000001</v>
      </c>
      <c r="H378" s="232">
        <v>171.15000000000003</v>
      </c>
      <c r="I378" s="232">
        <v>175</v>
      </c>
      <c r="J378" s="232">
        <v>177.70000000000005</v>
      </c>
      <c r="K378" s="231">
        <v>172.3</v>
      </c>
      <c r="L378" s="231">
        <v>165.75</v>
      </c>
      <c r="M378" s="231">
        <v>83.01728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123.55</v>
      </c>
      <c r="D379" s="232">
        <v>123.28333333333335</v>
      </c>
      <c r="E379" s="232">
        <v>122.76666666666669</v>
      </c>
      <c r="F379" s="232">
        <v>121.98333333333335</v>
      </c>
      <c r="G379" s="232">
        <v>121.4666666666667</v>
      </c>
      <c r="H379" s="232">
        <v>124.06666666666669</v>
      </c>
      <c r="I379" s="232">
        <v>124.58333333333334</v>
      </c>
      <c r="J379" s="232">
        <v>125.36666666666669</v>
      </c>
      <c r="K379" s="231">
        <v>123.8</v>
      </c>
      <c r="L379" s="231">
        <v>122.5</v>
      </c>
      <c r="M379" s="231">
        <v>38.154919999999997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851.15</v>
      </c>
      <c r="D380" s="232">
        <v>851.65</v>
      </c>
      <c r="E380" s="232">
        <v>845.5</v>
      </c>
      <c r="F380" s="232">
        <v>839.85</v>
      </c>
      <c r="G380" s="232">
        <v>833.7</v>
      </c>
      <c r="H380" s="232">
        <v>857.3</v>
      </c>
      <c r="I380" s="232">
        <v>863.44999999999982</v>
      </c>
      <c r="J380" s="232">
        <v>869.09999999999991</v>
      </c>
      <c r="K380" s="231">
        <v>857.8</v>
      </c>
      <c r="L380" s="231">
        <v>846</v>
      </c>
      <c r="M380" s="231">
        <v>1.5054799999999999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341.65</v>
      </c>
      <c r="D381" s="232">
        <v>341.34999999999997</v>
      </c>
      <c r="E381" s="232">
        <v>337.74999999999994</v>
      </c>
      <c r="F381" s="232">
        <v>333.84999999999997</v>
      </c>
      <c r="G381" s="232">
        <v>330.24999999999994</v>
      </c>
      <c r="H381" s="232">
        <v>345.24999999999994</v>
      </c>
      <c r="I381" s="232">
        <v>348.84999999999997</v>
      </c>
      <c r="J381" s="232">
        <v>352.74999999999994</v>
      </c>
      <c r="K381" s="231">
        <v>344.95</v>
      </c>
      <c r="L381" s="231">
        <v>337.45</v>
      </c>
      <c r="M381" s="231">
        <v>3.7084800000000002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1066.5999999999999</v>
      </c>
      <c r="D382" s="232">
        <v>1062.1833333333334</v>
      </c>
      <c r="E382" s="232">
        <v>1046.4166666666667</v>
      </c>
      <c r="F382" s="232">
        <v>1026.2333333333333</v>
      </c>
      <c r="G382" s="232">
        <v>1010.4666666666667</v>
      </c>
      <c r="H382" s="232">
        <v>1082.3666666666668</v>
      </c>
      <c r="I382" s="232">
        <v>1098.1333333333332</v>
      </c>
      <c r="J382" s="232">
        <v>1118.3166666666668</v>
      </c>
      <c r="K382" s="231">
        <v>1077.95</v>
      </c>
      <c r="L382" s="231">
        <v>1042</v>
      </c>
      <c r="M382" s="231">
        <v>1.3804099999999999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77.2</v>
      </c>
      <c r="D383" s="232">
        <v>78.033333333333346</v>
      </c>
      <c r="E383" s="232">
        <v>76.216666666666697</v>
      </c>
      <c r="F383" s="232">
        <v>75.233333333333348</v>
      </c>
      <c r="G383" s="232">
        <v>73.4166666666667</v>
      </c>
      <c r="H383" s="232">
        <v>79.016666666666694</v>
      </c>
      <c r="I383" s="232">
        <v>80.833333333333329</v>
      </c>
      <c r="J383" s="232">
        <v>81.816666666666691</v>
      </c>
      <c r="K383" s="231">
        <v>79.849999999999994</v>
      </c>
      <c r="L383" s="231">
        <v>77.05</v>
      </c>
      <c r="M383" s="231">
        <v>122.03134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177.8</v>
      </c>
      <c r="D384" s="232">
        <v>178.23333333333335</v>
      </c>
      <c r="E384" s="232">
        <v>176.76666666666671</v>
      </c>
      <c r="F384" s="232">
        <v>175.73333333333335</v>
      </c>
      <c r="G384" s="232">
        <v>174.26666666666671</v>
      </c>
      <c r="H384" s="232">
        <v>179.26666666666671</v>
      </c>
      <c r="I384" s="232">
        <v>180.73333333333335</v>
      </c>
      <c r="J384" s="232">
        <v>181.76666666666671</v>
      </c>
      <c r="K384" s="231">
        <v>179.7</v>
      </c>
      <c r="L384" s="231">
        <v>177.2</v>
      </c>
      <c r="M384" s="231">
        <v>9.2096199999999993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849.4</v>
      </c>
      <c r="D385" s="232">
        <v>850.68333333333339</v>
      </c>
      <c r="E385" s="232">
        <v>813.71666666666681</v>
      </c>
      <c r="F385" s="232">
        <v>778.03333333333342</v>
      </c>
      <c r="G385" s="232">
        <v>741.06666666666683</v>
      </c>
      <c r="H385" s="232">
        <v>886.36666666666679</v>
      </c>
      <c r="I385" s="232">
        <v>923.33333333333348</v>
      </c>
      <c r="J385" s="232">
        <v>959.01666666666677</v>
      </c>
      <c r="K385" s="231">
        <v>887.65</v>
      </c>
      <c r="L385" s="231">
        <v>815</v>
      </c>
      <c r="M385" s="231">
        <v>7.32592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223.9</v>
      </c>
      <c r="D386" s="232">
        <v>227.45000000000002</v>
      </c>
      <c r="E386" s="232">
        <v>218.55000000000004</v>
      </c>
      <c r="F386" s="232">
        <v>213.20000000000002</v>
      </c>
      <c r="G386" s="232">
        <v>204.30000000000004</v>
      </c>
      <c r="H386" s="232">
        <v>232.80000000000004</v>
      </c>
      <c r="I386" s="232">
        <v>241.70000000000002</v>
      </c>
      <c r="J386" s="232">
        <v>247.05000000000004</v>
      </c>
      <c r="K386" s="231">
        <v>236.35</v>
      </c>
      <c r="L386" s="231">
        <v>222.1</v>
      </c>
      <c r="M386" s="231">
        <v>28.394130000000001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125.5</v>
      </c>
      <c r="D387" s="232">
        <v>126.13333333333333</v>
      </c>
      <c r="E387" s="232">
        <v>124.11666666666665</v>
      </c>
      <c r="F387" s="232">
        <v>122.73333333333332</v>
      </c>
      <c r="G387" s="232">
        <v>120.71666666666664</v>
      </c>
      <c r="H387" s="232">
        <v>127.51666666666665</v>
      </c>
      <c r="I387" s="232">
        <v>129.53333333333333</v>
      </c>
      <c r="J387" s="232">
        <v>130.91666666666666</v>
      </c>
      <c r="K387" s="231">
        <v>128.15</v>
      </c>
      <c r="L387" s="231">
        <v>124.75</v>
      </c>
      <c r="M387" s="231">
        <v>43.708629999999999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1948</v>
      </c>
      <c r="D388" s="232">
        <v>1939.5</v>
      </c>
      <c r="E388" s="232">
        <v>1924</v>
      </c>
      <c r="F388" s="232">
        <v>1900</v>
      </c>
      <c r="G388" s="232">
        <v>1884.5</v>
      </c>
      <c r="H388" s="232">
        <v>1963.5</v>
      </c>
      <c r="I388" s="232">
        <v>1979</v>
      </c>
      <c r="J388" s="232">
        <v>2003</v>
      </c>
      <c r="K388" s="231">
        <v>1955</v>
      </c>
      <c r="L388" s="231">
        <v>1915.5</v>
      </c>
      <c r="M388" s="231">
        <v>4.3020000000000003E-2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47.9</v>
      </c>
      <c r="D389" s="232">
        <v>47.416666666666664</v>
      </c>
      <c r="E389" s="232">
        <v>46.083333333333329</v>
      </c>
      <c r="F389" s="232">
        <v>44.266666666666666</v>
      </c>
      <c r="G389" s="232">
        <v>42.93333333333333</v>
      </c>
      <c r="H389" s="232">
        <v>49.233333333333327</v>
      </c>
      <c r="I389" s="232">
        <v>50.566666666666656</v>
      </c>
      <c r="J389" s="232">
        <v>52.383333333333326</v>
      </c>
      <c r="K389" s="231">
        <v>48.75</v>
      </c>
      <c r="L389" s="231">
        <v>45.6</v>
      </c>
      <c r="M389" s="231">
        <v>34.933590000000002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1523.25</v>
      </c>
      <c r="D390" s="232">
        <v>1527.5666666666666</v>
      </c>
      <c r="E390" s="232">
        <v>1506.6333333333332</v>
      </c>
      <c r="F390" s="232">
        <v>1490.0166666666667</v>
      </c>
      <c r="G390" s="232">
        <v>1469.0833333333333</v>
      </c>
      <c r="H390" s="232">
        <v>1544.1833333333332</v>
      </c>
      <c r="I390" s="232">
        <v>1565.1166666666666</v>
      </c>
      <c r="J390" s="232">
        <v>1581.7333333333331</v>
      </c>
      <c r="K390" s="231">
        <v>1548.5</v>
      </c>
      <c r="L390" s="231">
        <v>1510.95</v>
      </c>
      <c r="M390" s="231">
        <v>2.7135199999999999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189.8</v>
      </c>
      <c r="D391" s="232">
        <v>190.31666666666669</v>
      </c>
      <c r="E391" s="232">
        <v>188.13333333333338</v>
      </c>
      <c r="F391" s="232">
        <v>186.4666666666667</v>
      </c>
      <c r="G391" s="232">
        <v>184.28333333333339</v>
      </c>
      <c r="H391" s="232">
        <v>191.98333333333338</v>
      </c>
      <c r="I391" s="232">
        <v>194.16666666666671</v>
      </c>
      <c r="J391" s="232">
        <v>195.83333333333337</v>
      </c>
      <c r="K391" s="231">
        <v>192.5</v>
      </c>
      <c r="L391" s="231">
        <v>188.65</v>
      </c>
      <c r="M391" s="231">
        <v>22.53218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866.55</v>
      </c>
      <c r="D392" s="232">
        <v>871.81666666666661</v>
      </c>
      <c r="E392" s="232">
        <v>859.73333333333323</v>
      </c>
      <c r="F392" s="232">
        <v>852.91666666666663</v>
      </c>
      <c r="G392" s="232">
        <v>840.83333333333326</v>
      </c>
      <c r="H392" s="232">
        <v>878.63333333333321</v>
      </c>
      <c r="I392" s="232">
        <v>890.7166666666667</v>
      </c>
      <c r="J392" s="232">
        <v>897.53333333333319</v>
      </c>
      <c r="K392" s="231">
        <v>883.9</v>
      </c>
      <c r="L392" s="231">
        <v>865</v>
      </c>
      <c r="M392" s="231">
        <v>1.4722599999999999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2472.0500000000002</v>
      </c>
      <c r="D393" s="232">
        <v>2469.9500000000003</v>
      </c>
      <c r="E393" s="232">
        <v>2458.7500000000005</v>
      </c>
      <c r="F393" s="232">
        <v>2445.4500000000003</v>
      </c>
      <c r="G393" s="232">
        <v>2434.2500000000005</v>
      </c>
      <c r="H393" s="232">
        <v>2483.2500000000005</v>
      </c>
      <c r="I393" s="232">
        <v>2494.4500000000003</v>
      </c>
      <c r="J393" s="232">
        <v>2507.7500000000005</v>
      </c>
      <c r="K393" s="231">
        <v>2481.15</v>
      </c>
      <c r="L393" s="231">
        <v>2456.65</v>
      </c>
      <c r="M393" s="231">
        <v>55.10333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114.55</v>
      </c>
      <c r="D394" s="232">
        <v>114.5</v>
      </c>
      <c r="E394" s="232">
        <v>113.25</v>
      </c>
      <c r="F394" s="232">
        <v>111.95</v>
      </c>
      <c r="G394" s="232">
        <v>110.7</v>
      </c>
      <c r="H394" s="232">
        <v>115.8</v>
      </c>
      <c r="I394" s="232">
        <v>117.05</v>
      </c>
      <c r="J394" s="232">
        <v>118.35</v>
      </c>
      <c r="K394" s="231">
        <v>115.75</v>
      </c>
      <c r="L394" s="231">
        <v>113.2</v>
      </c>
      <c r="M394" s="231">
        <v>2.2025700000000001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717.35</v>
      </c>
      <c r="D395" s="232">
        <v>722.66666666666663</v>
      </c>
      <c r="E395" s="232">
        <v>701.33333333333326</v>
      </c>
      <c r="F395" s="232">
        <v>685.31666666666661</v>
      </c>
      <c r="G395" s="232">
        <v>663.98333333333323</v>
      </c>
      <c r="H395" s="232">
        <v>738.68333333333328</v>
      </c>
      <c r="I395" s="232">
        <v>760.01666666666654</v>
      </c>
      <c r="J395" s="232">
        <v>776.0333333333333</v>
      </c>
      <c r="K395" s="231">
        <v>744</v>
      </c>
      <c r="L395" s="231">
        <v>706.65</v>
      </c>
      <c r="M395" s="231">
        <v>3.0291899999999998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1173.1500000000001</v>
      </c>
      <c r="D396" s="232">
        <v>1178.3999999999999</v>
      </c>
      <c r="E396" s="232">
        <v>1164.7999999999997</v>
      </c>
      <c r="F396" s="232">
        <v>1156.4499999999998</v>
      </c>
      <c r="G396" s="232">
        <v>1142.8499999999997</v>
      </c>
      <c r="H396" s="232">
        <v>1186.7499999999998</v>
      </c>
      <c r="I396" s="232">
        <v>1200.3499999999997</v>
      </c>
      <c r="J396" s="232">
        <v>1208.6999999999998</v>
      </c>
      <c r="K396" s="231">
        <v>1192</v>
      </c>
      <c r="L396" s="231">
        <v>1170.05</v>
      </c>
      <c r="M396" s="231">
        <v>0.94513000000000003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769.15</v>
      </c>
      <c r="D397" s="232">
        <v>765.61666666666667</v>
      </c>
      <c r="E397" s="232">
        <v>758.43333333333339</v>
      </c>
      <c r="F397" s="232">
        <v>747.7166666666667</v>
      </c>
      <c r="G397" s="232">
        <v>740.53333333333342</v>
      </c>
      <c r="H397" s="232">
        <v>776.33333333333337</v>
      </c>
      <c r="I397" s="232">
        <v>783.51666666666654</v>
      </c>
      <c r="J397" s="232">
        <v>794.23333333333335</v>
      </c>
      <c r="K397" s="231">
        <v>772.8</v>
      </c>
      <c r="L397" s="231">
        <v>754.9</v>
      </c>
      <c r="M397" s="231">
        <v>6.0498599999999998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1323.1</v>
      </c>
      <c r="D398" s="232">
        <v>1318.8999999999999</v>
      </c>
      <c r="E398" s="232">
        <v>1307.7999999999997</v>
      </c>
      <c r="F398" s="232">
        <v>1292.4999999999998</v>
      </c>
      <c r="G398" s="232">
        <v>1281.3999999999996</v>
      </c>
      <c r="H398" s="232">
        <v>1334.1999999999998</v>
      </c>
      <c r="I398" s="232">
        <v>1345.2999999999997</v>
      </c>
      <c r="J398" s="232">
        <v>1360.6</v>
      </c>
      <c r="K398" s="231">
        <v>1330</v>
      </c>
      <c r="L398" s="231">
        <v>1303.5999999999999</v>
      </c>
      <c r="M398" s="231">
        <v>11.89082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382.2</v>
      </c>
      <c r="D399" s="232">
        <v>383.15000000000003</v>
      </c>
      <c r="E399" s="232">
        <v>380.60000000000008</v>
      </c>
      <c r="F399" s="232">
        <v>379.00000000000006</v>
      </c>
      <c r="G399" s="232">
        <v>376.4500000000001</v>
      </c>
      <c r="H399" s="232">
        <v>384.75000000000006</v>
      </c>
      <c r="I399" s="232">
        <v>387.3</v>
      </c>
      <c r="J399" s="232">
        <v>388.90000000000003</v>
      </c>
      <c r="K399" s="231">
        <v>385.7</v>
      </c>
      <c r="L399" s="231">
        <v>381.55</v>
      </c>
      <c r="M399" s="231">
        <v>8.0130000000000007E-2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33.950000000000003</v>
      </c>
      <c r="D400" s="232">
        <v>33.966666666666669</v>
      </c>
      <c r="E400" s="232">
        <v>33.833333333333336</v>
      </c>
      <c r="F400" s="232">
        <v>33.716666666666669</v>
      </c>
      <c r="G400" s="232">
        <v>33.583333333333336</v>
      </c>
      <c r="H400" s="232">
        <v>34.083333333333336</v>
      </c>
      <c r="I400" s="232">
        <v>34.216666666666661</v>
      </c>
      <c r="J400" s="232">
        <v>34.333333333333336</v>
      </c>
      <c r="K400" s="231">
        <v>34.1</v>
      </c>
      <c r="L400" s="231">
        <v>33.85</v>
      </c>
      <c r="M400" s="231">
        <v>17.748259999999998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4600.55</v>
      </c>
      <c r="D401" s="232">
        <v>4584.5</v>
      </c>
      <c r="E401" s="232">
        <v>4508.95</v>
      </c>
      <c r="F401" s="232">
        <v>4417.3499999999995</v>
      </c>
      <c r="G401" s="232">
        <v>4341.7999999999993</v>
      </c>
      <c r="H401" s="232">
        <v>4676.1000000000004</v>
      </c>
      <c r="I401" s="232">
        <v>4751.6499999999996</v>
      </c>
      <c r="J401" s="232">
        <v>4843.2500000000009</v>
      </c>
      <c r="K401" s="231">
        <v>4660.05</v>
      </c>
      <c r="L401" s="231">
        <v>4492.8999999999996</v>
      </c>
      <c r="M401" s="231">
        <v>0.16503000000000001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2137.4499999999998</v>
      </c>
      <c r="D402" s="232">
        <v>2146.5666666666666</v>
      </c>
      <c r="E402" s="232">
        <v>2123.6833333333334</v>
      </c>
      <c r="F402" s="232">
        <v>2109.916666666667</v>
      </c>
      <c r="G402" s="232">
        <v>2087.0333333333338</v>
      </c>
      <c r="H402" s="232">
        <v>2160.333333333333</v>
      </c>
      <c r="I402" s="232">
        <v>2183.2166666666662</v>
      </c>
      <c r="J402" s="232">
        <v>2196.9833333333327</v>
      </c>
      <c r="K402" s="231">
        <v>2169.4499999999998</v>
      </c>
      <c r="L402" s="231">
        <v>2132.8000000000002</v>
      </c>
      <c r="M402" s="231">
        <v>4.0484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74.3</v>
      </c>
      <c r="D403" s="232">
        <v>74.066666666666663</v>
      </c>
      <c r="E403" s="232">
        <v>73.583333333333329</v>
      </c>
      <c r="F403" s="232">
        <v>72.86666666666666</v>
      </c>
      <c r="G403" s="232">
        <v>72.383333333333326</v>
      </c>
      <c r="H403" s="232">
        <v>74.783333333333331</v>
      </c>
      <c r="I403" s="232">
        <v>75.26666666666668</v>
      </c>
      <c r="J403" s="232">
        <v>75.983333333333334</v>
      </c>
      <c r="K403" s="231">
        <v>74.55</v>
      </c>
      <c r="L403" s="231">
        <v>73.349999999999994</v>
      </c>
      <c r="M403" s="231">
        <v>78.772080000000003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5690.5</v>
      </c>
      <c r="D404" s="232">
        <v>5675.0666666666666</v>
      </c>
      <c r="E404" s="232">
        <v>5650.3833333333332</v>
      </c>
      <c r="F404" s="232">
        <v>5610.2666666666664</v>
      </c>
      <c r="G404" s="232">
        <v>5585.583333333333</v>
      </c>
      <c r="H404" s="232">
        <v>5715.1833333333334</v>
      </c>
      <c r="I404" s="232">
        <v>5739.8666666666659</v>
      </c>
      <c r="J404" s="232">
        <v>5779.9833333333336</v>
      </c>
      <c r="K404" s="231">
        <v>5699.75</v>
      </c>
      <c r="L404" s="231">
        <v>5634.95</v>
      </c>
      <c r="M404" s="231">
        <v>4.1340000000000002E-2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1294.0999999999999</v>
      </c>
      <c r="D405" s="232">
        <v>1299.3666666666666</v>
      </c>
      <c r="E405" s="232">
        <v>1284.833333333333</v>
      </c>
      <c r="F405" s="232">
        <v>1275.5666666666664</v>
      </c>
      <c r="G405" s="232">
        <v>1261.0333333333328</v>
      </c>
      <c r="H405" s="232">
        <v>1308.6333333333332</v>
      </c>
      <c r="I405" s="232">
        <v>1323.1666666666665</v>
      </c>
      <c r="J405" s="232">
        <v>1332.4333333333334</v>
      </c>
      <c r="K405" s="231">
        <v>1313.9</v>
      </c>
      <c r="L405" s="231">
        <v>1290.0999999999999</v>
      </c>
      <c r="M405" s="231">
        <v>0.46307999999999999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349.95</v>
      </c>
      <c r="D406" s="232">
        <v>351.66666666666669</v>
      </c>
      <c r="E406" s="232">
        <v>347.63333333333338</v>
      </c>
      <c r="F406" s="232">
        <v>345.31666666666672</v>
      </c>
      <c r="G406" s="232">
        <v>341.28333333333342</v>
      </c>
      <c r="H406" s="232">
        <v>353.98333333333335</v>
      </c>
      <c r="I406" s="232">
        <v>358.01666666666665</v>
      </c>
      <c r="J406" s="232">
        <v>360.33333333333331</v>
      </c>
      <c r="K406" s="231">
        <v>355.7</v>
      </c>
      <c r="L406" s="231">
        <v>349.35</v>
      </c>
      <c r="M406" s="231">
        <v>0.73002999999999996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2662.2</v>
      </c>
      <c r="D407" s="232">
        <v>2669.5333333333333</v>
      </c>
      <c r="E407" s="232">
        <v>2644.6666666666665</v>
      </c>
      <c r="F407" s="232">
        <v>2627.1333333333332</v>
      </c>
      <c r="G407" s="232">
        <v>2602.2666666666664</v>
      </c>
      <c r="H407" s="232">
        <v>2687.0666666666666</v>
      </c>
      <c r="I407" s="232">
        <v>2711.9333333333334</v>
      </c>
      <c r="J407" s="232">
        <v>2729.4666666666667</v>
      </c>
      <c r="K407" s="231">
        <v>2694.4</v>
      </c>
      <c r="L407" s="231">
        <v>2652</v>
      </c>
      <c r="M407" s="231">
        <v>0.21226999999999999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479.35</v>
      </c>
      <c r="D408" s="232">
        <v>477.8</v>
      </c>
      <c r="E408" s="232">
        <v>470.1</v>
      </c>
      <c r="F408" s="232">
        <v>460.85</v>
      </c>
      <c r="G408" s="232">
        <v>453.15000000000003</v>
      </c>
      <c r="H408" s="232">
        <v>487.05</v>
      </c>
      <c r="I408" s="232">
        <v>494.74999999999994</v>
      </c>
      <c r="J408" s="232">
        <v>504</v>
      </c>
      <c r="K408" s="231">
        <v>485.5</v>
      </c>
      <c r="L408" s="231">
        <v>468.55</v>
      </c>
      <c r="M408" s="231">
        <v>1.1318600000000001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1260.9000000000001</v>
      </c>
      <c r="D409" s="232">
        <v>1256.95</v>
      </c>
      <c r="E409" s="232">
        <v>1238.9000000000001</v>
      </c>
      <c r="F409" s="232">
        <v>1216.9000000000001</v>
      </c>
      <c r="G409" s="232">
        <v>1198.8500000000001</v>
      </c>
      <c r="H409" s="232">
        <v>1278.95</v>
      </c>
      <c r="I409" s="232">
        <v>1296.9999999999998</v>
      </c>
      <c r="J409" s="232">
        <v>1319</v>
      </c>
      <c r="K409" s="231">
        <v>1275</v>
      </c>
      <c r="L409" s="231">
        <v>1234.95</v>
      </c>
      <c r="M409" s="231">
        <v>0.23515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260.7</v>
      </c>
      <c r="D410" s="232">
        <v>261.45</v>
      </c>
      <c r="E410" s="232">
        <v>258.25</v>
      </c>
      <c r="F410" s="232">
        <v>255.8</v>
      </c>
      <c r="G410" s="232">
        <v>252.60000000000002</v>
      </c>
      <c r="H410" s="232">
        <v>263.89999999999998</v>
      </c>
      <c r="I410" s="232">
        <v>267.09999999999991</v>
      </c>
      <c r="J410" s="232">
        <v>269.54999999999995</v>
      </c>
      <c r="K410" s="231">
        <v>264.64999999999998</v>
      </c>
      <c r="L410" s="231">
        <v>259</v>
      </c>
      <c r="M410" s="231">
        <v>1.4523600000000001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141.1</v>
      </c>
      <c r="D411" s="232">
        <v>142.05000000000001</v>
      </c>
      <c r="E411" s="232">
        <v>139.60000000000002</v>
      </c>
      <c r="F411" s="232">
        <v>138.10000000000002</v>
      </c>
      <c r="G411" s="232">
        <v>135.65000000000003</v>
      </c>
      <c r="H411" s="232">
        <v>143.55000000000001</v>
      </c>
      <c r="I411" s="232">
        <v>146</v>
      </c>
      <c r="J411" s="232">
        <v>147.5</v>
      </c>
      <c r="K411" s="231">
        <v>144.5</v>
      </c>
      <c r="L411" s="231">
        <v>140.55000000000001</v>
      </c>
      <c r="M411" s="231">
        <v>11.87171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673.05</v>
      </c>
      <c r="D412" s="232">
        <v>679.88333333333333</v>
      </c>
      <c r="E412" s="232">
        <v>663.26666666666665</v>
      </c>
      <c r="F412" s="232">
        <v>653.48333333333335</v>
      </c>
      <c r="G412" s="232">
        <v>636.86666666666667</v>
      </c>
      <c r="H412" s="232">
        <v>689.66666666666663</v>
      </c>
      <c r="I412" s="232">
        <v>706.28333333333319</v>
      </c>
      <c r="J412" s="232">
        <v>716.06666666666661</v>
      </c>
      <c r="K412" s="231">
        <v>696.5</v>
      </c>
      <c r="L412" s="231">
        <v>670.1</v>
      </c>
      <c r="M412" s="231">
        <v>0.23222000000000001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24389.5</v>
      </c>
      <c r="D413" s="232">
        <v>24239.8</v>
      </c>
      <c r="E413" s="232">
        <v>23999.599999999999</v>
      </c>
      <c r="F413" s="232">
        <v>23609.7</v>
      </c>
      <c r="G413" s="232">
        <v>23369.5</v>
      </c>
      <c r="H413" s="232">
        <v>24629.699999999997</v>
      </c>
      <c r="I413" s="232">
        <v>24869.9</v>
      </c>
      <c r="J413" s="232">
        <v>25259.799999999996</v>
      </c>
      <c r="K413" s="231">
        <v>24480</v>
      </c>
      <c r="L413" s="231">
        <v>23849.9</v>
      </c>
      <c r="M413" s="231">
        <v>0.28281000000000001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54.25</v>
      </c>
      <c r="D414" s="232">
        <v>54.4</v>
      </c>
      <c r="E414" s="232">
        <v>53.849999999999994</v>
      </c>
      <c r="F414" s="232">
        <v>53.449999999999996</v>
      </c>
      <c r="G414" s="232">
        <v>52.899999999999991</v>
      </c>
      <c r="H414" s="232">
        <v>54.8</v>
      </c>
      <c r="I414" s="232">
        <v>55.349999999999994</v>
      </c>
      <c r="J414" s="232">
        <v>55.75</v>
      </c>
      <c r="K414" s="231">
        <v>54.95</v>
      </c>
      <c r="L414" s="231">
        <v>54</v>
      </c>
      <c r="M414" s="231">
        <v>32.514499999999998</v>
      </c>
      <c r="N414" s="1"/>
      <c r="O414" s="1"/>
    </row>
    <row r="415" spans="1:15" ht="12.75" customHeight="1">
      <c r="A415" s="30">
        <v>405</v>
      </c>
      <c r="B415" t="s">
        <v>882</v>
      </c>
      <c r="C415" s="341">
        <v>1294.8</v>
      </c>
      <c r="D415" s="342">
        <v>1288.1499999999999</v>
      </c>
      <c r="E415" s="342">
        <v>1278.9499999999998</v>
      </c>
      <c r="F415" s="342">
        <v>1263.0999999999999</v>
      </c>
      <c r="G415" s="342">
        <v>1253.8999999999999</v>
      </c>
      <c r="H415" s="342">
        <v>1303.9999999999998</v>
      </c>
      <c r="I415" s="342">
        <v>1313.2</v>
      </c>
      <c r="J415" s="342">
        <v>1329.0499999999997</v>
      </c>
      <c r="K415" s="341">
        <v>1297.3499999999999</v>
      </c>
      <c r="L415" s="341">
        <v>1272.3</v>
      </c>
      <c r="M415" s="341">
        <v>4.97959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313.10000000000002</v>
      </c>
      <c r="D416" s="232">
        <v>311.13333333333338</v>
      </c>
      <c r="E416" s="232">
        <v>304.26666666666677</v>
      </c>
      <c r="F416" s="232">
        <v>295.43333333333339</v>
      </c>
      <c r="G416" s="232">
        <v>288.56666666666678</v>
      </c>
      <c r="H416" s="232">
        <v>319.96666666666675</v>
      </c>
      <c r="I416" s="232">
        <v>326.83333333333343</v>
      </c>
      <c r="J416" s="232">
        <v>335.66666666666674</v>
      </c>
      <c r="K416" s="231">
        <v>318</v>
      </c>
      <c r="L416" s="231">
        <v>302.3</v>
      </c>
      <c r="M416" s="231">
        <v>4.1350100000000003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3047.65</v>
      </c>
      <c r="D417" s="232">
        <v>3061.5166666666664</v>
      </c>
      <c r="E417" s="232">
        <v>3029.1333333333328</v>
      </c>
      <c r="F417" s="232">
        <v>3010.6166666666663</v>
      </c>
      <c r="G417" s="232">
        <v>2978.2333333333327</v>
      </c>
      <c r="H417" s="232">
        <v>3080.0333333333328</v>
      </c>
      <c r="I417" s="232">
        <v>3112.4166666666661</v>
      </c>
      <c r="J417" s="232">
        <v>3130.9333333333329</v>
      </c>
      <c r="K417" s="231">
        <v>3093.9</v>
      </c>
      <c r="L417" s="231">
        <v>3043</v>
      </c>
      <c r="M417" s="231">
        <v>4.9435000000000002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589.54999999999995</v>
      </c>
      <c r="D418" s="232">
        <v>589.86666666666667</v>
      </c>
      <c r="E418" s="232">
        <v>584.48333333333335</v>
      </c>
      <c r="F418" s="232">
        <v>579.41666666666663</v>
      </c>
      <c r="G418" s="232">
        <v>574.0333333333333</v>
      </c>
      <c r="H418" s="232">
        <v>594.93333333333339</v>
      </c>
      <c r="I418" s="232">
        <v>600.31666666666683</v>
      </c>
      <c r="J418" s="232">
        <v>605.38333333333344</v>
      </c>
      <c r="K418" s="231">
        <v>595.25</v>
      </c>
      <c r="L418" s="231">
        <v>584.79999999999995</v>
      </c>
      <c r="M418" s="231">
        <v>0.80264000000000002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4337.8500000000004</v>
      </c>
      <c r="D419" s="232">
        <v>4316.3166666666666</v>
      </c>
      <c r="E419" s="232">
        <v>4251.2333333333336</v>
      </c>
      <c r="F419" s="232">
        <v>4164.6166666666668</v>
      </c>
      <c r="G419" s="232">
        <v>4099.5333333333338</v>
      </c>
      <c r="H419" s="232">
        <v>4402.9333333333334</v>
      </c>
      <c r="I419" s="232">
        <v>4468.0166666666673</v>
      </c>
      <c r="J419" s="232">
        <v>4554.6333333333332</v>
      </c>
      <c r="K419" s="231">
        <v>4381.3999999999996</v>
      </c>
      <c r="L419" s="231">
        <v>4229.7</v>
      </c>
      <c r="M419" s="231">
        <v>0.44286999999999999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414.05</v>
      </c>
      <c r="D420" s="232">
        <v>414.98333333333335</v>
      </c>
      <c r="E420" s="232">
        <v>410.06666666666672</v>
      </c>
      <c r="F420" s="232">
        <v>406.08333333333337</v>
      </c>
      <c r="G420" s="232">
        <v>401.16666666666674</v>
      </c>
      <c r="H420" s="232">
        <v>418.9666666666667</v>
      </c>
      <c r="I420" s="232">
        <v>423.88333333333333</v>
      </c>
      <c r="J420" s="232">
        <v>427.86666666666667</v>
      </c>
      <c r="K420" s="231">
        <v>419.9</v>
      </c>
      <c r="L420" s="231">
        <v>411</v>
      </c>
      <c r="M420" s="231">
        <v>8.99465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582.45000000000005</v>
      </c>
      <c r="D421" s="232">
        <v>582.48333333333335</v>
      </c>
      <c r="E421" s="232">
        <v>579.9666666666667</v>
      </c>
      <c r="F421" s="232">
        <v>577.48333333333335</v>
      </c>
      <c r="G421" s="232">
        <v>574.9666666666667</v>
      </c>
      <c r="H421" s="232">
        <v>584.9666666666667</v>
      </c>
      <c r="I421" s="232">
        <v>587.48333333333335</v>
      </c>
      <c r="J421" s="232">
        <v>589.9666666666667</v>
      </c>
      <c r="K421" s="231">
        <v>585</v>
      </c>
      <c r="L421" s="231">
        <v>580</v>
      </c>
      <c r="M421" s="231">
        <v>0.56996000000000002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529.45000000000005</v>
      </c>
      <c r="D422" s="232">
        <v>531.81666666666672</v>
      </c>
      <c r="E422" s="232">
        <v>524.63333333333344</v>
      </c>
      <c r="F422" s="232">
        <v>519.81666666666672</v>
      </c>
      <c r="G422" s="232">
        <v>512.63333333333344</v>
      </c>
      <c r="H422" s="232">
        <v>536.63333333333344</v>
      </c>
      <c r="I422" s="232">
        <v>543.81666666666661</v>
      </c>
      <c r="J422" s="232">
        <v>548.63333333333344</v>
      </c>
      <c r="K422" s="231">
        <v>539</v>
      </c>
      <c r="L422" s="231">
        <v>527</v>
      </c>
      <c r="M422" s="231">
        <v>1.6680699999999999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589.85</v>
      </c>
      <c r="D423" s="232">
        <v>589.71666666666658</v>
      </c>
      <c r="E423" s="232">
        <v>587.68333333333317</v>
      </c>
      <c r="F423" s="232">
        <v>585.51666666666654</v>
      </c>
      <c r="G423" s="232">
        <v>583.48333333333312</v>
      </c>
      <c r="H423" s="232">
        <v>591.88333333333321</v>
      </c>
      <c r="I423" s="232">
        <v>593.91666666666674</v>
      </c>
      <c r="J423" s="232">
        <v>596.08333333333326</v>
      </c>
      <c r="K423" s="231">
        <v>591.75</v>
      </c>
      <c r="L423" s="231">
        <v>587.54999999999995</v>
      </c>
      <c r="M423" s="231">
        <v>74.756879999999995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92.1</v>
      </c>
      <c r="D424" s="232">
        <v>92</v>
      </c>
      <c r="E424" s="232">
        <v>90.1</v>
      </c>
      <c r="F424" s="232">
        <v>88.1</v>
      </c>
      <c r="G424" s="232">
        <v>86.199999999999989</v>
      </c>
      <c r="H424" s="232">
        <v>94</v>
      </c>
      <c r="I424" s="232">
        <v>95.9</v>
      </c>
      <c r="J424" s="232">
        <v>97.9</v>
      </c>
      <c r="K424" s="231">
        <v>93.9</v>
      </c>
      <c r="L424" s="231">
        <v>90</v>
      </c>
      <c r="M424" s="231">
        <v>634.81358999999998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263.8</v>
      </c>
      <c r="D425" s="232">
        <v>264.51666666666665</v>
      </c>
      <c r="E425" s="232">
        <v>261.5333333333333</v>
      </c>
      <c r="F425" s="232">
        <v>259.26666666666665</v>
      </c>
      <c r="G425" s="232">
        <v>256.2833333333333</v>
      </c>
      <c r="H425" s="232">
        <v>266.7833333333333</v>
      </c>
      <c r="I425" s="232">
        <v>269.76666666666665</v>
      </c>
      <c r="J425" s="232">
        <v>272.0333333333333</v>
      </c>
      <c r="K425" s="231">
        <v>267.5</v>
      </c>
      <c r="L425" s="231">
        <v>262.25</v>
      </c>
      <c r="M425" s="231">
        <v>1.06745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182.55</v>
      </c>
      <c r="D426" s="232">
        <v>183.13333333333333</v>
      </c>
      <c r="E426" s="232">
        <v>180.91666666666666</v>
      </c>
      <c r="F426" s="232">
        <v>179.28333333333333</v>
      </c>
      <c r="G426" s="232">
        <v>177.06666666666666</v>
      </c>
      <c r="H426" s="232">
        <v>184.76666666666665</v>
      </c>
      <c r="I426" s="232">
        <v>186.98333333333335</v>
      </c>
      <c r="J426" s="232">
        <v>188.61666666666665</v>
      </c>
      <c r="K426" s="231">
        <v>185.35</v>
      </c>
      <c r="L426" s="231">
        <v>181.5</v>
      </c>
      <c r="M426" s="231">
        <v>5.0227899999999996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382</v>
      </c>
      <c r="D427" s="232">
        <v>382.08333333333331</v>
      </c>
      <c r="E427" s="232">
        <v>376.21666666666664</v>
      </c>
      <c r="F427" s="232">
        <v>370.43333333333334</v>
      </c>
      <c r="G427" s="232">
        <v>364.56666666666666</v>
      </c>
      <c r="H427" s="232">
        <v>387.86666666666662</v>
      </c>
      <c r="I427" s="232">
        <v>393.73333333333329</v>
      </c>
      <c r="J427" s="232">
        <v>399.51666666666659</v>
      </c>
      <c r="K427" s="231">
        <v>387.95</v>
      </c>
      <c r="L427" s="231">
        <v>376.3</v>
      </c>
      <c r="M427" s="231">
        <v>0.48229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481.35</v>
      </c>
      <c r="D428" s="232">
        <v>482.45</v>
      </c>
      <c r="E428" s="232">
        <v>478.9</v>
      </c>
      <c r="F428" s="232">
        <v>476.45</v>
      </c>
      <c r="G428" s="232">
        <v>472.9</v>
      </c>
      <c r="H428" s="232">
        <v>484.9</v>
      </c>
      <c r="I428" s="232">
        <v>488.45000000000005</v>
      </c>
      <c r="J428" s="232">
        <v>490.9</v>
      </c>
      <c r="K428" s="231">
        <v>486</v>
      </c>
      <c r="L428" s="231">
        <v>480</v>
      </c>
      <c r="M428" s="231">
        <v>0.60189000000000004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204.55</v>
      </c>
      <c r="D429" s="232">
        <v>205.46666666666667</v>
      </c>
      <c r="E429" s="232">
        <v>202.08333333333334</v>
      </c>
      <c r="F429" s="232">
        <v>199.61666666666667</v>
      </c>
      <c r="G429" s="232">
        <v>196.23333333333335</v>
      </c>
      <c r="H429" s="232">
        <v>207.93333333333334</v>
      </c>
      <c r="I429" s="232">
        <v>211.31666666666666</v>
      </c>
      <c r="J429" s="232">
        <v>213.78333333333333</v>
      </c>
      <c r="K429" s="231">
        <v>208.85</v>
      </c>
      <c r="L429" s="231">
        <v>203</v>
      </c>
      <c r="M429" s="231">
        <v>2.1740699999999999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1040.55</v>
      </c>
      <c r="D430" s="232">
        <v>1040.1833333333334</v>
      </c>
      <c r="E430" s="232">
        <v>1036.3666666666668</v>
      </c>
      <c r="F430" s="232">
        <v>1032.1833333333334</v>
      </c>
      <c r="G430" s="232">
        <v>1028.3666666666668</v>
      </c>
      <c r="H430" s="232">
        <v>1044.3666666666668</v>
      </c>
      <c r="I430" s="232">
        <v>1048.1833333333334</v>
      </c>
      <c r="J430" s="232">
        <v>1052.3666666666668</v>
      </c>
      <c r="K430" s="231">
        <v>1044</v>
      </c>
      <c r="L430" s="231">
        <v>1036</v>
      </c>
      <c r="M430" s="231">
        <v>8.2426300000000001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487.15</v>
      </c>
      <c r="D431" s="232">
        <v>485.59999999999997</v>
      </c>
      <c r="E431" s="232">
        <v>483.29999999999995</v>
      </c>
      <c r="F431" s="232">
        <v>479.45</v>
      </c>
      <c r="G431" s="232">
        <v>477.15</v>
      </c>
      <c r="H431" s="232">
        <v>489.44999999999993</v>
      </c>
      <c r="I431" s="232">
        <v>491.75</v>
      </c>
      <c r="J431" s="232">
        <v>495.59999999999991</v>
      </c>
      <c r="K431" s="231">
        <v>487.9</v>
      </c>
      <c r="L431" s="231">
        <v>481.75</v>
      </c>
      <c r="M431" s="231">
        <v>3.1322199999999998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2268.9</v>
      </c>
      <c r="D432" s="232">
        <v>2279.4</v>
      </c>
      <c r="E432" s="232">
        <v>2251.0500000000002</v>
      </c>
      <c r="F432" s="232">
        <v>2233.2000000000003</v>
      </c>
      <c r="G432" s="232">
        <v>2204.8500000000004</v>
      </c>
      <c r="H432" s="232">
        <v>2297.25</v>
      </c>
      <c r="I432" s="232">
        <v>2325.5999999999995</v>
      </c>
      <c r="J432" s="232">
        <v>2343.4499999999998</v>
      </c>
      <c r="K432" s="231">
        <v>2307.75</v>
      </c>
      <c r="L432" s="231">
        <v>2261.5500000000002</v>
      </c>
      <c r="M432" s="231">
        <v>0.13769999999999999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998.25</v>
      </c>
      <c r="D433" s="232">
        <v>996.41666666666663</v>
      </c>
      <c r="E433" s="232">
        <v>973.83333333333326</v>
      </c>
      <c r="F433" s="232">
        <v>949.41666666666663</v>
      </c>
      <c r="G433" s="232">
        <v>926.83333333333326</v>
      </c>
      <c r="H433" s="232">
        <v>1020.8333333333333</v>
      </c>
      <c r="I433" s="232">
        <v>1043.4166666666665</v>
      </c>
      <c r="J433" s="232">
        <v>1067.8333333333333</v>
      </c>
      <c r="K433" s="231">
        <v>1019</v>
      </c>
      <c r="L433" s="231">
        <v>972</v>
      </c>
      <c r="M433" s="231">
        <v>4.3569300000000002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368.15</v>
      </c>
      <c r="D434" s="232">
        <v>368.84999999999997</v>
      </c>
      <c r="E434" s="232">
        <v>364.29999999999995</v>
      </c>
      <c r="F434" s="232">
        <v>360.45</v>
      </c>
      <c r="G434" s="232">
        <v>355.9</v>
      </c>
      <c r="H434" s="232">
        <v>372.69999999999993</v>
      </c>
      <c r="I434" s="232">
        <v>377.25</v>
      </c>
      <c r="J434" s="232">
        <v>381.09999999999991</v>
      </c>
      <c r="K434" s="231">
        <v>373.4</v>
      </c>
      <c r="L434" s="231">
        <v>365</v>
      </c>
      <c r="M434" s="231">
        <v>3.00027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327.85</v>
      </c>
      <c r="D435" s="232">
        <v>327.3</v>
      </c>
      <c r="E435" s="232">
        <v>324.65000000000003</v>
      </c>
      <c r="F435" s="232">
        <v>321.45000000000005</v>
      </c>
      <c r="G435" s="232">
        <v>318.80000000000007</v>
      </c>
      <c r="H435" s="232">
        <v>330.5</v>
      </c>
      <c r="I435" s="232">
        <v>333.15</v>
      </c>
      <c r="J435" s="232">
        <v>336.34999999999997</v>
      </c>
      <c r="K435" s="231">
        <v>329.95</v>
      </c>
      <c r="L435" s="231">
        <v>324.10000000000002</v>
      </c>
      <c r="M435" s="231">
        <v>0.62763999999999998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2424.5</v>
      </c>
      <c r="D436" s="232">
        <v>2418.1333333333332</v>
      </c>
      <c r="E436" s="232">
        <v>2386.3666666666663</v>
      </c>
      <c r="F436" s="232">
        <v>2348.2333333333331</v>
      </c>
      <c r="G436" s="232">
        <v>2316.4666666666662</v>
      </c>
      <c r="H436" s="232">
        <v>2456.2666666666664</v>
      </c>
      <c r="I436" s="232">
        <v>2488.0333333333328</v>
      </c>
      <c r="J436" s="232">
        <v>2526.1666666666665</v>
      </c>
      <c r="K436" s="231">
        <v>2449.9</v>
      </c>
      <c r="L436" s="231">
        <v>2380</v>
      </c>
      <c r="M436" s="231">
        <v>1.1525300000000001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494.3</v>
      </c>
      <c r="D437" s="232">
        <v>494.13333333333338</v>
      </c>
      <c r="E437" s="232">
        <v>492.71666666666675</v>
      </c>
      <c r="F437" s="232">
        <v>491.13333333333338</v>
      </c>
      <c r="G437" s="232">
        <v>489.71666666666675</v>
      </c>
      <c r="H437" s="232">
        <v>495.71666666666675</v>
      </c>
      <c r="I437" s="232">
        <v>497.13333333333338</v>
      </c>
      <c r="J437" s="232">
        <v>498.71666666666675</v>
      </c>
      <c r="K437" s="231">
        <v>495.55</v>
      </c>
      <c r="L437" s="231">
        <v>492.55</v>
      </c>
      <c r="M437" s="231">
        <v>1.12656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9.65</v>
      </c>
      <c r="D438" s="232">
        <v>9.6833333333333353</v>
      </c>
      <c r="E438" s="232">
        <v>9.56666666666667</v>
      </c>
      <c r="F438" s="232">
        <v>9.4833333333333343</v>
      </c>
      <c r="G438" s="232">
        <v>9.3666666666666689</v>
      </c>
      <c r="H438" s="232">
        <v>9.766666666666671</v>
      </c>
      <c r="I438" s="232">
        <v>9.8833333333333346</v>
      </c>
      <c r="J438" s="232">
        <v>9.9666666666666721</v>
      </c>
      <c r="K438" s="231">
        <v>9.8000000000000007</v>
      </c>
      <c r="L438" s="231">
        <v>9.6</v>
      </c>
      <c r="M438" s="231">
        <v>514.19762000000003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358.35</v>
      </c>
      <c r="D439" s="232">
        <v>351.86666666666662</v>
      </c>
      <c r="E439" s="232">
        <v>341.73333333333323</v>
      </c>
      <c r="F439" s="232">
        <v>325.11666666666662</v>
      </c>
      <c r="G439" s="232">
        <v>314.98333333333323</v>
      </c>
      <c r="H439" s="232">
        <v>368.48333333333323</v>
      </c>
      <c r="I439" s="232">
        <v>378.61666666666656</v>
      </c>
      <c r="J439" s="232">
        <v>395.23333333333323</v>
      </c>
      <c r="K439" s="231">
        <v>362</v>
      </c>
      <c r="L439" s="231">
        <v>335.25</v>
      </c>
      <c r="M439" s="231">
        <v>15.19383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960.65</v>
      </c>
      <c r="D440" s="232">
        <v>965.48333333333323</v>
      </c>
      <c r="E440" s="232">
        <v>947.96666666666647</v>
      </c>
      <c r="F440" s="232">
        <v>935.28333333333319</v>
      </c>
      <c r="G440" s="232">
        <v>917.76666666666642</v>
      </c>
      <c r="H440" s="232">
        <v>978.16666666666652</v>
      </c>
      <c r="I440" s="232">
        <v>995.68333333333317</v>
      </c>
      <c r="J440" s="232">
        <v>1008.3666666666666</v>
      </c>
      <c r="K440" s="231">
        <v>983</v>
      </c>
      <c r="L440" s="231">
        <v>952.8</v>
      </c>
      <c r="M440" s="231">
        <v>0.46238000000000001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602.35</v>
      </c>
      <c r="D441" s="232">
        <v>605.5333333333333</v>
      </c>
      <c r="E441" s="232">
        <v>597.31666666666661</v>
      </c>
      <c r="F441" s="232">
        <v>592.2833333333333</v>
      </c>
      <c r="G441" s="232">
        <v>584.06666666666661</v>
      </c>
      <c r="H441" s="232">
        <v>610.56666666666661</v>
      </c>
      <c r="I441" s="232">
        <v>618.7833333333333</v>
      </c>
      <c r="J441" s="232">
        <v>623.81666666666661</v>
      </c>
      <c r="K441" s="231">
        <v>613.75</v>
      </c>
      <c r="L441" s="231">
        <v>600.5</v>
      </c>
      <c r="M441" s="231">
        <v>3.3523700000000001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1854</v>
      </c>
      <c r="D442" s="232">
        <v>1844.8166666666666</v>
      </c>
      <c r="E442" s="232">
        <v>1826.4833333333331</v>
      </c>
      <c r="F442" s="232">
        <v>1798.9666666666665</v>
      </c>
      <c r="G442" s="232">
        <v>1780.633333333333</v>
      </c>
      <c r="H442" s="232">
        <v>1872.3333333333333</v>
      </c>
      <c r="I442" s="232">
        <v>1890.6666666666667</v>
      </c>
      <c r="J442" s="232">
        <v>1918.1833333333334</v>
      </c>
      <c r="K442" s="231">
        <v>1863.15</v>
      </c>
      <c r="L442" s="231">
        <v>1817.3</v>
      </c>
      <c r="M442" s="231">
        <v>6.8519999999999998E-2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504.35</v>
      </c>
      <c r="D443" s="232">
        <v>504.36666666666662</v>
      </c>
      <c r="E443" s="232">
        <v>498.03333333333325</v>
      </c>
      <c r="F443" s="232">
        <v>491.71666666666664</v>
      </c>
      <c r="G443" s="232">
        <v>485.38333333333327</v>
      </c>
      <c r="H443" s="232">
        <v>510.68333333333322</v>
      </c>
      <c r="I443" s="232">
        <v>517.01666666666665</v>
      </c>
      <c r="J443" s="232">
        <v>523.33333333333326</v>
      </c>
      <c r="K443" s="231">
        <v>510.7</v>
      </c>
      <c r="L443" s="231">
        <v>498.05</v>
      </c>
      <c r="M443" s="231">
        <v>0.30674000000000001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776.5</v>
      </c>
      <c r="D444" s="232">
        <v>779.33333333333337</v>
      </c>
      <c r="E444" s="232">
        <v>769.7166666666667</v>
      </c>
      <c r="F444" s="232">
        <v>762.93333333333328</v>
      </c>
      <c r="G444" s="232">
        <v>753.31666666666661</v>
      </c>
      <c r="H444" s="232">
        <v>786.11666666666679</v>
      </c>
      <c r="I444" s="232">
        <v>795.73333333333335</v>
      </c>
      <c r="J444" s="232">
        <v>802.51666666666688</v>
      </c>
      <c r="K444" s="231">
        <v>788.95</v>
      </c>
      <c r="L444" s="231">
        <v>772.55</v>
      </c>
      <c r="M444" s="231">
        <v>0.69411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35.1</v>
      </c>
      <c r="D445" s="232">
        <v>35.316666666666663</v>
      </c>
      <c r="E445" s="232">
        <v>34.633333333333326</v>
      </c>
      <c r="F445" s="232">
        <v>34.166666666666664</v>
      </c>
      <c r="G445" s="232">
        <v>33.483333333333327</v>
      </c>
      <c r="H445" s="232">
        <v>35.783333333333324</v>
      </c>
      <c r="I445" s="232">
        <v>36.466666666666661</v>
      </c>
      <c r="J445" s="232">
        <v>36.933333333333323</v>
      </c>
      <c r="K445" s="231">
        <v>36</v>
      </c>
      <c r="L445" s="231">
        <v>34.85</v>
      </c>
      <c r="M445" s="231">
        <v>54.693959999999997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1014.05</v>
      </c>
      <c r="D446" s="232">
        <v>1009.65</v>
      </c>
      <c r="E446" s="232">
        <v>998.55</v>
      </c>
      <c r="F446" s="232">
        <v>983.05</v>
      </c>
      <c r="G446" s="232">
        <v>971.94999999999993</v>
      </c>
      <c r="H446" s="232">
        <v>1025.1500000000001</v>
      </c>
      <c r="I446" s="232">
        <v>1036.25</v>
      </c>
      <c r="J446" s="232">
        <v>1051.75</v>
      </c>
      <c r="K446" s="231">
        <v>1020.75</v>
      </c>
      <c r="L446" s="231">
        <v>994.15</v>
      </c>
      <c r="M446" s="231">
        <v>12.855370000000001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703.55</v>
      </c>
      <c r="D447" s="232">
        <v>705.83333333333337</v>
      </c>
      <c r="E447" s="232">
        <v>698.9666666666667</v>
      </c>
      <c r="F447" s="232">
        <v>694.38333333333333</v>
      </c>
      <c r="G447" s="232">
        <v>687.51666666666665</v>
      </c>
      <c r="H447" s="232">
        <v>710.41666666666674</v>
      </c>
      <c r="I447" s="232">
        <v>717.2833333333333</v>
      </c>
      <c r="J447" s="232">
        <v>721.86666666666679</v>
      </c>
      <c r="K447" s="231">
        <v>712.7</v>
      </c>
      <c r="L447" s="231">
        <v>701.25</v>
      </c>
      <c r="M447" s="231">
        <v>1.0918300000000001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980.45</v>
      </c>
      <c r="D448" s="232">
        <v>985.9</v>
      </c>
      <c r="E448" s="232">
        <v>972.84999999999991</v>
      </c>
      <c r="F448" s="232">
        <v>965.24999999999989</v>
      </c>
      <c r="G448" s="232">
        <v>952.19999999999982</v>
      </c>
      <c r="H448" s="232">
        <v>993.5</v>
      </c>
      <c r="I448" s="232">
        <v>1006.55</v>
      </c>
      <c r="J448" s="232">
        <v>1014.1500000000001</v>
      </c>
      <c r="K448" s="231">
        <v>998.95</v>
      </c>
      <c r="L448" s="231">
        <v>978.3</v>
      </c>
      <c r="M448" s="231">
        <v>5.9838699999999996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213.85</v>
      </c>
      <c r="D449" s="232">
        <v>214.93333333333331</v>
      </c>
      <c r="E449" s="232">
        <v>211.41666666666663</v>
      </c>
      <c r="F449" s="232">
        <v>208.98333333333332</v>
      </c>
      <c r="G449" s="232">
        <v>205.46666666666664</v>
      </c>
      <c r="H449" s="232">
        <v>217.36666666666662</v>
      </c>
      <c r="I449" s="232">
        <v>220.88333333333333</v>
      </c>
      <c r="J449" s="232">
        <v>223.31666666666661</v>
      </c>
      <c r="K449" s="231">
        <v>218.45</v>
      </c>
      <c r="L449" s="231">
        <v>212.5</v>
      </c>
      <c r="M449" s="231">
        <v>3.9683199999999998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1371.1</v>
      </c>
      <c r="D450" s="232">
        <v>1371.8500000000001</v>
      </c>
      <c r="E450" s="232">
        <v>1359.7000000000003</v>
      </c>
      <c r="F450" s="232">
        <v>1348.3000000000002</v>
      </c>
      <c r="G450" s="232">
        <v>1336.1500000000003</v>
      </c>
      <c r="H450" s="232">
        <v>1383.2500000000002</v>
      </c>
      <c r="I450" s="232">
        <v>1395.4000000000003</v>
      </c>
      <c r="J450" s="232">
        <v>1406.8000000000002</v>
      </c>
      <c r="K450" s="231">
        <v>1384</v>
      </c>
      <c r="L450" s="231">
        <v>1360.45</v>
      </c>
      <c r="M450" s="231">
        <v>3.7835999999999999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3373.1</v>
      </c>
      <c r="D451" s="232">
        <v>3373.7000000000003</v>
      </c>
      <c r="E451" s="232">
        <v>3360.4000000000005</v>
      </c>
      <c r="F451" s="232">
        <v>3347.7000000000003</v>
      </c>
      <c r="G451" s="232">
        <v>3334.4000000000005</v>
      </c>
      <c r="H451" s="232">
        <v>3386.4000000000005</v>
      </c>
      <c r="I451" s="232">
        <v>3399.7000000000007</v>
      </c>
      <c r="J451" s="232">
        <v>3412.4000000000005</v>
      </c>
      <c r="K451" s="231">
        <v>3387</v>
      </c>
      <c r="L451" s="231">
        <v>3361</v>
      </c>
      <c r="M451" s="231">
        <v>15.850440000000001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738.5</v>
      </c>
      <c r="D452" s="232">
        <v>742.94999999999993</v>
      </c>
      <c r="E452" s="232">
        <v>733.14999999999986</v>
      </c>
      <c r="F452" s="232">
        <v>727.8</v>
      </c>
      <c r="G452" s="232">
        <v>717.99999999999989</v>
      </c>
      <c r="H452" s="232">
        <v>748.29999999999984</v>
      </c>
      <c r="I452" s="232">
        <v>758.0999999999998</v>
      </c>
      <c r="J452" s="232">
        <v>763.44999999999982</v>
      </c>
      <c r="K452" s="231">
        <v>752.75</v>
      </c>
      <c r="L452" s="231">
        <v>737.6</v>
      </c>
      <c r="M452" s="231">
        <v>11.40422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6301.65</v>
      </c>
      <c r="D453" s="232">
        <v>6325.8833333333323</v>
      </c>
      <c r="E453" s="232">
        <v>6226.8166666666648</v>
      </c>
      <c r="F453" s="232">
        <v>6151.9833333333327</v>
      </c>
      <c r="G453" s="232">
        <v>6052.9166666666652</v>
      </c>
      <c r="H453" s="232">
        <v>6400.7166666666644</v>
      </c>
      <c r="I453" s="232">
        <v>6499.7833333333319</v>
      </c>
      <c r="J453" s="232">
        <v>6574.6166666666641</v>
      </c>
      <c r="K453" s="231">
        <v>6424.95</v>
      </c>
      <c r="L453" s="231">
        <v>6251.05</v>
      </c>
      <c r="M453" s="231">
        <v>2.20851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2245.5</v>
      </c>
      <c r="D454" s="232">
        <v>2243.8666666666668</v>
      </c>
      <c r="E454" s="232">
        <v>2227.7333333333336</v>
      </c>
      <c r="F454" s="232">
        <v>2209.9666666666667</v>
      </c>
      <c r="G454" s="232">
        <v>2193.8333333333335</v>
      </c>
      <c r="H454" s="232">
        <v>2261.6333333333337</v>
      </c>
      <c r="I454" s="232">
        <v>2277.7666666666669</v>
      </c>
      <c r="J454" s="232">
        <v>2295.5333333333338</v>
      </c>
      <c r="K454" s="231">
        <v>2260</v>
      </c>
      <c r="L454" s="231">
        <v>2226.1</v>
      </c>
      <c r="M454" s="231">
        <v>0.36286000000000002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212.2</v>
      </c>
      <c r="D455" s="232">
        <v>212.13333333333333</v>
      </c>
      <c r="E455" s="232">
        <v>209.76666666666665</v>
      </c>
      <c r="F455" s="232">
        <v>207.33333333333331</v>
      </c>
      <c r="G455" s="232">
        <v>204.96666666666664</v>
      </c>
      <c r="H455" s="232">
        <v>214.56666666666666</v>
      </c>
      <c r="I455" s="232">
        <v>216.93333333333334</v>
      </c>
      <c r="J455" s="232">
        <v>219.36666666666667</v>
      </c>
      <c r="K455" s="231">
        <v>214.5</v>
      </c>
      <c r="L455" s="231">
        <v>209.7</v>
      </c>
      <c r="M455" s="231">
        <v>11.032249999999999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400.75</v>
      </c>
      <c r="D456" s="232">
        <v>402.88333333333338</v>
      </c>
      <c r="E456" s="232">
        <v>397.96666666666675</v>
      </c>
      <c r="F456" s="232">
        <v>395.18333333333339</v>
      </c>
      <c r="G456" s="232">
        <v>390.26666666666677</v>
      </c>
      <c r="H456" s="232">
        <v>405.66666666666674</v>
      </c>
      <c r="I456" s="232">
        <v>410.58333333333337</v>
      </c>
      <c r="J456" s="232">
        <v>413.36666666666673</v>
      </c>
      <c r="K456" s="231">
        <v>407.8</v>
      </c>
      <c r="L456" s="231">
        <v>400.1</v>
      </c>
      <c r="M456" s="231">
        <v>131.26519999999999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205.3</v>
      </c>
      <c r="D457" s="232">
        <v>205.95000000000002</v>
      </c>
      <c r="E457" s="232">
        <v>204.40000000000003</v>
      </c>
      <c r="F457" s="232">
        <v>203.50000000000003</v>
      </c>
      <c r="G457" s="232">
        <v>201.95000000000005</v>
      </c>
      <c r="H457" s="232">
        <v>206.85000000000002</v>
      </c>
      <c r="I457" s="232">
        <v>208.40000000000003</v>
      </c>
      <c r="J457" s="232">
        <v>209.3</v>
      </c>
      <c r="K457" s="231">
        <v>207.5</v>
      </c>
      <c r="L457" s="231">
        <v>205.05</v>
      </c>
      <c r="M457" s="231">
        <v>49.789349999999999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123.55</v>
      </c>
      <c r="D458" s="232">
        <v>123</v>
      </c>
      <c r="E458" s="232">
        <v>121.7</v>
      </c>
      <c r="F458" s="232">
        <v>119.85000000000001</v>
      </c>
      <c r="G458" s="232">
        <v>118.55000000000001</v>
      </c>
      <c r="H458" s="232">
        <v>124.85</v>
      </c>
      <c r="I458" s="232">
        <v>126.15</v>
      </c>
      <c r="J458" s="232">
        <v>127.99999999999999</v>
      </c>
      <c r="K458" s="231">
        <v>124.3</v>
      </c>
      <c r="L458" s="231">
        <v>121.15</v>
      </c>
      <c r="M458" s="231">
        <v>535.64076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86.3</v>
      </c>
      <c r="D459" s="232">
        <v>87.233333333333334</v>
      </c>
      <c r="E459" s="232">
        <v>85.066666666666663</v>
      </c>
      <c r="F459" s="232">
        <v>83.833333333333329</v>
      </c>
      <c r="G459" s="232">
        <v>81.666666666666657</v>
      </c>
      <c r="H459" s="232">
        <v>88.466666666666669</v>
      </c>
      <c r="I459" s="232">
        <v>90.633333333333326</v>
      </c>
      <c r="J459" s="232">
        <v>91.866666666666674</v>
      </c>
      <c r="K459" s="231">
        <v>89.4</v>
      </c>
      <c r="L459" s="231">
        <v>86</v>
      </c>
      <c r="M459" s="231">
        <v>16.33024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2471.5500000000002</v>
      </c>
      <c r="D460" s="232">
        <v>2468.6333333333332</v>
      </c>
      <c r="E460" s="232">
        <v>2438.2666666666664</v>
      </c>
      <c r="F460" s="232">
        <v>2404.9833333333331</v>
      </c>
      <c r="G460" s="232">
        <v>2374.6166666666663</v>
      </c>
      <c r="H460" s="232">
        <v>2501.9166666666665</v>
      </c>
      <c r="I460" s="232">
        <v>2532.2833333333333</v>
      </c>
      <c r="J460" s="232">
        <v>2565.5666666666666</v>
      </c>
      <c r="K460" s="231">
        <v>2499</v>
      </c>
      <c r="L460" s="231">
        <v>2435.35</v>
      </c>
      <c r="M460" s="231">
        <v>0.19667999999999999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1053.3</v>
      </c>
      <c r="D461" s="232">
        <v>1049.1333333333334</v>
      </c>
      <c r="E461" s="232">
        <v>1044.2666666666669</v>
      </c>
      <c r="F461" s="232">
        <v>1035.2333333333333</v>
      </c>
      <c r="G461" s="232">
        <v>1030.3666666666668</v>
      </c>
      <c r="H461" s="232">
        <v>1058.166666666667</v>
      </c>
      <c r="I461" s="232">
        <v>1063.0333333333333</v>
      </c>
      <c r="J461" s="232">
        <v>1072.0666666666671</v>
      </c>
      <c r="K461" s="231">
        <v>1054</v>
      </c>
      <c r="L461" s="231">
        <v>1040.0999999999999</v>
      </c>
      <c r="M461" s="231">
        <v>17.680510000000002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553.20000000000005</v>
      </c>
      <c r="D462" s="232">
        <v>556.38333333333333</v>
      </c>
      <c r="E462" s="232">
        <v>548.7166666666667</v>
      </c>
      <c r="F462" s="232">
        <v>544.23333333333335</v>
      </c>
      <c r="G462" s="232">
        <v>536.56666666666672</v>
      </c>
      <c r="H462" s="232">
        <v>560.86666666666667</v>
      </c>
      <c r="I462" s="232">
        <v>568.53333333333342</v>
      </c>
      <c r="J462" s="232">
        <v>573.01666666666665</v>
      </c>
      <c r="K462" s="231">
        <v>564.04999999999995</v>
      </c>
      <c r="L462" s="231">
        <v>551.9</v>
      </c>
      <c r="M462" s="231">
        <v>2.9275699999999998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123.5</v>
      </c>
      <c r="D463" s="232">
        <v>123.93333333333332</v>
      </c>
      <c r="E463" s="232">
        <v>121.16666666666664</v>
      </c>
      <c r="F463" s="232">
        <v>118.83333333333331</v>
      </c>
      <c r="G463" s="232">
        <v>116.06666666666663</v>
      </c>
      <c r="H463" s="232">
        <v>126.26666666666665</v>
      </c>
      <c r="I463" s="232">
        <v>129.03333333333333</v>
      </c>
      <c r="J463" s="232">
        <v>131.36666666666667</v>
      </c>
      <c r="K463" s="231">
        <v>126.7</v>
      </c>
      <c r="L463" s="231">
        <v>121.6</v>
      </c>
      <c r="M463" s="231">
        <v>6.2385400000000004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712.3</v>
      </c>
      <c r="D464" s="232">
        <v>711.94999999999993</v>
      </c>
      <c r="E464" s="232">
        <v>705.99999999999989</v>
      </c>
      <c r="F464" s="232">
        <v>699.69999999999993</v>
      </c>
      <c r="G464" s="232">
        <v>693.74999999999989</v>
      </c>
      <c r="H464" s="232">
        <v>718.24999999999989</v>
      </c>
      <c r="I464" s="232">
        <v>724.19999999999993</v>
      </c>
      <c r="J464" s="232">
        <v>730.49999999999989</v>
      </c>
      <c r="K464" s="231">
        <v>717.9</v>
      </c>
      <c r="L464" s="231">
        <v>705.65</v>
      </c>
      <c r="M464" s="231">
        <v>1.78379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1980.6</v>
      </c>
      <c r="D465" s="232">
        <v>1979.0166666666667</v>
      </c>
      <c r="E465" s="232">
        <v>1970.5833333333333</v>
      </c>
      <c r="F465" s="232">
        <v>1960.5666666666666</v>
      </c>
      <c r="G465" s="232">
        <v>1952.1333333333332</v>
      </c>
      <c r="H465" s="232">
        <v>1989.0333333333333</v>
      </c>
      <c r="I465" s="232">
        <v>1997.4666666666667</v>
      </c>
      <c r="J465" s="232">
        <v>2007.4833333333333</v>
      </c>
      <c r="K465" s="231">
        <v>1987.45</v>
      </c>
      <c r="L465" s="231">
        <v>1969</v>
      </c>
      <c r="M465" s="231">
        <v>0.13711000000000001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558.15</v>
      </c>
      <c r="D466" s="232">
        <v>559.30000000000007</v>
      </c>
      <c r="E466" s="232">
        <v>554.10000000000014</v>
      </c>
      <c r="F466" s="232">
        <v>550.05000000000007</v>
      </c>
      <c r="G466" s="232">
        <v>544.85000000000014</v>
      </c>
      <c r="H466" s="232">
        <v>563.35000000000014</v>
      </c>
      <c r="I466" s="232">
        <v>568.55000000000018</v>
      </c>
      <c r="J466" s="232">
        <v>572.60000000000014</v>
      </c>
      <c r="K466" s="231">
        <v>564.5</v>
      </c>
      <c r="L466" s="231">
        <v>555.25</v>
      </c>
      <c r="M466" s="231">
        <v>0.38494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3158.95</v>
      </c>
      <c r="D467" s="232">
        <v>3154.5666666666671</v>
      </c>
      <c r="E467" s="232">
        <v>3126.3833333333341</v>
      </c>
      <c r="F467" s="232">
        <v>3093.8166666666671</v>
      </c>
      <c r="G467" s="232">
        <v>3065.6333333333341</v>
      </c>
      <c r="H467" s="232">
        <v>3187.1333333333341</v>
      </c>
      <c r="I467" s="232">
        <v>3215.3166666666675</v>
      </c>
      <c r="J467" s="232">
        <v>3247.8833333333341</v>
      </c>
      <c r="K467" s="231">
        <v>3182.75</v>
      </c>
      <c r="L467" s="231">
        <v>3122</v>
      </c>
      <c r="M467" s="231">
        <v>0.16042999999999999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2385.0500000000002</v>
      </c>
      <c r="D468" s="232">
        <v>2388.0166666666669</v>
      </c>
      <c r="E468" s="232">
        <v>2364.2333333333336</v>
      </c>
      <c r="F468" s="232">
        <v>2343.4166666666665</v>
      </c>
      <c r="G468" s="232">
        <v>2319.6333333333332</v>
      </c>
      <c r="H468" s="232">
        <v>2408.8333333333339</v>
      </c>
      <c r="I468" s="232">
        <v>2432.6166666666677</v>
      </c>
      <c r="J468" s="232">
        <v>2453.4333333333343</v>
      </c>
      <c r="K468" s="231">
        <v>2411.8000000000002</v>
      </c>
      <c r="L468" s="231">
        <v>2367.1999999999998</v>
      </c>
      <c r="M468" s="231">
        <v>11.16874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1600.1</v>
      </c>
      <c r="D469" s="232">
        <v>1607.4833333333333</v>
      </c>
      <c r="E469" s="232">
        <v>1582.6166666666668</v>
      </c>
      <c r="F469" s="232">
        <v>1565.1333333333334</v>
      </c>
      <c r="G469" s="232">
        <v>1540.2666666666669</v>
      </c>
      <c r="H469" s="232">
        <v>1624.9666666666667</v>
      </c>
      <c r="I469" s="232">
        <v>1649.833333333333</v>
      </c>
      <c r="J469" s="232">
        <v>1667.3166666666666</v>
      </c>
      <c r="K469" s="231">
        <v>1632.35</v>
      </c>
      <c r="L469" s="231">
        <v>1590</v>
      </c>
      <c r="M469" s="231">
        <v>0.92154000000000003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455.75</v>
      </c>
      <c r="D470" s="232">
        <v>462</v>
      </c>
      <c r="E470" s="232">
        <v>448.1</v>
      </c>
      <c r="F470" s="232">
        <v>440.45000000000005</v>
      </c>
      <c r="G470" s="232">
        <v>426.55000000000007</v>
      </c>
      <c r="H470" s="232">
        <v>469.65</v>
      </c>
      <c r="I470" s="232">
        <v>483.54999999999995</v>
      </c>
      <c r="J470" s="232">
        <v>491.19999999999993</v>
      </c>
      <c r="K470" s="231">
        <v>475.9</v>
      </c>
      <c r="L470" s="231">
        <v>454.35</v>
      </c>
      <c r="M470" s="231">
        <v>11.45506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630.70000000000005</v>
      </c>
      <c r="D471" s="232">
        <v>634.86666666666667</v>
      </c>
      <c r="E471" s="232">
        <v>623.83333333333337</v>
      </c>
      <c r="F471" s="232">
        <v>616.9666666666667</v>
      </c>
      <c r="G471" s="232">
        <v>605.93333333333339</v>
      </c>
      <c r="H471" s="232">
        <v>641.73333333333335</v>
      </c>
      <c r="I471" s="232">
        <v>652.76666666666665</v>
      </c>
      <c r="J471" s="232">
        <v>659.63333333333333</v>
      </c>
      <c r="K471" s="231">
        <v>645.9</v>
      </c>
      <c r="L471" s="231">
        <v>628</v>
      </c>
      <c r="M471" s="231">
        <v>0.57245999999999997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1198.3</v>
      </c>
      <c r="D472" s="232">
        <v>1204.4166666666667</v>
      </c>
      <c r="E472" s="232">
        <v>1185.8833333333334</v>
      </c>
      <c r="F472" s="232">
        <v>1173.4666666666667</v>
      </c>
      <c r="G472" s="232">
        <v>1154.9333333333334</v>
      </c>
      <c r="H472" s="232">
        <v>1216.8333333333335</v>
      </c>
      <c r="I472" s="232">
        <v>1235.3666666666668</v>
      </c>
      <c r="J472" s="232">
        <v>1247.7833333333335</v>
      </c>
      <c r="K472" s="231">
        <v>1222.95</v>
      </c>
      <c r="L472" s="231">
        <v>1192</v>
      </c>
      <c r="M472" s="231">
        <v>3.3443200000000002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33.4</v>
      </c>
      <c r="D473" s="232">
        <v>33.499999999999993</v>
      </c>
      <c r="E473" s="232">
        <v>33.199999999999989</v>
      </c>
      <c r="F473" s="232">
        <v>32.999999999999993</v>
      </c>
      <c r="G473" s="232">
        <v>32.699999999999989</v>
      </c>
      <c r="H473" s="232">
        <v>33.699999999999989</v>
      </c>
      <c r="I473" s="232">
        <v>33.999999999999986</v>
      </c>
      <c r="J473" s="232">
        <v>34.199999999999989</v>
      </c>
      <c r="K473" s="231">
        <v>33.799999999999997</v>
      </c>
      <c r="L473" s="231">
        <v>33.299999999999997</v>
      </c>
      <c r="M473" s="231">
        <v>24.017659999999999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282.60000000000002</v>
      </c>
      <c r="D474" s="232">
        <v>283.35000000000002</v>
      </c>
      <c r="E474" s="232">
        <v>280.90000000000003</v>
      </c>
      <c r="F474" s="232">
        <v>279.2</v>
      </c>
      <c r="G474" s="232">
        <v>276.75</v>
      </c>
      <c r="H474" s="232">
        <v>285.05000000000007</v>
      </c>
      <c r="I474" s="232">
        <v>287.50000000000011</v>
      </c>
      <c r="J474" s="232">
        <v>289.2000000000001</v>
      </c>
      <c r="K474" s="231">
        <v>285.8</v>
      </c>
      <c r="L474" s="231">
        <v>281.64999999999998</v>
      </c>
      <c r="M474" s="231">
        <v>1.41594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279.64999999999998</v>
      </c>
      <c r="D475" s="232">
        <v>282.21666666666664</v>
      </c>
      <c r="E475" s="232">
        <v>274.43333333333328</v>
      </c>
      <c r="F475" s="232">
        <v>269.21666666666664</v>
      </c>
      <c r="G475" s="232">
        <v>261.43333333333328</v>
      </c>
      <c r="H475" s="232">
        <v>287.43333333333328</v>
      </c>
      <c r="I475" s="232">
        <v>295.2166666666667</v>
      </c>
      <c r="J475" s="232">
        <v>300.43333333333328</v>
      </c>
      <c r="K475" s="231">
        <v>290</v>
      </c>
      <c r="L475" s="231">
        <v>277</v>
      </c>
      <c r="M475" s="231">
        <v>4.8894000000000002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2598.6999999999998</v>
      </c>
      <c r="D476" s="232">
        <v>2608.6</v>
      </c>
      <c r="E476" s="232">
        <v>2572.5</v>
      </c>
      <c r="F476" s="232">
        <v>2546.3000000000002</v>
      </c>
      <c r="G476" s="232">
        <v>2510.2000000000003</v>
      </c>
      <c r="H476" s="232">
        <v>2634.7999999999997</v>
      </c>
      <c r="I476" s="232">
        <v>2670.8999999999992</v>
      </c>
      <c r="J476" s="232">
        <v>2697.0999999999995</v>
      </c>
      <c r="K476" s="231">
        <v>2644.7</v>
      </c>
      <c r="L476" s="231">
        <v>2582.4</v>
      </c>
      <c r="M476" s="231">
        <v>1.1323300000000001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572.85</v>
      </c>
      <c r="D477" s="232">
        <v>573.44999999999993</v>
      </c>
      <c r="E477" s="232">
        <v>568.39999999999986</v>
      </c>
      <c r="F477" s="232">
        <v>563.94999999999993</v>
      </c>
      <c r="G477" s="232">
        <v>558.89999999999986</v>
      </c>
      <c r="H477" s="232">
        <v>577.89999999999986</v>
      </c>
      <c r="I477" s="232">
        <v>582.94999999999982</v>
      </c>
      <c r="J477" s="232">
        <v>587.39999999999986</v>
      </c>
      <c r="K477" s="231">
        <v>578.5</v>
      </c>
      <c r="L477" s="231">
        <v>569</v>
      </c>
      <c r="M477" s="231">
        <v>1.00221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513.9</v>
      </c>
      <c r="D478" s="232">
        <v>516.11666666666667</v>
      </c>
      <c r="E478" s="232">
        <v>510.88333333333333</v>
      </c>
      <c r="F478" s="232">
        <v>507.86666666666667</v>
      </c>
      <c r="G478" s="232">
        <v>502.63333333333333</v>
      </c>
      <c r="H478" s="232">
        <v>519.13333333333333</v>
      </c>
      <c r="I478" s="232">
        <v>524.36666666666667</v>
      </c>
      <c r="J478" s="232">
        <v>527.38333333333333</v>
      </c>
      <c r="K478" s="231">
        <v>521.35</v>
      </c>
      <c r="L478" s="231">
        <v>513.1</v>
      </c>
      <c r="M478" s="231">
        <v>2.6297299999999999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747.55</v>
      </c>
      <c r="D479" s="232">
        <v>742.13333333333333</v>
      </c>
      <c r="E479" s="232">
        <v>735.41666666666663</v>
      </c>
      <c r="F479" s="232">
        <v>723.2833333333333</v>
      </c>
      <c r="G479" s="232">
        <v>716.56666666666661</v>
      </c>
      <c r="H479" s="232">
        <v>754.26666666666665</v>
      </c>
      <c r="I479" s="232">
        <v>760.98333333333335</v>
      </c>
      <c r="J479" s="232">
        <v>773.11666666666667</v>
      </c>
      <c r="K479" s="231">
        <v>748.85</v>
      </c>
      <c r="L479" s="231">
        <v>730</v>
      </c>
      <c r="M479" s="231">
        <v>35.534030000000001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785.35</v>
      </c>
      <c r="D480" s="232">
        <v>790.43333333333339</v>
      </c>
      <c r="E480" s="232">
        <v>777.46666666666681</v>
      </c>
      <c r="F480" s="232">
        <v>769.58333333333337</v>
      </c>
      <c r="G480" s="232">
        <v>756.61666666666679</v>
      </c>
      <c r="H480" s="232">
        <v>798.31666666666683</v>
      </c>
      <c r="I480" s="232">
        <v>811.28333333333353</v>
      </c>
      <c r="J480" s="232">
        <v>819.16666666666686</v>
      </c>
      <c r="K480" s="231">
        <v>803.4</v>
      </c>
      <c r="L480" s="231">
        <v>782.55</v>
      </c>
      <c r="M480" s="231">
        <v>0.63476999999999995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7212.35</v>
      </c>
      <c r="D481" s="232">
        <v>7219.4666666666672</v>
      </c>
      <c r="E481" s="232">
        <v>7178.9333333333343</v>
      </c>
      <c r="F481" s="232">
        <v>7145.5166666666673</v>
      </c>
      <c r="G481" s="232">
        <v>7104.9833333333345</v>
      </c>
      <c r="H481" s="232">
        <v>7252.8833333333341</v>
      </c>
      <c r="I481" s="232">
        <v>7293.416666666667</v>
      </c>
      <c r="J481" s="232">
        <v>7326.8333333333339</v>
      </c>
      <c r="K481" s="231">
        <v>7260</v>
      </c>
      <c r="L481" s="231">
        <v>7186.05</v>
      </c>
      <c r="M481" s="231">
        <v>4.1200099999999997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81.599999999999994</v>
      </c>
      <c r="D482" s="232">
        <v>81.45</v>
      </c>
      <c r="E482" s="232">
        <v>80.650000000000006</v>
      </c>
      <c r="F482" s="232">
        <v>79.7</v>
      </c>
      <c r="G482" s="232">
        <v>78.900000000000006</v>
      </c>
      <c r="H482" s="232">
        <v>82.4</v>
      </c>
      <c r="I482" s="232">
        <v>83.199999999999989</v>
      </c>
      <c r="J482" s="232">
        <v>84.15</v>
      </c>
      <c r="K482" s="231">
        <v>82.25</v>
      </c>
      <c r="L482" s="231">
        <v>80.5</v>
      </c>
      <c r="M482" s="231">
        <v>87.620130000000003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1595</v>
      </c>
      <c r="D483" s="232">
        <v>1601.3166666666666</v>
      </c>
      <c r="E483" s="232">
        <v>1584.7333333333331</v>
      </c>
      <c r="F483" s="232">
        <v>1574.4666666666665</v>
      </c>
      <c r="G483" s="232">
        <v>1557.883333333333</v>
      </c>
      <c r="H483" s="232">
        <v>1611.5833333333333</v>
      </c>
      <c r="I483" s="232">
        <v>1628.1666666666667</v>
      </c>
      <c r="J483" s="232">
        <v>1638.4333333333334</v>
      </c>
      <c r="K483" s="231">
        <v>1617.9</v>
      </c>
      <c r="L483" s="231">
        <v>1591.05</v>
      </c>
      <c r="M483" s="231">
        <v>1.0717300000000001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834.9</v>
      </c>
      <c r="D484" s="242">
        <v>839.13333333333333</v>
      </c>
      <c r="E484" s="242">
        <v>829.26666666666665</v>
      </c>
      <c r="F484" s="242">
        <v>823.63333333333333</v>
      </c>
      <c r="G484" s="242">
        <v>813.76666666666665</v>
      </c>
      <c r="H484" s="242">
        <v>844.76666666666665</v>
      </c>
      <c r="I484" s="242">
        <v>854.63333333333321</v>
      </c>
      <c r="J484" s="241">
        <v>860.26666666666665</v>
      </c>
      <c r="K484" s="241">
        <v>849</v>
      </c>
      <c r="L484" s="241">
        <v>833.5</v>
      </c>
      <c r="M484" s="217">
        <v>4.5776399999999997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253.65</v>
      </c>
      <c r="D485" s="242">
        <v>253.04999999999998</v>
      </c>
      <c r="E485" s="242">
        <v>249.09999999999997</v>
      </c>
      <c r="F485" s="242">
        <v>244.54999999999998</v>
      </c>
      <c r="G485" s="242">
        <v>240.59999999999997</v>
      </c>
      <c r="H485" s="242">
        <v>257.59999999999997</v>
      </c>
      <c r="I485" s="242">
        <v>261.54999999999995</v>
      </c>
      <c r="J485" s="241">
        <v>266.09999999999997</v>
      </c>
      <c r="K485" s="241">
        <v>257</v>
      </c>
      <c r="L485" s="241">
        <v>248.5</v>
      </c>
      <c r="M485" s="217">
        <v>1.54403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2874.8</v>
      </c>
      <c r="D486" s="232">
        <v>2866.6333333333332</v>
      </c>
      <c r="E486" s="232">
        <v>2798.2666666666664</v>
      </c>
      <c r="F486" s="232">
        <v>2721.7333333333331</v>
      </c>
      <c r="G486" s="232">
        <v>2653.3666666666663</v>
      </c>
      <c r="H486" s="232">
        <v>2943.1666666666665</v>
      </c>
      <c r="I486" s="232">
        <v>3011.5333333333333</v>
      </c>
      <c r="J486" s="232">
        <v>3088.0666666666666</v>
      </c>
      <c r="K486" s="231">
        <v>2935</v>
      </c>
      <c r="L486" s="231">
        <v>2790.1</v>
      </c>
      <c r="M486" s="231">
        <v>0.56896000000000002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698</v>
      </c>
      <c r="D487" s="242">
        <v>696.61666666666667</v>
      </c>
      <c r="E487" s="242">
        <v>688.23333333333335</v>
      </c>
      <c r="F487" s="242">
        <v>678.4666666666667</v>
      </c>
      <c r="G487" s="242">
        <v>670.08333333333337</v>
      </c>
      <c r="H487" s="242">
        <v>706.38333333333333</v>
      </c>
      <c r="I487" s="242">
        <v>714.76666666666677</v>
      </c>
      <c r="J487" s="241">
        <v>724.5333333333333</v>
      </c>
      <c r="K487" s="241">
        <v>705</v>
      </c>
      <c r="L487" s="241">
        <v>686.85</v>
      </c>
      <c r="M487" s="217">
        <v>1.0549200000000001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296.75</v>
      </c>
      <c r="D488" s="232">
        <v>296.93333333333334</v>
      </c>
      <c r="E488" s="232">
        <v>294.91666666666669</v>
      </c>
      <c r="F488" s="232">
        <v>293.08333333333337</v>
      </c>
      <c r="G488" s="232">
        <v>291.06666666666672</v>
      </c>
      <c r="H488" s="232">
        <v>298.76666666666665</v>
      </c>
      <c r="I488" s="232">
        <v>300.7833333333333</v>
      </c>
      <c r="J488" s="232">
        <v>302.61666666666662</v>
      </c>
      <c r="K488" s="231">
        <v>298.95</v>
      </c>
      <c r="L488" s="231">
        <v>295.10000000000002</v>
      </c>
      <c r="M488" s="231">
        <v>1.0222100000000001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310.7</v>
      </c>
      <c r="D489" s="242">
        <v>311.63333333333327</v>
      </c>
      <c r="E489" s="232">
        <v>307.36666666666656</v>
      </c>
      <c r="F489" s="232">
        <v>304.0333333333333</v>
      </c>
      <c r="G489" s="232">
        <v>299.76666666666659</v>
      </c>
      <c r="H489" s="232">
        <v>314.96666666666653</v>
      </c>
      <c r="I489" s="232">
        <v>319.23333333333329</v>
      </c>
      <c r="J489" s="232">
        <v>322.56666666666649</v>
      </c>
      <c r="K489" s="231">
        <v>315.89999999999998</v>
      </c>
      <c r="L489" s="231">
        <v>308.3</v>
      </c>
      <c r="M489" s="231">
        <v>1.3960399999999999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289.25</v>
      </c>
      <c r="D490" s="232">
        <v>289.35000000000002</v>
      </c>
      <c r="E490" s="232">
        <v>288.00000000000006</v>
      </c>
      <c r="F490" s="232">
        <v>286.75000000000006</v>
      </c>
      <c r="G490" s="232">
        <v>285.40000000000009</v>
      </c>
      <c r="H490" s="232">
        <v>290.60000000000002</v>
      </c>
      <c r="I490" s="232">
        <v>291.94999999999993</v>
      </c>
      <c r="J490" s="232">
        <v>293.2</v>
      </c>
      <c r="K490" s="231">
        <v>290.7</v>
      </c>
      <c r="L490" s="231">
        <v>288.10000000000002</v>
      </c>
      <c r="M490" s="231">
        <v>0.25068000000000001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1224.55</v>
      </c>
      <c r="D491" s="242">
        <v>1223.1499999999999</v>
      </c>
      <c r="E491" s="232">
        <v>1213.3999999999996</v>
      </c>
      <c r="F491" s="232">
        <v>1202.2499999999998</v>
      </c>
      <c r="G491" s="232">
        <v>1192.4999999999995</v>
      </c>
      <c r="H491" s="232">
        <v>1234.2999999999997</v>
      </c>
      <c r="I491" s="232">
        <v>1244.0500000000002</v>
      </c>
      <c r="J491" s="232">
        <v>1255.1999999999998</v>
      </c>
      <c r="K491" s="231">
        <v>1232.9000000000001</v>
      </c>
      <c r="L491" s="231">
        <v>1212</v>
      </c>
      <c r="M491" s="231">
        <v>16.304919999999999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1264.25</v>
      </c>
      <c r="D492" s="232">
        <v>1267.1166666666666</v>
      </c>
      <c r="E492" s="232">
        <v>1248.2333333333331</v>
      </c>
      <c r="F492" s="232">
        <v>1232.2166666666665</v>
      </c>
      <c r="G492" s="232">
        <v>1213.333333333333</v>
      </c>
      <c r="H492" s="232">
        <v>1283.1333333333332</v>
      </c>
      <c r="I492" s="232">
        <v>1302.0166666666669</v>
      </c>
      <c r="J492" s="232">
        <v>1318.0333333333333</v>
      </c>
      <c r="K492" s="231">
        <v>1286</v>
      </c>
      <c r="L492" s="231">
        <v>1251.0999999999999</v>
      </c>
      <c r="M492" s="231">
        <v>0.28223999999999999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330.8</v>
      </c>
      <c r="D493" s="242">
        <v>328.7833333333333</v>
      </c>
      <c r="E493" s="232">
        <v>323.56666666666661</v>
      </c>
      <c r="F493" s="232">
        <v>316.33333333333331</v>
      </c>
      <c r="G493" s="232">
        <v>311.11666666666662</v>
      </c>
      <c r="H493" s="232">
        <v>336.01666666666659</v>
      </c>
      <c r="I493" s="232">
        <v>341.23333333333329</v>
      </c>
      <c r="J493" s="232">
        <v>348.46666666666658</v>
      </c>
      <c r="K493" s="231">
        <v>334</v>
      </c>
      <c r="L493" s="231">
        <v>321.55</v>
      </c>
      <c r="M493" s="231">
        <v>142.18084999999999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412.2</v>
      </c>
      <c r="D494" s="232">
        <v>408.7</v>
      </c>
      <c r="E494" s="232">
        <v>402.4</v>
      </c>
      <c r="F494" s="232">
        <v>392.59999999999997</v>
      </c>
      <c r="G494" s="232">
        <v>386.29999999999995</v>
      </c>
      <c r="H494" s="232">
        <v>418.5</v>
      </c>
      <c r="I494" s="232">
        <v>424.80000000000007</v>
      </c>
      <c r="J494" s="232">
        <v>434.6</v>
      </c>
      <c r="K494" s="231">
        <v>415</v>
      </c>
      <c r="L494" s="231">
        <v>398.9</v>
      </c>
      <c r="M494" s="231">
        <v>3.7525599999999999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1970.55</v>
      </c>
      <c r="D495" s="242">
        <v>1984.5166666666667</v>
      </c>
      <c r="E495" s="232">
        <v>1951.0333333333333</v>
      </c>
      <c r="F495" s="232">
        <v>1931.5166666666667</v>
      </c>
      <c r="G495" s="232">
        <v>1898.0333333333333</v>
      </c>
      <c r="H495" s="232">
        <v>2004.0333333333333</v>
      </c>
      <c r="I495" s="232">
        <v>2037.5166666666664</v>
      </c>
      <c r="J495" s="232">
        <v>2057.0333333333333</v>
      </c>
      <c r="K495" s="231">
        <v>2018</v>
      </c>
      <c r="L495" s="231">
        <v>1965</v>
      </c>
      <c r="M495" s="231">
        <v>0.12005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7.4</v>
      </c>
      <c r="D496" s="242">
        <v>7.416666666666667</v>
      </c>
      <c r="E496" s="232">
        <v>7.2333333333333343</v>
      </c>
      <c r="F496" s="232">
        <v>7.0666666666666673</v>
      </c>
      <c r="G496" s="232">
        <v>6.8833333333333346</v>
      </c>
      <c r="H496" s="232">
        <v>7.5833333333333339</v>
      </c>
      <c r="I496" s="232">
        <v>7.7666666666666657</v>
      </c>
      <c r="J496" s="232">
        <v>7.9333333333333336</v>
      </c>
      <c r="K496" s="231">
        <v>7.6</v>
      </c>
      <c r="L496" s="231">
        <v>7.25</v>
      </c>
      <c r="M496" s="231">
        <v>1515.9879800000001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789.6</v>
      </c>
      <c r="D497" s="242">
        <v>792.66666666666663</v>
      </c>
      <c r="E497" s="232">
        <v>782.33333333333326</v>
      </c>
      <c r="F497" s="232">
        <v>775.06666666666661</v>
      </c>
      <c r="G497" s="232">
        <v>764.73333333333323</v>
      </c>
      <c r="H497" s="232">
        <v>799.93333333333328</v>
      </c>
      <c r="I497" s="232">
        <v>810.26666666666654</v>
      </c>
      <c r="J497" s="232">
        <v>817.5333333333333</v>
      </c>
      <c r="K497" s="231">
        <v>803</v>
      </c>
      <c r="L497" s="231">
        <v>785.4</v>
      </c>
      <c r="M497" s="231">
        <v>14.923500000000001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226.1</v>
      </c>
      <c r="D498" s="242">
        <v>225.75</v>
      </c>
      <c r="E498" s="232">
        <v>222.75</v>
      </c>
      <c r="F498" s="232">
        <v>219.4</v>
      </c>
      <c r="G498" s="232">
        <v>216.4</v>
      </c>
      <c r="H498" s="232">
        <v>229.1</v>
      </c>
      <c r="I498" s="232">
        <v>232.1</v>
      </c>
      <c r="J498" s="232">
        <v>235.45</v>
      </c>
      <c r="K498" s="231">
        <v>228.75</v>
      </c>
      <c r="L498" s="231">
        <v>222.4</v>
      </c>
      <c r="M498" s="231">
        <v>5.7479899999999997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72.75</v>
      </c>
      <c r="D499" s="242">
        <v>72.816666666666663</v>
      </c>
      <c r="E499" s="232">
        <v>71.433333333333323</v>
      </c>
      <c r="F499" s="232">
        <v>70.11666666666666</v>
      </c>
      <c r="G499" s="232">
        <v>68.73333333333332</v>
      </c>
      <c r="H499" s="232">
        <v>74.133333333333326</v>
      </c>
      <c r="I499" s="232">
        <v>75.516666666666652</v>
      </c>
      <c r="J499" s="232">
        <v>76.833333333333329</v>
      </c>
      <c r="K499" s="231">
        <v>74.2</v>
      </c>
      <c r="L499" s="231">
        <v>71.5</v>
      </c>
      <c r="M499" s="231">
        <v>5.4725799999999998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700.6</v>
      </c>
      <c r="D500" s="242">
        <v>704.81666666666672</v>
      </c>
      <c r="E500" s="232">
        <v>694.68333333333339</v>
      </c>
      <c r="F500" s="232">
        <v>688.76666666666665</v>
      </c>
      <c r="G500" s="232">
        <v>678.63333333333333</v>
      </c>
      <c r="H500" s="232">
        <v>710.73333333333346</v>
      </c>
      <c r="I500" s="232">
        <v>720.8666666666669</v>
      </c>
      <c r="J500" s="232">
        <v>726.78333333333353</v>
      </c>
      <c r="K500" s="231">
        <v>714.95</v>
      </c>
      <c r="L500" s="231">
        <v>698.9</v>
      </c>
      <c r="M500" s="231">
        <v>0.69494999999999996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1440.4</v>
      </c>
      <c r="D501" s="242">
        <v>1438</v>
      </c>
      <c r="E501" s="232">
        <v>1431.05</v>
      </c>
      <c r="F501" s="232">
        <v>1421.7</v>
      </c>
      <c r="G501" s="232">
        <v>1414.75</v>
      </c>
      <c r="H501" s="232">
        <v>1447.35</v>
      </c>
      <c r="I501" s="232">
        <v>1454.2999999999997</v>
      </c>
      <c r="J501" s="232">
        <v>1463.6499999999999</v>
      </c>
      <c r="K501" s="231">
        <v>1444.95</v>
      </c>
      <c r="L501" s="231">
        <v>1428.65</v>
      </c>
      <c r="M501" s="231">
        <v>0.58796000000000004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403.4</v>
      </c>
      <c r="D502" s="242">
        <v>402.05</v>
      </c>
      <c r="E502" s="232">
        <v>400.1</v>
      </c>
      <c r="F502" s="232">
        <v>396.8</v>
      </c>
      <c r="G502" s="232">
        <v>394.85</v>
      </c>
      <c r="H502" s="232">
        <v>405.35</v>
      </c>
      <c r="I502" s="232">
        <v>407.29999999999995</v>
      </c>
      <c r="J502" s="232">
        <v>410.6</v>
      </c>
      <c r="K502" s="231">
        <v>404</v>
      </c>
      <c r="L502" s="231">
        <v>398.75</v>
      </c>
      <c r="M502" s="231">
        <v>47.237279999999998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222.25</v>
      </c>
      <c r="D503" s="242">
        <v>222.75</v>
      </c>
      <c r="E503" s="232">
        <v>220.75</v>
      </c>
      <c r="F503" s="232">
        <v>219.25</v>
      </c>
      <c r="G503" s="232">
        <v>217.25</v>
      </c>
      <c r="H503" s="232">
        <v>224.25</v>
      </c>
      <c r="I503" s="232">
        <v>226.25</v>
      </c>
      <c r="J503" s="232">
        <v>227.75</v>
      </c>
      <c r="K503" s="231">
        <v>224.75</v>
      </c>
      <c r="L503" s="231">
        <v>221.25</v>
      </c>
      <c r="M503" s="231">
        <v>2.85026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20.149999999999999</v>
      </c>
      <c r="D504" s="242">
        <v>20.183333333333334</v>
      </c>
      <c r="E504" s="232">
        <v>20.016666666666666</v>
      </c>
      <c r="F504" s="232">
        <v>19.883333333333333</v>
      </c>
      <c r="G504" s="232">
        <v>19.716666666666665</v>
      </c>
      <c r="H504" s="232">
        <v>20.316666666666666</v>
      </c>
      <c r="I504" s="232">
        <v>20.483333333333331</v>
      </c>
      <c r="J504" s="232">
        <v>20.616666666666667</v>
      </c>
      <c r="K504" s="231">
        <v>20.350000000000001</v>
      </c>
      <c r="L504" s="231">
        <v>20.05</v>
      </c>
      <c r="M504" s="231">
        <v>840.48842999999999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9070.7000000000007</v>
      </c>
      <c r="D505" s="242">
        <v>9073.5833333333339</v>
      </c>
      <c r="E505" s="232">
        <v>9027.2166666666672</v>
      </c>
      <c r="F505" s="232">
        <v>8983.7333333333336</v>
      </c>
      <c r="G505" s="232">
        <v>8937.3666666666668</v>
      </c>
      <c r="H505" s="232">
        <v>9117.0666666666675</v>
      </c>
      <c r="I505" s="232">
        <v>9163.4333333333325</v>
      </c>
      <c r="J505" s="232">
        <v>9206.9166666666679</v>
      </c>
      <c r="K505" s="231">
        <v>9119.9500000000007</v>
      </c>
      <c r="L505" s="231">
        <v>9030.1</v>
      </c>
      <c r="M505" s="231">
        <v>6.77E-3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224.4</v>
      </c>
      <c r="D506" s="232">
        <v>225.73333333333335</v>
      </c>
      <c r="E506" s="232">
        <v>222.3666666666667</v>
      </c>
      <c r="F506" s="232">
        <v>220.33333333333334</v>
      </c>
      <c r="G506" s="232">
        <v>216.9666666666667</v>
      </c>
      <c r="H506" s="232">
        <v>227.76666666666671</v>
      </c>
      <c r="I506" s="232">
        <v>231.13333333333338</v>
      </c>
      <c r="J506" s="231">
        <v>233.16666666666671</v>
      </c>
      <c r="K506" s="231">
        <v>229.1</v>
      </c>
      <c r="L506" s="231">
        <v>223.7</v>
      </c>
      <c r="M506" s="217">
        <v>114.76415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222.4</v>
      </c>
      <c r="D507" s="232">
        <v>219.5</v>
      </c>
      <c r="E507" s="232">
        <v>214.8</v>
      </c>
      <c r="F507" s="232">
        <v>207.20000000000002</v>
      </c>
      <c r="G507" s="232">
        <v>202.50000000000003</v>
      </c>
      <c r="H507" s="232">
        <v>227.1</v>
      </c>
      <c r="I507" s="232">
        <v>231.79999999999998</v>
      </c>
      <c r="J507" s="231">
        <v>239.39999999999998</v>
      </c>
      <c r="K507" s="231">
        <v>224.2</v>
      </c>
      <c r="L507" s="231">
        <v>211.9</v>
      </c>
      <c r="M507" s="217">
        <v>10.08262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51.1</v>
      </c>
      <c r="D508" s="242">
        <v>51.016666666666673</v>
      </c>
      <c r="E508" s="232">
        <v>50.133333333333347</v>
      </c>
      <c r="F508" s="232">
        <v>49.166666666666671</v>
      </c>
      <c r="G508" s="232">
        <v>48.283333333333346</v>
      </c>
      <c r="H508" s="232">
        <v>51.983333333333348</v>
      </c>
      <c r="I508" s="232">
        <v>52.866666666666674</v>
      </c>
      <c r="J508" s="232">
        <v>53.83333333333335</v>
      </c>
      <c r="K508" s="231">
        <v>51.9</v>
      </c>
      <c r="L508" s="231">
        <v>50.05</v>
      </c>
      <c r="M508" s="231">
        <v>545.23339999999996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441.85</v>
      </c>
      <c r="D509" s="242">
        <v>442.75</v>
      </c>
      <c r="E509" s="232">
        <v>438.75</v>
      </c>
      <c r="F509" s="232">
        <v>435.65</v>
      </c>
      <c r="G509" s="232">
        <v>431.65</v>
      </c>
      <c r="H509" s="232">
        <v>445.85</v>
      </c>
      <c r="I509" s="232">
        <v>449.85</v>
      </c>
      <c r="J509" s="232">
        <v>452.95000000000005</v>
      </c>
      <c r="K509" s="231">
        <v>446.75</v>
      </c>
      <c r="L509" s="231">
        <v>439.65</v>
      </c>
      <c r="M509" s="231">
        <v>4.71685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1461.85</v>
      </c>
      <c r="D510" s="232">
        <v>1467.75</v>
      </c>
      <c r="E510" s="232">
        <v>1454.1</v>
      </c>
      <c r="F510" s="232">
        <v>1446.35</v>
      </c>
      <c r="G510" s="232">
        <v>1432.6999999999998</v>
      </c>
      <c r="H510" s="232">
        <v>1475.5</v>
      </c>
      <c r="I510" s="232">
        <v>1489.15</v>
      </c>
      <c r="J510" s="231">
        <v>1496.9</v>
      </c>
      <c r="K510" s="231">
        <v>1481.4</v>
      </c>
      <c r="L510" s="231">
        <v>1460</v>
      </c>
      <c r="M510" s="217">
        <v>8.1079999999999999E-2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1429.1</v>
      </c>
      <c r="D511" s="242">
        <v>1422.4000000000003</v>
      </c>
      <c r="E511" s="232">
        <v>1409.8500000000006</v>
      </c>
      <c r="F511" s="232">
        <v>1390.6000000000004</v>
      </c>
      <c r="G511" s="232">
        <v>1378.0500000000006</v>
      </c>
      <c r="H511" s="232">
        <v>1441.6500000000005</v>
      </c>
      <c r="I511" s="232">
        <v>1454.2000000000003</v>
      </c>
      <c r="J511" s="232">
        <v>1473.4500000000005</v>
      </c>
      <c r="K511" s="231">
        <v>1434.95</v>
      </c>
      <c r="L511" s="231">
        <v>1403.15</v>
      </c>
      <c r="M511" s="231">
        <v>0.17621999999999999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8"/>
      <c r="B5" s="379"/>
      <c r="C5" s="378"/>
      <c r="D5" s="3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80" t="s">
        <v>514</v>
      </c>
      <c r="C7" s="379"/>
      <c r="D7" s="7">
        <f>Main!B10</f>
        <v>44946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44945</v>
      </c>
      <c r="B10" s="29">
        <v>543346</v>
      </c>
      <c r="C10" s="28" t="s">
        <v>1049</v>
      </c>
      <c r="D10" s="28" t="s">
        <v>1050</v>
      </c>
      <c r="E10" s="28" t="s">
        <v>524</v>
      </c>
      <c r="F10" s="85">
        <v>138000</v>
      </c>
      <c r="G10" s="29">
        <v>54.85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44945</v>
      </c>
      <c r="B11" s="29">
        <v>543346</v>
      </c>
      <c r="C11" s="28" t="s">
        <v>1049</v>
      </c>
      <c r="D11" s="28" t="s">
        <v>870</v>
      </c>
      <c r="E11" s="28" t="s">
        <v>524</v>
      </c>
      <c r="F11" s="85">
        <v>138000</v>
      </c>
      <c r="G11" s="29">
        <v>54.95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44945</v>
      </c>
      <c r="B12" s="29">
        <v>543346</v>
      </c>
      <c r="C12" s="28" t="s">
        <v>1049</v>
      </c>
      <c r="D12" s="28" t="s">
        <v>870</v>
      </c>
      <c r="E12" s="28" t="s">
        <v>523</v>
      </c>
      <c r="F12" s="85">
        <v>138000</v>
      </c>
      <c r="G12" s="29">
        <v>54.88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44945</v>
      </c>
      <c r="B13" s="29">
        <v>539115</v>
      </c>
      <c r="C13" s="28" t="s">
        <v>1051</v>
      </c>
      <c r="D13" s="28" t="s">
        <v>1052</v>
      </c>
      <c r="E13" s="28" t="s">
        <v>523</v>
      </c>
      <c r="F13" s="85">
        <v>10000</v>
      </c>
      <c r="G13" s="29">
        <v>60.61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44945</v>
      </c>
      <c r="B14" s="29">
        <v>539115</v>
      </c>
      <c r="C14" s="28" t="s">
        <v>1051</v>
      </c>
      <c r="D14" s="28" t="s">
        <v>1053</v>
      </c>
      <c r="E14" s="28" t="s">
        <v>524</v>
      </c>
      <c r="F14" s="85">
        <v>10000</v>
      </c>
      <c r="G14" s="29">
        <v>60.48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44945</v>
      </c>
      <c r="B15" s="29">
        <v>532878</v>
      </c>
      <c r="C15" s="28" t="s">
        <v>1040</v>
      </c>
      <c r="D15" s="28" t="s">
        <v>1017</v>
      </c>
      <c r="E15" s="28" t="s">
        <v>523</v>
      </c>
      <c r="F15" s="85">
        <v>137507</v>
      </c>
      <c r="G15" s="29">
        <v>83.61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44945</v>
      </c>
      <c r="B16" s="29">
        <v>532878</v>
      </c>
      <c r="C16" s="28" t="s">
        <v>1040</v>
      </c>
      <c r="D16" s="28" t="s">
        <v>1017</v>
      </c>
      <c r="E16" s="28" t="s">
        <v>524</v>
      </c>
      <c r="F16" s="85">
        <v>124755</v>
      </c>
      <c r="G16" s="29">
        <v>80.069999999999993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44945</v>
      </c>
      <c r="B17" s="29">
        <v>539277</v>
      </c>
      <c r="C17" s="28" t="s">
        <v>1054</v>
      </c>
      <c r="D17" s="28" t="s">
        <v>1014</v>
      </c>
      <c r="E17" s="28" t="s">
        <v>524</v>
      </c>
      <c r="F17" s="85">
        <v>7400003</v>
      </c>
      <c r="G17" s="29">
        <v>1.64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44945</v>
      </c>
      <c r="B18" s="29">
        <v>539277</v>
      </c>
      <c r="C18" s="28" t="s">
        <v>1054</v>
      </c>
      <c r="D18" s="28" t="s">
        <v>870</v>
      </c>
      <c r="E18" s="28" t="s">
        <v>524</v>
      </c>
      <c r="F18" s="85">
        <v>6545486</v>
      </c>
      <c r="G18" s="29">
        <v>1.64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44945</v>
      </c>
      <c r="B19" s="29">
        <v>539277</v>
      </c>
      <c r="C19" s="28" t="s">
        <v>1054</v>
      </c>
      <c r="D19" s="28" t="s">
        <v>870</v>
      </c>
      <c r="E19" s="28" t="s">
        <v>523</v>
      </c>
      <c r="F19" s="85">
        <v>6545486</v>
      </c>
      <c r="G19" s="29">
        <v>1.64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44945</v>
      </c>
      <c r="B20" s="29">
        <v>543737</v>
      </c>
      <c r="C20" s="28" t="s">
        <v>1055</v>
      </c>
      <c r="D20" s="28" t="s">
        <v>1056</v>
      </c>
      <c r="E20" s="28" t="s">
        <v>524</v>
      </c>
      <c r="F20" s="85">
        <v>22776</v>
      </c>
      <c r="G20" s="29">
        <v>140.25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44945</v>
      </c>
      <c r="B21" s="29">
        <v>543439</v>
      </c>
      <c r="C21" s="28" t="s">
        <v>1057</v>
      </c>
      <c r="D21" s="28" t="s">
        <v>1058</v>
      </c>
      <c r="E21" s="28" t="s">
        <v>524</v>
      </c>
      <c r="F21" s="85">
        <v>32000</v>
      </c>
      <c r="G21" s="29">
        <v>35.33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44945</v>
      </c>
      <c r="B22" s="29">
        <v>542678</v>
      </c>
      <c r="C22" s="28" t="s">
        <v>1059</v>
      </c>
      <c r="D22" s="28" t="s">
        <v>1060</v>
      </c>
      <c r="E22" s="28" t="s">
        <v>524</v>
      </c>
      <c r="F22" s="85">
        <v>198000</v>
      </c>
      <c r="G22" s="29">
        <v>18.829999999999998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44945</v>
      </c>
      <c r="B23" s="29">
        <v>539559</v>
      </c>
      <c r="C23" s="28" t="s">
        <v>1061</v>
      </c>
      <c r="D23" s="28" t="s">
        <v>1062</v>
      </c>
      <c r="E23" s="28" t="s">
        <v>523</v>
      </c>
      <c r="F23" s="85">
        <v>19350</v>
      </c>
      <c r="G23" s="29">
        <v>152.65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44945</v>
      </c>
      <c r="B24" s="29">
        <v>539559</v>
      </c>
      <c r="C24" s="28" t="s">
        <v>1061</v>
      </c>
      <c r="D24" s="28" t="s">
        <v>1063</v>
      </c>
      <c r="E24" s="28" t="s">
        <v>523</v>
      </c>
      <c r="F24" s="85">
        <v>26800</v>
      </c>
      <c r="G24" s="29">
        <v>152.65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44945</v>
      </c>
      <c r="B25" s="29">
        <v>539559</v>
      </c>
      <c r="C25" s="28" t="s">
        <v>1061</v>
      </c>
      <c r="D25" s="28" t="s">
        <v>1035</v>
      </c>
      <c r="E25" s="28" t="s">
        <v>524</v>
      </c>
      <c r="F25" s="85">
        <v>30000</v>
      </c>
      <c r="G25" s="29">
        <v>152.65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44945</v>
      </c>
      <c r="B26" s="29">
        <v>539559</v>
      </c>
      <c r="C26" s="28" t="s">
        <v>1061</v>
      </c>
      <c r="D26" s="28" t="s">
        <v>1064</v>
      </c>
      <c r="E26" s="28" t="s">
        <v>524</v>
      </c>
      <c r="F26" s="85">
        <v>42000</v>
      </c>
      <c r="G26" s="29">
        <v>152.65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44945</v>
      </c>
      <c r="B27" s="29">
        <v>531237</v>
      </c>
      <c r="C27" s="28" t="s">
        <v>1065</v>
      </c>
      <c r="D27" s="28" t="s">
        <v>1066</v>
      </c>
      <c r="E27" s="28" t="s">
        <v>523</v>
      </c>
      <c r="F27" s="85">
        <v>17583</v>
      </c>
      <c r="G27" s="29">
        <v>41.55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44945</v>
      </c>
      <c r="B28" s="29">
        <v>543516</v>
      </c>
      <c r="C28" s="28" t="s">
        <v>1067</v>
      </c>
      <c r="D28" s="28" t="s">
        <v>1068</v>
      </c>
      <c r="E28" s="28" t="s">
        <v>523</v>
      </c>
      <c r="F28" s="85">
        <v>28000</v>
      </c>
      <c r="G28" s="29">
        <v>81.5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44945</v>
      </c>
      <c r="B29" s="29">
        <v>543516</v>
      </c>
      <c r="C29" s="28" t="s">
        <v>1067</v>
      </c>
      <c r="D29" s="28" t="s">
        <v>1069</v>
      </c>
      <c r="E29" s="28" t="s">
        <v>523</v>
      </c>
      <c r="F29" s="85">
        <v>14000</v>
      </c>
      <c r="G29" s="29">
        <v>81.5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44945</v>
      </c>
      <c r="B30" s="29">
        <v>543516</v>
      </c>
      <c r="C30" s="28" t="s">
        <v>1067</v>
      </c>
      <c r="D30" s="28" t="s">
        <v>1070</v>
      </c>
      <c r="E30" s="28" t="s">
        <v>524</v>
      </c>
      <c r="F30" s="85">
        <v>42000</v>
      </c>
      <c r="G30" s="29">
        <v>81.5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44945</v>
      </c>
      <c r="B31" s="29">
        <v>543746</v>
      </c>
      <c r="C31" s="28" t="s">
        <v>1071</v>
      </c>
      <c r="D31" s="28" t="s">
        <v>1072</v>
      </c>
      <c r="E31" s="28" t="s">
        <v>524</v>
      </c>
      <c r="F31" s="85">
        <v>7200</v>
      </c>
      <c r="G31" s="29">
        <v>270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44945</v>
      </c>
      <c r="B32" s="29">
        <v>543746</v>
      </c>
      <c r="C32" s="28" t="s">
        <v>1071</v>
      </c>
      <c r="D32" s="28" t="s">
        <v>1072</v>
      </c>
      <c r="E32" s="28" t="s">
        <v>523</v>
      </c>
      <c r="F32" s="85">
        <v>17400</v>
      </c>
      <c r="G32" s="29">
        <v>270.24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44945</v>
      </c>
      <c r="B33" s="29">
        <v>521137</v>
      </c>
      <c r="C33" s="28" t="s">
        <v>1011</v>
      </c>
      <c r="D33" s="28" t="s">
        <v>961</v>
      </c>
      <c r="E33" s="28" t="s">
        <v>523</v>
      </c>
      <c r="F33" s="85">
        <v>50000</v>
      </c>
      <c r="G33" s="29">
        <v>17.5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44945</v>
      </c>
      <c r="B34" s="29">
        <v>521137</v>
      </c>
      <c r="C34" s="28" t="s">
        <v>1011</v>
      </c>
      <c r="D34" s="28" t="s">
        <v>961</v>
      </c>
      <c r="E34" s="28" t="s">
        <v>524</v>
      </c>
      <c r="F34" s="85">
        <v>44003</v>
      </c>
      <c r="G34" s="29">
        <v>17.45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44945</v>
      </c>
      <c r="B35" s="29">
        <v>521137</v>
      </c>
      <c r="C35" s="28" t="s">
        <v>1011</v>
      </c>
      <c r="D35" s="28" t="s">
        <v>1012</v>
      </c>
      <c r="E35" s="28" t="s">
        <v>524</v>
      </c>
      <c r="F35" s="85">
        <v>59468</v>
      </c>
      <c r="G35" s="29">
        <v>17.5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44945</v>
      </c>
      <c r="B36" s="29">
        <v>521137</v>
      </c>
      <c r="C36" s="28" t="s">
        <v>1011</v>
      </c>
      <c r="D36" s="28" t="s">
        <v>1073</v>
      </c>
      <c r="E36" s="28" t="s">
        <v>523</v>
      </c>
      <c r="F36" s="85">
        <v>100000</v>
      </c>
      <c r="G36" s="29">
        <v>17.48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44945</v>
      </c>
      <c r="B37" s="29">
        <v>521137</v>
      </c>
      <c r="C37" s="28" t="s">
        <v>1011</v>
      </c>
      <c r="D37" s="28" t="s">
        <v>1074</v>
      </c>
      <c r="E37" s="28" t="s">
        <v>523</v>
      </c>
      <c r="F37" s="85">
        <v>45432</v>
      </c>
      <c r="G37" s="29">
        <v>17.5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44945</v>
      </c>
      <c r="B38" s="29">
        <v>521137</v>
      </c>
      <c r="C38" s="28" t="s">
        <v>1011</v>
      </c>
      <c r="D38" s="28" t="s">
        <v>1075</v>
      </c>
      <c r="E38" s="28" t="s">
        <v>524</v>
      </c>
      <c r="F38" s="85">
        <v>50000</v>
      </c>
      <c r="G38" s="29">
        <v>17.5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44945</v>
      </c>
      <c r="B39" s="29">
        <v>521137</v>
      </c>
      <c r="C39" s="28" t="s">
        <v>1011</v>
      </c>
      <c r="D39" s="28" t="s">
        <v>1033</v>
      </c>
      <c r="E39" s="28" t="s">
        <v>524</v>
      </c>
      <c r="F39" s="85">
        <v>184757</v>
      </c>
      <c r="G39" s="29">
        <v>17.48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44945</v>
      </c>
      <c r="B40" s="29">
        <v>521137</v>
      </c>
      <c r="C40" s="28" t="s">
        <v>1011</v>
      </c>
      <c r="D40" s="28" t="s">
        <v>1076</v>
      </c>
      <c r="E40" s="28" t="s">
        <v>524</v>
      </c>
      <c r="F40" s="85">
        <v>417312</v>
      </c>
      <c r="G40" s="29">
        <v>17.5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44945</v>
      </c>
      <c r="B41" s="29">
        <v>543521</v>
      </c>
      <c r="C41" s="28" t="s">
        <v>1077</v>
      </c>
      <c r="D41" s="28" t="s">
        <v>1078</v>
      </c>
      <c r="E41" s="28" t="s">
        <v>523</v>
      </c>
      <c r="F41" s="85">
        <v>110000</v>
      </c>
      <c r="G41" s="29">
        <v>8.1300000000000008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44945</v>
      </c>
      <c r="B42" s="29">
        <v>543521</v>
      </c>
      <c r="C42" s="28" t="s">
        <v>1077</v>
      </c>
      <c r="D42" s="28" t="s">
        <v>1079</v>
      </c>
      <c r="E42" s="28" t="s">
        <v>524</v>
      </c>
      <c r="F42" s="85">
        <v>130000</v>
      </c>
      <c r="G42" s="29">
        <v>8.07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44945</v>
      </c>
      <c r="B43" s="29">
        <v>530077</v>
      </c>
      <c r="C43" s="28" t="s">
        <v>1080</v>
      </c>
      <c r="D43" s="28" t="s">
        <v>1081</v>
      </c>
      <c r="E43" s="28" t="s">
        <v>523</v>
      </c>
      <c r="F43" s="85">
        <v>56211</v>
      </c>
      <c r="G43" s="29">
        <v>107.64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44945</v>
      </c>
      <c r="B44" s="29">
        <v>543709</v>
      </c>
      <c r="C44" s="28" t="s">
        <v>1013</v>
      </c>
      <c r="D44" s="28" t="s">
        <v>870</v>
      </c>
      <c r="E44" s="28" t="s">
        <v>524</v>
      </c>
      <c r="F44" s="85">
        <v>16000</v>
      </c>
      <c r="G44" s="29">
        <v>148.5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44945</v>
      </c>
      <c r="B45" s="29">
        <v>543709</v>
      </c>
      <c r="C45" s="28" t="s">
        <v>1013</v>
      </c>
      <c r="D45" s="28" t="s">
        <v>870</v>
      </c>
      <c r="E45" s="28" t="s">
        <v>523</v>
      </c>
      <c r="F45" s="85">
        <v>68000</v>
      </c>
      <c r="G45" s="29">
        <v>148.5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44945</v>
      </c>
      <c r="B46" s="29">
        <v>540936</v>
      </c>
      <c r="C46" s="28" t="s">
        <v>1003</v>
      </c>
      <c r="D46" s="28" t="s">
        <v>1004</v>
      </c>
      <c r="E46" s="28" t="s">
        <v>523</v>
      </c>
      <c r="F46" s="85">
        <v>101253</v>
      </c>
      <c r="G46" s="29">
        <v>20.87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44945</v>
      </c>
      <c r="B47" s="29">
        <v>540936</v>
      </c>
      <c r="C47" s="28" t="s">
        <v>1003</v>
      </c>
      <c r="D47" s="28" t="s">
        <v>1004</v>
      </c>
      <c r="E47" s="28" t="s">
        <v>524</v>
      </c>
      <c r="F47" s="85">
        <v>93286</v>
      </c>
      <c r="G47" s="29">
        <v>21.15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44945</v>
      </c>
      <c r="B48" s="29">
        <v>538788</v>
      </c>
      <c r="C48" s="28" t="s">
        <v>1082</v>
      </c>
      <c r="D48" s="28" t="s">
        <v>1083</v>
      </c>
      <c r="E48" s="28" t="s">
        <v>523</v>
      </c>
      <c r="F48" s="85">
        <v>100826</v>
      </c>
      <c r="G48" s="29">
        <v>15.8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44945</v>
      </c>
      <c r="B49" s="29">
        <v>532467</v>
      </c>
      <c r="C49" s="28" t="s">
        <v>991</v>
      </c>
      <c r="D49" s="28" t="s">
        <v>1084</v>
      </c>
      <c r="E49" s="28" t="s">
        <v>523</v>
      </c>
      <c r="F49" s="85">
        <v>50944</v>
      </c>
      <c r="G49" s="29">
        <v>127.69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44945</v>
      </c>
      <c r="B50" s="29">
        <v>532467</v>
      </c>
      <c r="C50" s="28" t="s">
        <v>991</v>
      </c>
      <c r="D50" s="28" t="s">
        <v>1084</v>
      </c>
      <c r="E50" s="28" t="s">
        <v>524</v>
      </c>
      <c r="F50" s="85">
        <v>50944</v>
      </c>
      <c r="G50" s="29">
        <v>128.71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44945</v>
      </c>
      <c r="B51" s="29">
        <v>532467</v>
      </c>
      <c r="C51" s="28" t="s">
        <v>991</v>
      </c>
      <c r="D51" s="28" t="s">
        <v>1085</v>
      </c>
      <c r="E51" s="28" t="s">
        <v>523</v>
      </c>
      <c r="F51" s="85">
        <v>92782</v>
      </c>
      <c r="G51" s="29">
        <v>127.36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44945</v>
      </c>
      <c r="B52" s="29">
        <v>532467</v>
      </c>
      <c r="C52" s="28" t="s">
        <v>991</v>
      </c>
      <c r="D52" s="28" t="s">
        <v>1086</v>
      </c>
      <c r="E52" s="28" t="s">
        <v>523</v>
      </c>
      <c r="F52" s="85">
        <v>100000</v>
      </c>
      <c r="G52" s="29">
        <v>133.05000000000001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44945</v>
      </c>
      <c r="B53" s="29">
        <v>532467</v>
      </c>
      <c r="C53" s="28" t="s">
        <v>991</v>
      </c>
      <c r="D53" s="28" t="s">
        <v>1085</v>
      </c>
      <c r="E53" s="28" t="s">
        <v>524</v>
      </c>
      <c r="F53" s="85">
        <v>22782</v>
      </c>
      <c r="G53" s="29">
        <v>128.05000000000001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44945</v>
      </c>
      <c r="B54" s="29">
        <v>532467</v>
      </c>
      <c r="C54" s="28" t="s">
        <v>991</v>
      </c>
      <c r="D54" s="28" t="s">
        <v>1087</v>
      </c>
      <c r="E54" s="28" t="s">
        <v>523</v>
      </c>
      <c r="F54" s="85">
        <v>250000</v>
      </c>
      <c r="G54" s="29">
        <v>124.9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44945</v>
      </c>
      <c r="B55" s="29">
        <v>532467</v>
      </c>
      <c r="C55" s="28" t="s">
        <v>991</v>
      </c>
      <c r="D55" s="28" t="s">
        <v>1088</v>
      </c>
      <c r="E55" s="28" t="s">
        <v>524</v>
      </c>
      <c r="F55" s="85">
        <v>56580</v>
      </c>
      <c r="G55" s="29">
        <v>125.23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44945</v>
      </c>
      <c r="B56" s="29">
        <v>532467</v>
      </c>
      <c r="C56" s="28" t="s">
        <v>991</v>
      </c>
      <c r="D56" s="28" t="s">
        <v>1014</v>
      </c>
      <c r="E56" s="28" t="s">
        <v>524</v>
      </c>
      <c r="F56" s="85">
        <v>104000</v>
      </c>
      <c r="G56" s="29">
        <v>132.11000000000001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44945</v>
      </c>
      <c r="B57" s="29">
        <v>532467</v>
      </c>
      <c r="C57" s="28" t="s">
        <v>991</v>
      </c>
      <c r="D57" s="28" t="s">
        <v>1014</v>
      </c>
      <c r="E57" s="28" t="s">
        <v>523</v>
      </c>
      <c r="F57" s="85">
        <v>104500</v>
      </c>
      <c r="G57" s="29">
        <v>132.07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44945</v>
      </c>
      <c r="B58" s="29">
        <v>532467</v>
      </c>
      <c r="C58" s="28" t="s">
        <v>991</v>
      </c>
      <c r="D58" s="28" t="s">
        <v>870</v>
      </c>
      <c r="E58" s="28" t="s">
        <v>524</v>
      </c>
      <c r="F58" s="85">
        <v>206345</v>
      </c>
      <c r="G58" s="29">
        <v>130.47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44945</v>
      </c>
      <c r="B59" s="29">
        <v>532467</v>
      </c>
      <c r="C59" s="28" t="s">
        <v>991</v>
      </c>
      <c r="D59" s="28" t="s">
        <v>870</v>
      </c>
      <c r="E59" s="28" t="s">
        <v>523</v>
      </c>
      <c r="F59" s="85">
        <v>57345</v>
      </c>
      <c r="G59" s="29">
        <v>121.03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44945</v>
      </c>
      <c r="B60" s="29">
        <v>532467</v>
      </c>
      <c r="C60" s="28" t="s">
        <v>991</v>
      </c>
      <c r="D60" s="28" t="s">
        <v>1089</v>
      </c>
      <c r="E60" s="28" t="s">
        <v>524</v>
      </c>
      <c r="F60" s="85">
        <v>100000</v>
      </c>
      <c r="G60" s="29">
        <v>124.9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44945</v>
      </c>
      <c r="B61" s="29">
        <v>532467</v>
      </c>
      <c r="C61" s="28" t="s">
        <v>991</v>
      </c>
      <c r="D61" s="28" t="s">
        <v>1034</v>
      </c>
      <c r="E61" s="28" t="s">
        <v>524</v>
      </c>
      <c r="F61" s="85">
        <v>150000</v>
      </c>
      <c r="G61" s="29">
        <v>124.9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44945</v>
      </c>
      <c r="B62" s="29">
        <v>532467</v>
      </c>
      <c r="C62" s="28" t="s">
        <v>991</v>
      </c>
      <c r="D62" s="28" t="s">
        <v>1089</v>
      </c>
      <c r="E62" s="28" t="s">
        <v>523</v>
      </c>
      <c r="F62" s="85">
        <v>203000</v>
      </c>
      <c r="G62" s="29">
        <v>133.1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44945</v>
      </c>
      <c r="B63" s="29">
        <v>532822</v>
      </c>
      <c r="C63" s="28" t="s">
        <v>127</v>
      </c>
      <c r="D63" s="28" t="s">
        <v>1015</v>
      </c>
      <c r="E63" s="28" t="s">
        <v>523</v>
      </c>
      <c r="F63" s="85">
        <v>365181949</v>
      </c>
      <c r="G63" s="29">
        <v>7.48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44945</v>
      </c>
      <c r="B64" s="29">
        <v>532822</v>
      </c>
      <c r="C64" s="28" t="s">
        <v>127</v>
      </c>
      <c r="D64" s="28" t="s">
        <v>1015</v>
      </c>
      <c r="E64" s="28" t="s">
        <v>524</v>
      </c>
      <c r="F64" s="85">
        <v>356014729</v>
      </c>
      <c r="G64" s="29">
        <v>7.48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44945</v>
      </c>
      <c r="B65" s="29">
        <v>511628</v>
      </c>
      <c r="C65" s="28" t="s">
        <v>1090</v>
      </c>
      <c r="D65" s="28" t="s">
        <v>961</v>
      </c>
      <c r="E65" s="28" t="s">
        <v>523</v>
      </c>
      <c r="F65" s="85">
        <v>19649</v>
      </c>
      <c r="G65" s="29">
        <v>256.24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44945</v>
      </c>
      <c r="B66" s="29">
        <v>511628</v>
      </c>
      <c r="C66" s="28" t="s">
        <v>1090</v>
      </c>
      <c r="D66" s="28" t="s">
        <v>961</v>
      </c>
      <c r="E66" s="28" t="s">
        <v>524</v>
      </c>
      <c r="F66" s="85">
        <v>20072</v>
      </c>
      <c r="G66" s="29">
        <v>256.35000000000002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44945</v>
      </c>
      <c r="B67" s="29">
        <v>511628</v>
      </c>
      <c r="C67" s="28" t="s">
        <v>1090</v>
      </c>
      <c r="D67" s="28" t="s">
        <v>1091</v>
      </c>
      <c r="E67" s="28" t="s">
        <v>523</v>
      </c>
      <c r="F67" s="85">
        <v>18154</v>
      </c>
      <c r="G67" s="29">
        <v>255.95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44945</v>
      </c>
      <c r="B68" s="29">
        <v>539910</v>
      </c>
      <c r="C68" s="28" t="s">
        <v>1092</v>
      </c>
      <c r="D68" s="28" t="s">
        <v>1093</v>
      </c>
      <c r="E68" s="28" t="s">
        <v>523</v>
      </c>
      <c r="F68" s="85">
        <v>85829</v>
      </c>
      <c r="G68" s="29">
        <v>3.2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44945</v>
      </c>
      <c r="B69" s="29">
        <v>539997</v>
      </c>
      <c r="C69" s="28" t="s">
        <v>1094</v>
      </c>
      <c r="D69" s="28" t="s">
        <v>1095</v>
      </c>
      <c r="E69" s="28" t="s">
        <v>524</v>
      </c>
      <c r="F69" s="85">
        <v>250000</v>
      </c>
      <c r="G69" s="29">
        <v>344.24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44945</v>
      </c>
      <c r="B70" s="29">
        <v>541337</v>
      </c>
      <c r="C70" s="28" t="s">
        <v>992</v>
      </c>
      <c r="D70" s="28" t="s">
        <v>961</v>
      </c>
      <c r="E70" s="28" t="s">
        <v>523</v>
      </c>
      <c r="F70" s="85">
        <v>66000</v>
      </c>
      <c r="G70" s="29">
        <v>8.33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44945</v>
      </c>
      <c r="B71" s="29">
        <v>541337</v>
      </c>
      <c r="C71" s="28" t="s">
        <v>992</v>
      </c>
      <c r="D71" s="28" t="s">
        <v>961</v>
      </c>
      <c r="E71" s="28" t="s">
        <v>524</v>
      </c>
      <c r="F71" s="85">
        <v>24000</v>
      </c>
      <c r="G71" s="29">
        <v>8.0500000000000007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44945</v>
      </c>
      <c r="B72" s="29">
        <v>541337</v>
      </c>
      <c r="C72" s="28" t="s">
        <v>992</v>
      </c>
      <c r="D72" s="28" t="s">
        <v>1096</v>
      </c>
      <c r="E72" s="28" t="s">
        <v>523</v>
      </c>
      <c r="F72" s="85">
        <v>57000</v>
      </c>
      <c r="G72" s="29">
        <v>8.15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44945</v>
      </c>
      <c r="B73" s="29">
        <v>541337</v>
      </c>
      <c r="C73" s="28" t="s">
        <v>992</v>
      </c>
      <c r="D73" s="28" t="s">
        <v>1097</v>
      </c>
      <c r="E73" s="28" t="s">
        <v>523</v>
      </c>
      <c r="F73" s="85">
        <v>48000</v>
      </c>
      <c r="G73" s="29">
        <v>8.32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44945</v>
      </c>
      <c r="B74" s="29">
        <v>514238</v>
      </c>
      <c r="C74" s="28" t="s">
        <v>1098</v>
      </c>
      <c r="D74" s="28" t="s">
        <v>1099</v>
      </c>
      <c r="E74" s="28" t="s">
        <v>524</v>
      </c>
      <c r="F74" s="85">
        <v>50000</v>
      </c>
      <c r="G74" s="29">
        <v>1361.4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44945</v>
      </c>
      <c r="B75" s="29">
        <v>539767</v>
      </c>
      <c r="C75" s="28" t="s">
        <v>978</v>
      </c>
      <c r="D75" s="28" t="s">
        <v>1100</v>
      </c>
      <c r="E75" s="28" t="s">
        <v>523</v>
      </c>
      <c r="F75" s="85">
        <v>21000</v>
      </c>
      <c r="G75" s="29">
        <v>47.75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44945</v>
      </c>
      <c r="B76" s="29">
        <v>539767</v>
      </c>
      <c r="C76" s="28" t="s">
        <v>978</v>
      </c>
      <c r="D76" s="28" t="s">
        <v>1101</v>
      </c>
      <c r="E76" s="28" t="s">
        <v>523</v>
      </c>
      <c r="F76" s="85">
        <v>21000</v>
      </c>
      <c r="G76" s="29">
        <v>47.75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44945</v>
      </c>
      <c r="B77" s="29">
        <v>539767</v>
      </c>
      <c r="C77" s="28" t="s">
        <v>978</v>
      </c>
      <c r="D77" s="28" t="s">
        <v>993</v>
      </c>
      <c r="E77" s="28" t="s">
        <v>523</v>
      </c>
      <c r="F77" s="85">
        <v>91369</v>
      </c>
      <c r="G77" s="29">
        <v>47.7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44945</v>
      </c>
      <c r="B78" s="29">
        <v>539767</v>
      </c>
      <c r="C78" s="28" t="s">
        <v>978</v>
      </c>
      <c r="D78" s="28" t="s">
        <v>993</v>
      </c>
      <c r="E78" s="28" t="s">
        <v>524</v>
      </c>
      <c r="F78" s="85">
        <v>20000</v>
      </c>
      <c r="G78" s="29">
        <v>47.8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44945</v>
      </c>
      <c r="B79" s="29">
        <v>539767</v>
      </c>
      <c r="C79" s="28" t="s">
        <v>978</v>
      </c>
      <c r="D79" s="28" t="s">
        <v>1102</v>
      </c>
      <c r="E79" s="28" t="s">
        <v>524</v>
      </c>
      <c r="F79" s="85">
        <v>39300</v>
      </c>
      <c r="G79" s="29">
        <v>47.7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44945</v>
      </c>
      <c r="B80" s="29">
        <v>539767</v>
      </c>
      <c r="C80" s="28" t="s">
        <v>978</v>
      </c>
      <c r="D80" s="28" t="s">
        <v>1005</v>
      </c>
      <c r="E80" s="28" t="s">
        <v>524</v>
      </c>
      <c r="F80" s="85">
        <v>80753</v>
      </c>
      <c r="G80" s="29">
        <v>47.8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44945</v>
      </c>
      <c r="B81" s="29">
        <v>539767</v>
      </c>
      <c r="C81" s="28" t="s">
        <v>978</v>
      </c>
      <c r="D81" s="28" t="s">
        <v>1005</v>
      </c>
      <c r="E81" s="28" t="s">
        <v>523</v>
      </c>
      <c r="F81" s="85">
        <v>17000</v>
      </c>
      <c r="G81" s="29">
        <v>47.73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44945</v>
      </c>
      <c r="B82" s="29">
        <v>539767</v>
      </c>
      <c r="C82" s="28" t="s">
        <v>978</v>
      </c>
      <c r="D82" s="28" t="s">
        <v>1103</v>
      </c>
      <c r="E82" s="28" t="s">
        <v>523</v>
      </c>
      <c r="F82" s="85">
        <v>17500</v>
      </c>
      <c r="G82" s="29">
        <v>47.8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44945</v>
      </c>
      <c r="B83" s="29">
        <v>539767</v>
      </c>
      <c r="C83" s="28" t="s">
        <v>978</v>
      </c>
      <c r="D83" s="28" t="s">
        <v>943</v>
      </c>
      <c r="E83" s="28" t="s">
        <v>524</v>
      </c>
      <c r="F83" s="85">
        <v>93135</v>
      </c>
      <c r="G83" s="29">
        <v>47.79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44945</v>
      </c>
      <c r="B84" s="29">
        <v>539767</v>
      </c>
      <c r="C84" s="28" t="s">
        <v>978</v>
      </c>
      <c r="D84" s="28" t="s">
        <v>943</v>
      </c>
      <c r="E84" s="28" t="s">
        <v>523</v>
      </c>
      <c r="F84" s="85">
        <v>170862</v>
      </c>
      <c r="G84" s="29">
        <v>47.74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44945</v>
      </c>
      <c r="B85" s="29">
        <v>530167</v>
      </c>
      <c r="C85" s="28" t="s">
        <v>1104</v>
      </c>
      <c r="D85" s="28" t="s">
        <v>1105</v>
      </c>
      <c r="E85" s="28" t="s">
        <v>524</v>
      </c>
      <c r="F85" s="85">
        <v>18384</v>
      </c>
      <c r="G85" s="29">
        <v>24.71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44945</v>
      </c>
      <c r="B86" s="29">
        <v>512217</v>
      </c>
      <c r="C86" s="28" t="s">
        <v>1106</v>
      </c>
      <c r="D86" s="28" t="s">
        <v>1107</v>
      </c>
      <c r="E86" s="28" t="s">
        <v>524</v>
      </c>
      <c r="F86" s="85">
        <v>31650</v>
      </c>
      <c r="G86" s="29">
        <v>36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44945</v>
      </c>
      <c r="B87" s="29">
        <v>543171</v>
      </c>
      <c r="C87" s="28" t="s">
        <v>984</v>
      </c>
      <c r="D87" s="28" t="s">
        <v>1035</v>
      </c>
      <c r="E87" s="28" t="s">
        <v>523</v>
      </c>
      <c r="F87" s="85">
        <v>91945</v>
      </c>
      <c r="G87" s="29">
        <v>63.25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44945</v>
      </c>
      <c r="B88" s="29">
        <v>543171</v>
      </c>
      <c r="C88" s="28" t="s">
        <v>984</v>
      </c>
      <c r="D88" s="28" t="s">
        <v>1035</v>
      </c>
      <c r="E88" s="28" t="s">
        <v>524</v>
      </c>
      <c r="F88" s="85">
        <v>82873</v>
      </c>
      <c r="G88" s="29">
        <v>63.69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44945</v>
      </c>
      <c r="B89" s="29">
        <v>512115</v>
      </c>
      <c r="C89" s="28" t="s">
        <v>1108</v>
      </c>
      <c r="D89" s="28" t="s">
        <v>1109</v>
      </c>
      <c r="E89" s="28" t="s">
        <v>524</v>
      </c>
      <c r="F89" s="85">
        <v>5900</v>
      </c>
      <c r="G89" s="29">
        <v>29.98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44945</v>
      </c>
      <c r="B90" s="29">
        <v>512115</v>
      </c>
      <c r="C90" s="28" t="s">
        <v>1108</v>
      </c>
      <c r="D90" s="28" t="s">
        <v>1110</v>
      </c>
      <c r="E90" s="28" t="s">
        <v>523</v>
      </c>
      <c r="F90" s="85">
        <v>15000</v>
      </c>
      <c r="G90" s="29">
        <v>29.97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44945</v>
      </c>
      <c r="B91" s="29">
        <v>512115</v>
      </c>
      <c r="C91" s="28" t="s">
        <v>1108</v>
      </c>
      <c r="D91" s="28" t="s">
        <v>1111</v>
      </c>
      <c r="E91" s="28" t="s">
        <v>524</v>
      </c>
      <c r="F91" s="85">
        <v>8987</v>
      </c>
      <c r="G91" s="29">
        <v>30.15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44945</v>
      </c>
      <c r="B92" s="29">
        <v>543366</v>
      </c>
      <c r="C92" s="28" t="s">
        <v>1036</v>
      </c>
      <c r="D92" s="28" t="s">
        <v>1112</v>
      </c>
      <c r="E92" s="28" t="s">
        <v>523</v>
      </c>
      <c r="F92" s="85">
        <v>8400</v>
      </c>
      <c r="G92" s="29">
        <v>81.96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44945</v>
      </c>
      <c r="B93" s="29">
        <v>543366</v>
      </c>
      <c r="C93" s="28" t="s">
        <v>1036</v>
      </c>
      <c r="D93" s="28" t="s">
        <v>1076</v>
      </c>
      <c r="E93" s="28" t="s">
        <v>524</v>
      </c>
      <c r="F93" s="85">
        <v>7200</v>
      </c>
      <c r="G93" s="29">
        <v>80.510000000000005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44945</v>
      </c>
      <c r="B94" s="29">
        <v>523164</v>
      </c>
      <c r="C94" s="28" t="s">
        <v>1113</v>
      </c>
      <c r="D94" s="28" t="s">
        <v>1114</v>
      </c>
      <c r="E94" s="28" t="s">
        <v>524</v>
      </c>
      <c r="F94" s="85">
        <v>25700</v>
      </c>
      <c r="G94" s="29">
        <v>5.7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44945</v>
      </c>
      <c r="B95" s="29">
        <v>523164</v>
      </c>
      <c r="C95" s="28" t="s">
        <v>1113</v>
      </c>
      <c r="D95" s="28" t="s">
        <v>1115</v>
      </c>
      <c r="E95" s="28" t="s">
        <v>523</v>
      </c>
      <c r="F95" s="85">
        <v>23986</v>
      </c>
      <c r="G95" s="29">
        <v>5.7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44945</v>
      </c>
      <c r="B96" s="29">
        <v>539278</v>
      </c>
      <c r="C96" s="28" t="s">
        <v>1037</v>
      </c>
      <c r="D96" s="28" t="s">
        <v>961</v>
      </c>
      <c r="E96" s="28" t="s">
        <v>523</v>
      </c>
      <c r="F96" s="85">
        <v>102010</v>
      </c>
      <c r="G96" s="29">
        <v>6.37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44945</v>
      </c>
      <c r="B97" s="29">
        <v>539278</v>
      </c>
      <c r="C97" s="28" t="s">
        <v>1037</v>
      </c>
      <c r="D97" s="28" t="s">
        <v>961</v>
      </c>
      <c r="E97" s="28" t="s">
        <v>524</v>
      </c>
      <c r="F97" s="85">
        <v>159314</v>
      </c>
      <c r="G97" s="29">
        <v>6.36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44945</v>
      </c>
      <c r="B98" s="29">
        <v>539278</v>
      </c>
      <c r="C98" s="28" t="s">
        <v>1037</v>
      </c>
      <c r="D98" s="28" t="s">
        <v>1116</v>
      </c>
      <c r="E98" s="28" t="s">
        <v>523</v>
      </c>
      <c r="F98" s="85">
        <v>175000</v>
      </c>
      <c r="G98" s="29">
        <v>6.36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44945</v>
      </c>
      <c r="B99" s="29">
        <v>512271</v>
      </c>
      <c r="C99" s="28" t="s">
        <v>1117</v>
      </c>
      <c r="D99" s="28" t="s">
        <v>1118</v>
      </c>
      <c r="E99" s="28" t="s">
        <v>524</v>
      </c>
      <c r="F99" s="85">
        <v>73900</v>
      </c>
      <c r="G99" s="29">
        <v>116.5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44945</v>
      </c>
      <c r="B100" s="29">
        <v>512271</v>
      </c>
      <c r="C100" s="28" t="s">
        <v>1117</v>
      </c>
      <c r="D100" s="28" t="s">
        <v>1119</v>
      </c>
      <c r="E100" s="28" t="s">
        <v>523</v>
      </c>
      <c r="F100" s="85">
        <v>98599</v>
      </c>
      <c r="G100" s="29">
        <v>116.37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44945</v>
      </c>
      <c r="B101" s="29">
        <v>512271</v>
      </c>
      <c r="C101" s="28" t="s">
        <v>1117</v>
      </c>
      <c r="D101" s="28" t="s">
        <v>1120</v>
      </c>
      <c r="E101" s="28" t="s">
        <v>524</v>
      </c>
      <c r="F101" s="85">
        <v>24699</v>
      </c>
      <c r="G101" s="29">
        <v>116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44945</v>
      </c>
      <c r="B102" s="29">
        <v>521005</v>
      </c>
      <c r="C102" s="28" t="s">
        <v>1121</v>
      </c>
      <c r="D102" s="28" t="s">
        <v>961</v>
      </c>
      <c r="E102" s="28" t="s">
        <v>523</v>
      </c>
      <c r="F102" s="85">
        <v>12519</v>
      </c>
      <c r="G102" s="29">
        <v>38.19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44945</v>
      </c>
      <c r="B103" s="29">
        <v>521005</v>
      </c>
      <c r="C103" s="28" t="s">
        <v>1121</v>
      </c>
      <c r="D103" s="28" t="s">
        <v>961</v>
      </c>
      <c r="E103" s="28" t="s">
        <v>524</v>
      </c>
      <c r="F103" s="85">
        <v>10967</v>
      </c>
      <c r="G103" s="29">
        <v>38.200000000000003</v>
      </c>
      <c r="H103" s="29" t="s">
        <v>302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44945</v>
      </c>
      <c r="B104" s="29">
        <v>521005</v>
      </c>
      <c r="C104" s="28" t="s">
        <v>1121</v>
      </c>
      <c r="D104" s="28" t="s">
        <v>1122</v>
      </c>
      <c r="E104" s="28" t="s">
        <v>523</v>
      </c>
      <c r="F104" s="85">
        <v>13751</v>
      </c>
      <c r="G104" s="29">
        <v>36.96</v>
      </c>
      <c r="H104" s="29" t="s">
        <v>302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44945</v>
      </c>
      <c r="B105" s="29">
        <v>521005</v>
      </c>
      <c r="C105" s="28" t="s">
        <v>1121</v>
      </c>
      <c r="D105" s="28" t="s">
        <v>1123</v>
      </c>
      <c r="E105" s="28" t="s">
        <v>523</v>
      </c>
      <c r="F105" s="85">
        <v>15000</v>
      </c>
      <c r="G105" s="29">
        <v>37.4</v>
      </c>
      <c r="H105" s="29" t="s">
        <v>302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44945</v>
      </c>
      <c r="B106" s="29">
        <v>506808</v>
      </c>
      <c r="C106" s="28" t="s">
        <v>1124</v>
      </c>
      <c r="D106" s="28" t="s">
        <v>1125</v>
      </c>
      <c r="E106" s="28" t="s">
        <v>523</v>
      </c>
      <c r="F106" s="85">
        <v>2600000</v>
      </c>
      <c r="G106" s="29">
        <v>57.6</v>
      </c>
      <c r="H106" s="29" t="s">
        <v>302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44945</v>
      </c>
      <c r="B107" s="29">
        <v>506808</v>
      </c>
      <c r="C107" s="28" t="s">
        <v>1124</v>
      </c>
      <c r="D107" s="28" t="s">
        <v>1126</v>
      </c>
      <c r="E107" s="28" t="s">
        <v>524</v>
      </c>
      <c r="F107" s="85">
        <v>2600000</v>
      </c>
      <c r="G107" s="29">
        <v>57.6</v>
      </c>
      <c r="H107" s="29" t="s">
        <v>302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44945</v>
      </c>
      <c r="B108" s="29">
        <v>533576</v>
      </c>
      <c r="C108" s="28" t="s">
        <v>1127</v>
      </c>
      <c r="D108" s="28" t="s">
        <v>961</v>
      </c>
      <c r="E108" s="28" t="s">
        <v>523</v>
      </c>
      <c r="F108" s="85">
        <v>165344</v>
      </c>
      <c r="G108" s="29">
        <v>25.5</v>
      </c>
      <c r="H108" s="29" t="s">
        <v>302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44945</v>
      </c>
      <c r="B109" s="29">
        <v>533576</v>
      </c>
      <c r="C109" s="28" t="s">
        <v>1127</v>
      </c>
      <c r="D109" s="28" t="s">
        <v>961</v>
      </c>
      <c r="E109" s="28" t="s">
        <v>524</v>
      </c>
      <c r="F109" s="85">
        <v>82139</v>
      </c>
      <c r="G109" s="29">
        <v>25.47</v>
      </c>
      <c r="H109" s="29" t="s">
        <v>302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44945</v>
      </c>
      <c r="B110" s="29">
        <v>542803</v>
      </c>
      <c r="C110" s="28" t="s">
        <v>1038</v>
      </c>
      <c r="D110" s="28" t="s">
        <v>1039</v>
      </c>
      <c r="E110" s="28" t="s">
        <v>523</v>
      </c>
      <c r="F110" s="85">
        <v>17652</v>
      </c>
      <c r="G110" s="29">
        <v>30.98</v>
      </c>
      <c r="H110" s="29" t="s">
        <v>302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44945</v>
      </c>
      <c r="B111" s="29">
        <v>542803</v>
      </c>
      <c r="C111" s="28" t="s">
        <v>1038</v>
      </c>
      <c r="D111" s="28" t="s">
        <v>1128</v>
      </c>
      <c r="E111" s="28" t="s">
        <v>524</v>
      </c>
      <c r="F111" s="85">
        <v>10194</v>
      </c>
      <c r="G111" s="29">
        <v>30.4</v>
      </c>
      <c r="H111" s="29" t="s">
        <v>302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44945</v>
      </c>
      <c r="B112" s="29">
        <v>511601</v>
      </c>
      <c r="C112" s="28" t="s">
        <v>1129</v>
      </c>
      <c r="D112" s="28" t="s">
        <v>1130</v>
      </c>
      <c r="E112" s="28" t="s">
        <v>523</v>
      </c>
      <c r="F112" s="85">
        <v>100000</v>
      </c>
      <c r="G112" s="29">
        <v>15.4</v>
      </c>
      <c r="H112" s="29" t="s">
        <v>302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44945</v>
      </c>
      <c r="B113" s="29">
        <v>511601</v>
      </c>
      <c r="C113" s="28" t="s">
        <v>1129</v>
      </c>
      <c r="D113" s="28" t="s">
        <v>1131</v>
      </c>
      <c r="E113" s="28" t="s">
        <v>524</v>
      </c>
      <c r="F113" s="85">
        <v>131000</v>
      </c>
      <c r="G113" s="29">
        <v>15.42</v>
      </c>
      <c r="H113" s="29" t="s">
        <v>302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44945</v>
      </c>
      <c r="B114" s="29" t="s">
        <v>1040</v>
      </c>
      <c r="C114" s="28" t="s">
        <v>1041</v>
      </c>
      <c r="D114" s="28" t="s">
        <v>1132</v>
      </c>
      <c r="E114" s="28" t="s">
        <v>523</v>
      </c>
      <c r="F114" s="85">
        <v>130430</v>
      </c>
      <c r="G114" s="29">
        <v>81.37</v>
      </c>
      <c r="H114" s="29" t="s">
        <v>915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44945</v>
      </c>
      <c r="B115" s="29" t="s">
        <v>1040</v>
      </c>
      <c r="C115" s="28" t="s">
        <v>1041</v>
      </c>
      <c r="D115" s="28" t="s">
        <v>1010</v>
      </c>
      <c r="E115" s="28" t="s">
        <v>523</v>
      </c>
      <c r="F115" s="85">
        <v>198193</v>
      </c>
      <c r="G115" s="29">
        <v>81.13</v>
      </c>
      <c r="H115" s="29" t="s">
        <v>915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44945</v>
      </c>
      <c r="B116" s="29" t="s">
        <v>1040</v>
      </c>
      <c r="C116" s="28" t="s">
        <v>1041</v>
      </c>
      <c r="D116" s="28" t="s">
        <v>1048</v>
      </c>
      <c r="E116" s="28" t="s">
        <v>523</v>
      </c>
      <c r="F116" s="85">
        <v>143863</v>
      </c>
      <c r="G116" s="29">
        <v>79.459999999999994</v>
      </c>
      <c r="H116" s="29" t="s">
        <v>915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44945</v>
      </c>
      <c r="B117" s="29" t="s">
        <v>1040</v>
      </c>
      <c r="C117" s="28" t="s">
        <v>1041</v>
      </c>
      <c r="D117" s="28" t="s">
        <v>1133</v>
      </c>
      <c r="E117" s="28" t="s">
        <v>523</v>
      </c>
      <c r="F117" s="85">
        <v>188605</v>
      </c>
      <c r="G117" s="29">
        <v>79.88</v>
      </c>
      <c r="H117" s="29" t="s">
        <v>915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44945</v>
      </c>
      <c r="B118" s="29" t="s">
        <v>1040</v>
      </c>
      <c r="C118" s="28" t="s">
        <v>1041</v>
      </c>
      <c r="D118" s="28" t="s">
        <v>1017</v>
      </c>
      <c r="E118" s="28" t="s">
        <v>523</v>
      </c>
      <c r="F118" s="85">
        <v>1338108</v>
      </c>
      <c r="G118" s="29">
        <v>81.7</v>
      </c>
      <c r="H118" s="29" t="s">
        <v>915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44945</v>
      </c>
      <c r="B119" s="29" t="s">
        <v>1040</v>
      </c>
      <c r="C119" s="28" t="s">
        <v>1041</v>
      </c>
      <c r="D119" s="28" t="s">
        <v>870</v>
      </c>
      <c r="E119" s="28" t="s">
        <v>523</v>
      </c>
      <c r="F119" s="85">
        <v>124507</v>
      </c>
      <c r="G119" s="29">
        <v>78.98</v>
      </c>
      <c r="H119" s="29" t="s">
        <v>915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44945</v>
      </c>
      <c r="B120" s="29" t="s">
        <v>1040</v>
      </c>
      <c r="C120" s="28" t="s">
        <v>1041</v>
      </c>
      <c r="D120" s="28" t="s">
        <v>1134</v>
      </c>
      <c r="E120" s="28" t="s">
        <v>523</v>
      </c>
      <c r="F120" s="85">
        <v>154336</v>
      </c>
      <c r="G120" s="29">
        <v>81.19</v>
      </c>
      <c r="H120" s="29" t="s">
        <v>915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44945</v>
      </c>
      <c r="B121" s="29" t="s">
        <v>1135</v>
      </c>
      <c r="C121" s="28" t="s">
        <v>1136</v>
      </c>
      <c r="D121" s="28" t="s">
        <v>1087</v>
      </c>
      <c r="E121" s="28" t="s">
        <v>523</v>
      </c>
      <c r="F121" s="85">
        <v>205606</v>
      </c>
      <c r="G121" s="29">
        <v>358.41</v>
      </c>
      <c r="H121" s="29" t="s">
        <v>915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44945</v>
      </c>
      <c r="B122" s="29" t="s">
        <v>1042</v>
      </c>
      <c r="C122" s="28" t="s">
        <v>1043</v>
      </c>
      <c r="D122" s="28" t="s">
        <v>1133</v>
      </c>
      <c r="E122" s="28" t="s">
        <v>523</v>
      </c>
      <c r="F122" s="85">
        <v>168693</v>
      </c>
      <c r="G122" s="29">
        <v>356.59</v>
      </c>
      <c r="H122" s="29" t="s">
        <v>915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44945</v>
      </c>
      <c r="B123" s="29" t="s">
        <v>1042</v>
      </c>
      <c r="C123" s="28" t="s">
        <v>1043</v>
      </c>
      <c r="D123" s="28" t="s">
        <v>913</v>
      </c>
      <c r="E123" s="28" t="s">
        <v>523</v>
      </c>
      <c r="F123" s="85">
        <v>298713</v>
      </c>
      <c r="G123" s="29">
        <v>355.83</v>
      </c>
      <c r="H123" s="29" t="s">
        <v>915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44945</v>
      </c>
      <c r="B124" s="29" t="s">
        <v>1042</v>
      </c>
      <c r="C124" s="28" t="s">
        <v>1043</v>
      </c>
      <c r="D124" s="28" t="s">
        <v>914</v>
      </c>
      <c r="E124" s="28" t="s">
        <v>523</v>
      </c>
      <c r="F124" s="85">
        <v>124416</v>
      </c>
      <c r="G124" s="29">
        <v>356.61</v>
      </c>
      <c r="H124" s="29" t="s">
        <v>915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44945</v>
      </c>
      <c r="B125" s="29" t="s">
        <v>1137</v>
      </c>
      <c r="C125" s="28" t="s">
        <v>1138</v>
      </c>
      <c r="D125" s="28" t="s">
        <v>870</v>
      </c>
      <c r="E125" s="28" t="s">
        <v>523</v>
      </c>
      <c r="F125" s="85">
        <v>315000</v>
      </c>
      <c r="G125" s="29">
        <v>7.54</v>
      </c>
      <c r="H125" s="29" t="s">
        <v>915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44945</v>
      </c>
      <c r="B126" s="29" t="s">
        <v>1137</v>
      </c>
      <c r="C126" s="28" t="s">
        <v>1138</v>
      </c>
      <c r="D126" s="28" t="s">
        <v>1139</v>
      </c>
      <c r="E126" s="28" t="s">
        <v>523</v>
      </c>
      <c r="F126" s="85">
        <v>102000</v>
      </c>
      <c r="G126" s="29">
        <v>7.6</v>
      </c>
      <c r="H126" s="29" t="s">
        <v>915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44945</v>
      </c>
      <c r="B127" s="29" t="s">
        <v>1140</v>
      </c>
      <c r="C127" s="28" t="s">
        <v>1141</v>
      </c>
      <c r="D127" s="28" t="s">
        <v>1142</v>
      </c>
      <c r="E127" s="28" t="s">
        <v>523</v>
      </c>
      <c r="F127" s="85">
        <v>100100</v>
      </c>
      <c r="G127" s="29">
        <v>67.400000000000006</v>
      </c>
      <c r="H127" s="29" t="s">
        <v>915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44945</v>
      </c>
      <c r="B128" s="29" t="s">
        <v>1143</v>
      </c>
      <c r="C128" s="28" t="s">
        <v>1144</v>
      </c>
      <c r="D128" s="28" t="s">
        <v>1145</v>
      </c>
      <c r="E128" s="28" t="s">
        <v>523</v>
      </c>
      <c r="F128" s="85">
        <v>89600</v>
      </c>
      <c r="G128" s="29">
        <v>111.85</v>
      </c>
      <c r="H128" s="29" t="s">
        <v>915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44945</v>
      </c>
      <c r="B129" s="29" t="s">
        <v>1143</v>
      </c>
      <c r="C129" s="28" t="s">
        <v>1144</v>
      </c>
      <c r="D129" s="28" t="s">
        <v>1146</v>
      </c>
      <c r="E129" s="28" t="s">
        <v>523</v>
      </c>
      <c r="F129" s="85">
        <v>76800</v>
      </c>
      <c r="G129" s="29">
        <v>111.95</v>
      </c>
      <c r="H129" s="29" t="s">
        <v>915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44945</v>
      </c>
      <c r="B130" s="29" t="s">
        <v>1143</v>
      </c>
      <c r="C130" s="28" t="s">
        <v>1144</v>
      </c>
      <c r="D130" s="28" t="s">
        <v>1147</v>
      </c>
      <c r="E130" s="28" t="s">
        <v>523</v>
      </c>
      <c r="F130" s="85">
        <v>118400</v>
      </c>
      <c r="G130" s="29">
        <v>114.41</v>
      </c>
      <c r="H130" s="29" t="s">
        <v>915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44945</v>
      </c>
      <c r="B131" s="29" t="s">
        <v>1143</v>
      </c>
      <c r="C131" s="28" t="s">
        <v>1144</v>
      </c>
      <c r="D131" s="28" t="s">
        <v>1148</v>
      </c>
      <c r="E131" s="28" t="s">
        <v>523</v>
      </c>
      <c r="F131" s="85">
        <v>160000</v>
      </c>
      <c r="G131" s="29">
        <v>106.35</v>
      </c>
      <c r="H131" s="29" t="s">
        <v>915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44945</v>
      </c>
      <c r="B132" s="29" t="s">
        <v>1143</v>
      </c>
      <c r="C132" s="28" t="s">
        <v>1144</v>
      </c>
      <c r="D132" s="28" t="s">
        <v>1149</v>
      </c>
      <c r="E132" s="28" t="s">
        <v>523</v>
      </c>
      <c r="F132" s="85">
        <v>80000</v>
      </c>
      <c r="G132" s="29">
        <v>111.95</v>
      </c>
      <c r="H132" s="29" t="s">
        <v>915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44945</v>
      </c>
      <c r="B133" s="29" t="s">
        <v>1143</v>
      </c>
      <c r="C133" s="28" t="s">
        <v>1144</v>
      </c>
      <c r="D133" s="28" t="s">
        <v>1150</v>
      </c>
      <c r="E133" s="28" t="s">
        <v>523</v>
      </c>
      <c r="F133" s="85">
        <v>86400</v>
      </c>
      <c r="G133" s="29">
        <v>111.76</v>
      </c>
      <c r="H133" s="29" t="s">
        <v>915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44945</v>
      </c>
      <c r="B134" s="29" t="s">
        <v>1143</v>
      </c>
      <c r="C134" s="28" t="s">
        <v>1144</v>
      </c>
      <c r="D134" s="28" t="s">
        <v>1151</v>
      </c>
      <c r="E134" s="28" t="s">
        <v>523</v>
      </c>
      <c r="F134" s="85">
        <v>356800</v>
      </c>
      <c r="G134" s="29">
        <v>111.7</v>
      </c>
      <c r="H134" s="29" t="s">
        <v>915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44945</v>
      </c>
      <c r="B135" s="29" t="s">
        <v>1143</v>
      </c>
      <c r="C135" s="28" t="s">
        <v>1144</v>
      </c>
      <c r="D135" s="28" t="s">
        <v>870</v>
      </c>
      <c r="E135" s="28" t="s">
        <v>523</v>
      </c>
      <c r="F135" s="85">
        <v>128000</v>
      </c>
      <c r="G135" s="29">
        <v>106.42</v>
      </c>
      <c r="H135" s="29" t="s">
        <v>915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44945</v>
      </c>
      <c r="B136" s="29" t="s">
        <v>1143</v>
      </c>
      <c r="C136" s="28" t="s">
        <v>1144</v>
      </c>
      <c r="D136" s="28" t="s">
        <v>1152</v>
      </c>
      <c r="E136" s="28" t="s">
        <v>523</v>
      </c>
      <c r="F136" s="85">
        <v>108800</v>
      </c>
      <c r="G136" s="29">
        <v>109.48</v>
      </c>
      <c r="H136" s="29" t="s">
        <v>915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44945</v>
      </c>
      <c r="B137" s="29" t="s">
        <v>1153</v>
      </c>
      <c r="C137" s="28" t="s">
        <v>1154</v>
      </c>
      <c r="D137" s="28" t="s">
        <v>1155</v>
      </c>
      <c r="E137" s="28" t="s">
        <v>523</v>
      </c>
      <c r="F137" s="85">
        <v>172266</v>
      </c>
      <c r="G137" s="29">
        <v>498.07</v>
      </c>
      <c r="H137" s="29" t="s">
        <v>915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44945</v>
      </c>
      <c r="B138" s="29" t="s">
        <v>1156</v>
      </c>
      <c r="C138" s="28" t="s">
        <v>1157</v>
      </c>
      <c r="D138" s="28" t="s">
        <v>1158</v>
      </c>
      <c r="E138" s="28" t="s">
        <v>523</v>
      </c>
      <c r="F138" s="85">
        <v>117171</v>
      </c>
      <c r="G138" s="29">
        <v>15.59</v>
      </c>
      <c r="H138" s="29" t="s">
        <v>915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44945</v>
      </c>
      <c r="B139" s="29" t="s">
        <v>1156</v>
      </c>
      <c r="C139" s="28" t="s">
        <v>1157</v>
      </c>
      <c r="D139" s="28" t="s">
        <v>1159</v>
      </c>
      <c r="E139" s="28" t="s">
        <v>523</v>
      </c>
      <c r="F139" s="85">
        <v>118949</v>
      </c>
      <c r="G139" s="29">
        <v>15.66</v>
      </c>
      <c r="H139" s="29" t="s">
        <v>915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44945</v>
      </c>
      <c r="B140" s="29" t="s">
        <v>1160</v>
      </c>
      <c r="C140" s="28" t="s">
        <v>1161</v>
      </c>
      <c r="D140" s="28" t="s">
        <v>914</v>
      </c>
      <c r="E140" s="28" t="s">
        <v>523</v>
      </c>
      <c r="F140" s="85">
        <v>28781</v>
      </c>
      <c r="G140" s="29">
        <v>159.66</v>
      </c>
      <c r="H140" s="29" t="s">
        <v>915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44945</v>
      </c>
      <c r="B141" s="29" t="s">
        <v>1162</v>
      </c>
      <c r="C141" s="28" t="s">
        <v>1163</v>
      </c>
      <c r="D141" s="28" t="s">
        <v>1064</v>
      </c>
      <c r="E141" s="28" t="s">
        <v>523</v>
      </c>
      <c r="F141" s="85">
        <v>175946</v>
      </c>
      <c r="G141" s="29">
        <v>19.29</v>
      </c>
      <c r="H141" s="29" t="s">
        <v>915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44945</v>
      </c>
      <c r="B142" s="29" t="s">
        <v>1164</v>
      </c>
      <c r="C142" s="28" t="s">
        <v>1165</v>
      </c>
      <c r="D142" s="28" t="s">
        <v>1133</v>
      </c>
      <c r="E142" s="28" t="s">
        <v>523</v>
      </c>
      <c r="F142" s="85">
        <v>280114</v>
      </c>
      <c r="G142" s="29">
        <v>74.430000000000007</v>
      </c>
      <c r="H142" s="29" t="s">
        <v>915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44945</v>
      </c>
      <c r="B143" s="29" t="s">
        <v>1164</v>
      </c>
      <c r="C143" s="28" t="s">
        <v>1165</v>
      </c>
      <c r="D143" s="28" t="s">
        <v>913</v>
      </c>
      <c r="E143" s="28" t="s">
        <v>523</v>
      </c>
      <c r="F143" s="85">
        <v>480261</v>
      </c>
      <c r="G143" s="29">
        <v>74.37</v>
      </c>
      <c r="H143" s="29" t="s">
        <v>915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44945</v>
      </c>
      <c r="B144" s="29" t="s">
        <v>1164</v>
      </c>
      <c r="C144" s="28" t="s">
        <v>1165</v>
      </c>
      <c r="D144" s="28" t="s">
        <v>1048</v>
      </c>
      <c r="E144" s="28" t="s">
        <v>523</v>
      </c>
      <c r="F144" s="85">
        <v>317849</v>
      </c>
      <c r="G144" s="29">
        <v>74.27</v>
      </c>
      <c r="H144" s="29" t="s">
        <v>915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44945</v>
      </c>
      <c r="B145" s="29" t="s">
        <v>1164</v>
      </c>
      <c r="C145" s="28" t="s">
        <v>1165</v>
      </c>
      <c r="D145" s="28" t="s">
        <v>1134</v>
      </c>
      <c r="E145" s="28" t="s">
        <v>523</v>
      </c>
      <c r="F145" s="85">
        <v>279309</v>
      </c>
      <c r="G145" s="29">
        <v>73.02</v>
      </c>
      <c r="H145" s="29" t="s">
        <v>915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44945</v>
      </c>
      <c r="B146" s="29" t="s">
        <v>1044</v>
      </c>
      <c r="C146" s="28" t="s">
        <v>1045</v>
      </c>
      <c r="D146" s="28" t="s">
        <v>1016</v>
      </c>
      <c r="E146" s="28" t="s">
        <v>523</v>
      </c>
      <c r="F146" s="85">
        <v>502195</v>
      </c>
      <c r="G146" s="29">
        <v>40.32</v>
      </c>
      <c r="H146" s="29" t="s">
        <v>915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44945</v>
      </c>
      <c r="B147" s="29" t="s">
        <v>1044</v>
      </c>
      <c r="C147" s="28" t="s">
        <v>1045</v>
      </c>
      <c r="D147" s="28" t="s">
        <v>1166</v>
      </c>
      <c r="E147" s="28" t="s">
        <v>523</v>
      </c>
      <c r="F147" s="85">
        <v>400004</v>
      </c>
      <c r="G147" s="29">
        <v>40</v>
      </c>
      <c r="H147" s="29" t="s">
        <v>915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44945</v>
      </c>
      <c r="B148" s="29" t="s">
        <v>1167</v>
      </c>
      <c r="C148" s="28" t="s">
        <v>1168</v>
      </c>
      <c r="D148" s="28" t="s">
        <v>1133</v>
      </c>
      <c r="E148" s="28" t="s">
        <v>523</v>
      </c>
      <c r="F148" s="85">
        <v>154999</v>
      </c>
      <c r="G148" s="29">
        <v>173.24</v>
      </c>
      <c r="H148" s="29" t="s">
        <v>915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44945</v>
      </c>
      <c r="B149" s="29" t="s">
        <v>1167</v>
      </c>
      <c r="C149" s="28" t="s">
        <v>1168</v>
      </c>
      <c r="D149" s="28" t="s">
        <v>913</v>
      </c>
      <c r="E149" s="28" t="s">
        <v>523</v>
      </c>
      <c r="F149" s="85">
        <v>298078</v>
      </c>
      <c r="G149" s="29">
        <v>170.97</v>
      </c>
      <c r="H149" s="29" t="s">
        <v>915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44945</v>
      </c>
      <c r="B150" s="29" t="s">
        <v>1169</v>
      </c>
      <c r="C150" s="28" t="s">
        <v>1170</v>
      </c>
      <c r="D150" s="28" t="s">
        <v>1171</v>
      </c>
      <c r="E150" s="28" t="s">
        <v>523</v>
      </c>
      <c r="F150" s="85">
        <v>792841</v>
      </c>
      <c r="G150" s="29">
        <v>48.35</v>
      </c>
      <c r="H150" s="29" t="s">
        <v>915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44945</v>
      </c>
      <c r="B151" s="29" t="s">
        <v>1172</v>
      </c>
      <c r="C151" s="28" t="s">
        <v>1173</v>
      </c>
      <c r="D151" s="28" t="s">
        <v>1006</v>
      </c>
      <c r="E151" s="28" t="s">
        <v>523</v>
      </c>
      <c r="F151" s="85">
        <v>76711</v>
      </c>
      <c r="G151" s="29">
        <v>76.13</v>
      </c>
      <c r="H151" s="29" t="s">
        <v>915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44945</v>
      </c>
      <c r="B152" s="29" t="s">
        <v>1174</v>
      </c>
      <c r="C152" s="28" t="s">
        <v>1175</v>
      </c>
      <c r="D152" s="28" t="s">
        <v>1176</v>
      </c>
      <c r="E152" s="28" t="s">
        <v>523</v>
      </c>
      <c r="F152" s="85">
        <v>43919</v>
      </c>
      <c r="G152" s="29">
        <v>175.01</v>
      </c>
      <c r="H152" s="29" t="s">
        <v>915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44945</v>
      </c>
      <c r="B153" s="29" t="s">
        <v>1046</v>
      </c>
      <c r="C153" s="28" t="s">
        <v>1047</v>
      </c>
      <c r="D153" s="28" t="s">
        <v>1177</v>
      </c>
      <c r="E153" s="28" t="s">
        <v>523</v>
      </c>
      <c r="F153" s="85">
        <v>84000</v>
      </c>
      <c r="G153" s="29">
        <v>22.05</v>
      </c>
      <c r="H153" s="29" t="s">
        <v>915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44945</v>
      </c>
      <c r="B154" s="29" t="s">
        <v>1178</v>
      </c>
      <c r="C154" s="28" t="s">
        <v>1179</v>
      </c>
      <c r="D154" s="28" t="s">
        <v>1010</v>
      </c>
      <c r="E154" s="28" t="s">
        <v>523</v>
      </c>
      <c r="F154" s="85">
        <v>371610</v>
      </c>
      <c r="G154" s="29">
        <v>21.49</v>
      </c>
      <c r="H154" s="29" t="s">
        <v>915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44945</v>
      </c>
      <c r="B155" s="29" t="s">
        <v>1178</v>
      </c>
      <c r="C155" s="28" t="s">
        <v>1179</v>
      </c>
      <c r="D155" s="28" t="s">
        <v>1017</v>
      </c>
      <c r="E155" s="28" t="s">
        <v>523</v>
      </c>
      <c r="F155" s="85">
        <v>1118088</v>
      </c>
      <c r="G155" s="29">
        <v>21.01</v>
      </c>
      <c r="H155" s="29" t="s">
        <v>915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44945</v>
      </c>
      <c r="B156" s="29" t="s">
        <v>1178</v>
      </c>
      <c r="C156" s="28" t="s">
        <v>1179</v>
      </c>
      <c r="D156" s="28" t="s">
        <v>1180</v>
      </c>
      <c r="E156" s="28" t="s">
        <v>523</v>
      </c>
      <c r="F156" s="85">
        <v>460404</v>
      </c>
      <c r="G156" s="29">
        <v>21.96</v>
      </c>
      <c r="H156" s="29" t="s">
        <v>915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44945</v>
      </c>
      <c r="B157" s="29" t="s">
        <v>1008</v>
      </c>
      <c r="C157" s="28" t="s">
        <v>1009</v>
      </c>
      <c r="D157" s="28" t="s">
        <v>1181</v>
      </c>
      <c r="E157" s="28" t="s">
        <v>523</v>
      </c>
      <c r="F157" s="85">
        <v>466778</v>
      </c>
      <c r="G157" s="29">
        <v>420.35</v>
      </c>
      <c r="H157" s="29" t="s">
        <v>915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44945</v>
      </c>
      <c r="B158" s="29" t="s">
        <v>1008</v>
      </c>
      <c r="C158" s="28" t="s">
        <v>1009</v>
      </c>
      <c r="D158" s="28" t="s">
        <v>913</v>
      </c>
      <c r="E158" s="28" t="s">
        <v>523</v>
      </c>
      <c r="F158" s="85">
        <v>618786</v>
      </c>
      <c r="G158" s="29">
        <v>418.99</v>
      </c>
      <c r="H158" s="29" t="s">
        <v>915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44945</v>
      </c>
      <c r="B159" s="29" t="s">
        <v>1127</v>
      </c>
      <c r="C159" s="28" t="s">
        <v>1182</v>
      </c>
      <c r="D159" s="28" t="s">
        <v>1183</v>
      </c>
      <c r="E159" s="28" t="s">
        <v>523</v>
      </c>
      <c r="F159" s="85">
        <v>178952</v>
      </c>
      <c r="G159" s="29">
        <v>24.69</v>
      </c>
      <c r="H159" s="29" t="s">
        <v>915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44945</v>
      </c>
      <c r="B160" s="29" t="s">
        <v>1184</v>
      </c>
      <c r="C160" s="28" t="s">
        <v>1185</v>
      </c>
      <c r="D160" s="28" t="s">
        <v>1007</v>
      </c>
      <c r="E160" s="28" t="s">
        <v>523</v>
      </c>
      <c r="F160" s="85">
        <v>5013000</v>
      </c>
      <c r="G160" s="29">
        <v>3.89</v>
      </c>
      <c r="H160" s="29" t="s">
        <v>915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44945</v>
      </c>
      <c r="B161" s="29" t="s">
        <v>1184</v>
      </c>
      <c r="C161" s="28" t="s">
        <v>1185</v>
      </c>
      <c r="D161" s="28" t="s">
        <v>1186</v>
      </c>
      <c r="E161" s="28" t="s">
        <v>523</v>
      </c>
      <c r="F161" s="85">
        <v>5280385</v>
      </c>
      <c r="G161" s="29">
        <v>3.83</v>
      </c>
      <c r="H161" s="29" t="s">
        <v>915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44945</v>
      </c>
      <c r="B162" s="29" t="s">
        <v>1184</v>
      </c>
      <c r="C162" s="28" t="s">
        <v>1185</v>
      </c>
      <c r="D162" s="28" t="s">
        <v>1087</v>
      </c>
      <c r="E162" s="28" t="s">
        <v>523</v>
      </c>
      <c r="F162" s="85">
        <v>4451168</v>
      </c>
      <c r="G162" s="29">
        <v>3.78</v>
      </c>
      <c r="H162" s="29" t="s">
        <v>915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44945</v>
      </c>
      <c r="B163" s="29" t="s">
        <v>1040</v>
      </c>
      <c r="C163" s="28" t="s">
        <v>1041</v>
      </c>
      <c r="D163" s="28" t="s">
        <v>1018</v>
      </c>
      <c r="E163" s="28" t="s">
        <v>524</v>
      </c>
      <c r="F163" s="85">
        <v>140000</v>
      </c>
      <c r="G163" s="29">
        <v>73.900000000000006</v>
      </c>
      <c r="H163" s="29" t="s">
        <v>915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44945</v>
      </c>
      <c r="B164" s="29" t="s">
        <v>1040</v>
      </c>
      <c r="C164" s="28" t="s">
        <v>1041</v>
      </c>
      <c r="D164" s="28" t="s">
        <v>870</v>
      </c>
      <c r="E164" s="28" t="s">
        <v>524</v>
      </c>
      <c r="F164" s="85">
        <v>124507</v>
      </c>
      <c r="G164" s="29">
        <v>83.94</v>
      </c>
      <c r="H164" s="29" t="s">
        <v>915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44945</v>
      </c>
      <c r="B165" s="29" t="s">
        <v>1040</v>
      </c>
      <c r="C165" s="28" t="s">
        <v>1041</v>
      </c>
      <c r="D165" s="28" t="s">
        <v>1134</v>
      </c>
      <c r="E165" s="28" t="s">
        <v>524</v>
      </c>
      <c r="F165" s="85">
        <v>154336</v>
      </c>
      <c r="G165" s="29">
        <v>81.33</v>
      </c>
      <c r="H165" s="29" t="s">
        <v>915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44945</v>
      </c>
      <c r="B166" s="29" t="s">
        <v>1040</v>
      </c>
      <c r="C166" s="28" t="s">
        <v>1041</v>
      </c>
      <c r="D166" s="28" t="s">
        <v>1132</v>
      </c>
      <c r="E166" s="28" t="s">
        <v>524</v>
      </c>
      <c r="F166" s="85">
        <v>130430</v>
      </c>
      <c r="G166" s="29">
        <v>82.75</v>
      </c>
      <c r="H166" s="29" t="s">
        <v>915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44945</v>
      </c>
      <c r="B167" s="29" t="s">
        <v>1040</v>
      </c>
      <c r="C167" s="28" t="s">
        <v>1041</v>
      </c>
      <c r="D167" s="28" t="s">
        <v>1133</v>
      </c>
      <c r="E167" s="28" t="s">
        <v>524</v>
      </c>
      <c r="F167" s="85">
        <v>186734</v>
      </c>
      <c r="G167" s="29">
        <v>80.31</v>
      </c>
      <c r="H167" s="29" t="s">
        <v>915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44945</v>
      </c>
      <c r="B168" s="29" t="s">
        <v>1040</v>
      </c>
      <c r="C168" s="28" t="s">
        <v>1041</v>
      </c>
      <c r="D168" s="28" t="s">
        <v>1017</v>
      </c>
      <c r="E168" s="28" t="s">
        <v>524</v>
      </c>
      <c r="F168" s="85">
        <v>1338108</v>
      </c>
      <c r="G168" s="29">
        <v>79.790000000000006</v>
      </c>
      <c r="H168" s="29" t="s">
        <v>915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44945</v>
      </c>
      <c r="B169" s="29" t="s">
        <v>1040</v>
      </c>
      <c r="C169" s="28" t="s">
        <v>1041</v>
      </c>
      <c r="D169" s="28" t="s">
        <v>1048</v>
      </c>
      <c r="E169" s="28" t="s">
        <v>524</v>
      </c>
      <c r="F169" s="85">
        <v>143863</v>
      </c>
      <c r="G169" s="29">
        <v>79.52</v>
      </c>
      <c r="H169" s="29" t="s">
        <v>915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44945</v>
      </c>
      <c r="B170" s="29" t="s">
        <v>1040</v>
      </c>
      <c r="C170" s="28" t="s">
        <v>1041</v>
      </c>
      <c r="D170" s="28" t="s">
        <v>1010</v>
      </c>
      <c r="E170" s="28" t="s">
        <v>524</v>
      </c>
      <c r="F170" s="85">
        <v>198193</v>
      </c>
      <c r="G170" s="29">
        <v>84.56</v>
      </c>
      <c r="H170" s="29" t="s">
        <v>915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44945</v>
      </c>
      <c r="B171" s="29" t="s">
        <v>1135</v>
      </c>
      <c r="C171" s="28" t="s">
        <v>1136</v>
      </c>
      <c r="D171" s="28" t="s">
        <v>1087</v>
      </c>
      <c r="E171" s="28" t="s">
        <v>524</v>
      </c>
      <c r="F171" s="85">
        <v>159915</v>
      </c>
      <c r="G171" s="29">
        <v>358.7</v>
      </c>
      <c r="H171" s="29" t="s">
        <v>915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44945</v>
      </c>
      <c r="B172" s="29" t="s">
        <v>1042</v>
      </c>
      <c r="C172" s="28" t="s">
        <v>1043</v>
      </c>
      <c r="D172" s="28" t="s">
        <v>1133</v>
      </c>
      <c r="E172" s="28" t="s">
        <v>524</v>
      </c>
      <c r="F172" s="85">
        <v>173379</v>
      </c>
      <c r="G172" s="29">
        <v>357.05</v>
      </c>
      <c r="H172" s="29" t="s">
        <v>915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44945</v>
      </c>
      <c r="B173" s="29" t="s">
        <v>1042</v>
      </c>
      <c r="C173" s="28" t="s">
        <v>1043</v>
      </c>
      <c r="D173" s="28" t="s">
        <v>914</v>
      </c>
      <c r="E173" s="28" t="s">
        <v>524</v>
      </c>
      <c r="F173" s="85">
        <v>130766</v>
      </c>
      <c r="G173" s="29">
        <v>356.15</v>
      </c>
      <c r="H173" s="29" t="s">
        <v>915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44945</v>
      </c>
      <c r="B174" s="29" t="s">
        <v>1042</v>
      </c>
      <c r="C174" s="28" t="s">
        <v>1043</v>
      </c>
      <c r="D174" s="28" t="s">
        <v>913</v>
      </c>
      <c r="E174" s="28" t="s">
        <v>524</v>
      </c>
      <c r="F174" s="85">
        <v>298713</v>
      </c>
      <c r="G174" s="29">
        <v>355.96</v>
      </c>
      <c r="H174" s="29" t="s">
        <v>915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44945</v>
      </c>
      <c r="B175" s="29" t="s">
        <v>1137</v>
      </c>
      <c r="C175" s="28" t="s">
        <v>1138</v>
      </c>
      <c r="D175" s="28" t="s">
        <v>1187</v>
      </c>
      <c r="E175" s="28" t="s">
        <v>524</v>
      </c>
      <c r="F175" s="85">
        <v>156000</v>
      </c>
      <c r="G175" s="29">
        <v>7.95</v>
      </c>
      <c r="H175" s="29" t="s">
        <v>915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44945</v>
      </c>
      <c r="B176" s="29" t="s">
        <v>1137</v>
      </c>
      <c r="C176" s="28" t="s">
        <v>1138</v>
      </c>
      <c r="D176" s="28" t="s">
        <v>870</v>
      </c>
      <c r="E176" s="28" t="s">
        <v>524</v>
      </c>
      <c r="F176" s="85">
        <v>288000</v>
      </c>
      <c r="G176" s="29">
        <v>7.6</v>
      </c>
      <c r="H176" s="29" t="s">
        <v>915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44945</v>
      </c>
      <c r="B177" s="29" t="s">
        <v>1140</v>
      </c>
      <c r="C177" s="28" t="s">
        <v>1141</v>
      </c>
      <c r="D177" s="28" t="s">
        <v>1142</v>
      </c>
      <c r="E177" s="28" t="s">
        <v>524</v>
      </c>
      <c r="F177" s="85">
        <v>103491</v>
      </c>
      <c r="G177" s="29">
        <v>67.86</v>
      </c>
      <c r="H177" s="29" t="s">
        <v>915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44945</v>
      </c>
      <c r="B178" s="29" t="s">
        <v>1188</v>
      </c>
      <c r="C178" s="28" t="s">
        <v>1189</v>
      </c>
      <c r="D178" s="28" t="s">
        <v>1190</v>
      </c>
      <c r="E178" s="28" t="s">
        <v>524</v>
      </c>
      <c r="F178" s="85">
        <v>117000</v>
      </c>
      <c r="G178" s="29">
        <v>43</v>
      </c>
      <c r="H178" s="29" t="s">
        <v>915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44945</v>
      </c>
      <c r="B179" s="29" t="s">
        <v>1153</v>
      </c>
      <c r="C179" s="28" t="s">
        <v>1154</v>
      </c>
      <c r="D179" s="28" t="s">
        <v>1155</v>
      </c>
      <c r="E179" s="28" t="s">
        <v>524</v>
      </c>
      <c r="F179" s="85">
        <v>152266</v>
      </c>
      <c r="G179" s="29">
        <v>498.4</v>
      </c>
      <c r="H179" s="29" t="s">
        <v>915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44945</v>
      </c>
      <c r="B180" s="29" t="s">
        <v>1156</v>
      </c>
      <c r="C180" s="28" t="s">
        <v>1157</v>
      </c>
      <c r="D180" s="28" t="s">
        <v>1158</v>
      </c>
      <c r="E180" s="28" t="s">
        <v>524</v>
      </c>
      <c r="F180" s="85">
        <v>117295</v>
      </c>
      <c r="G180" s="29">
        <v>15.66</v>
      </c>
      <c r="H180" s="29" t="s">
        <v>915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44945</v>
      </c>
      <c r="B181" s="29" t="s">
        <v>1156</v>
      </c>
      <c r="C181" s="28" t="s">
        <v>1157</v>
      </c>
      <c r="D181" s="28" t="s">
        <v>1159</v>
      </c>
      <c r="E181" s="28" t="s">
        <v>524</v>
      </c>
      <c r="F181" s="85">
        <v>118949</v>
      </c>
      <c r="G181" s="29">
        <v>15.58</v>
      </c>
      <c r="H181" s="29" t="s">
        <v>915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44945</v>
      </c>
      <c r="B182" s="29" t="s">
        <v>1160</v>
      </c>
      <c r="C182" s="28" t="s">
        <v>1161</v>
      </c>
      <c r="D182" s="28" t="s">
        <v>914</v>
      </c>
      <c r="E182" s="28" t="s">
        <v>524</v>
      </c>
      <c r="F182" s="85">
        <v>28781</v>
      </c>
      <c r="G182" s="29">
        <v>160.11000000000001</v>
      </c>
      <c r="H182" s="29" t="s">
        <v>915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44945</v>
      </c>
      <c r="B183" s="29" t="s">
        <v>1162</v>
      </c>
      <c r="C183" s="28" t="s">
        <v>1163</v>
      </c>
      <c r="D183" s="28" t="s">
        <v>1191</v>
      </c>
      <c r="E183" s="28" t="s">
        <v>524</v>
      </c>
      <c r="F183" s="85">
        <v>158501</v>
      </c>
      <c r="G183" s="29">
        <v>19.3</v>
      </c>
      <c r="H183" s="29" t="s">
        <v>915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44945</v>
      </c>
      <c r="B184" s="29" t="s">
        <v>1164</v>
      </c>
      <c r="C184" s="28" t="s">
        <v>1165</v>
      </c>
      <c r="D184" s="28" t="s">
        <v>1133</v>
      </c>
      <c r="E184" s="28" t="s">
        <v>524</v>
      </c>
      <c r="F184" s="85">
        <v>280114</v>
      </c>
      <c r="G184" s="29">
        <v>74.790000000000006</v>
      </c>
      <c r="H184" s="29" t="s">
        <v>915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44945</v>
      </c>
      <c r="B185" s="29" t="s">
        <v>1164</v>
      </c>
      <c r="C185" s="28" t="s">
        <v>1165</v>
      </c>
      <c r="D185" s="28" t="s">
        <v>1134</v>
      </c>
      <c r="E185" s="28" t="s">
        <v>524</v>
      </c>
      <c r="F185" s="85">
        <v>279309</v>
      </c>
      <c r="G185" s="29">
        <v>74.459999999999994</v>
      </c>
      <c r="H185" s="29" t="s">
        <v>915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44945</v>
      </c>
      <c r="B186" s="29" t="s">
        <v>1164</v>
      </c>
      <c r="C186" s="28" t="s">
        <v>1165</v>
      </c>
      <c r="D186" s="28" t="s">
        <v>913</v>
      </c>
      <c r="E186" s="28" t="s">
        <v>524</v>
      </c>
      <c r="F186" s="85">
        <v>480261</v>
      </c>
      <c r="G186" s="29">
        <v>74.510000000000005</v>
      </c>
      <c r="H186" s="29" t="s">
        <v>915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44945</v>
      </c>
      <c r="B187" s="29" t="s">
        <v>1164</v>
      </c>
      <c r="C187" s="28" t="s">
        <v>1165</v>
      </c>
      <c r="D187" s="28" t="s">
        <v>1048</v>
      </c>
      <c r="E187" s="28" t="s">
        <v>524</v>
      </c>
      <c r="F187" s="85">
        <v>317849</v>
      </c>
      <c r="G187" s="29">
        <v>74.349999999999994</v>
      </c>
      <c r="H187" s="29" t="s">
        <v>915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44945</v>
      </c>
      <c r="B188" s="29" t="s">
        <v>1044</v>
      </c>
      <c r="C188" s="28" t="s">
        <v>1045</v>
      </c>
      <c r="D188" s="28" t="s">
        <v>1016</v>
      </c>
      <c r="E188" s="28" t="s">
        <v>524</v>
      </c>
      <c r="F188" s="85">
        <v>502195</v>
      </c>
      <c r="G188" s="29">
        <v>40.33</v>
      </c>
      <c r="H188" s="29" t="s">
        <v>915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44945</v>
      </c>
      <c r="B189" s="29" t="s">
        <v>1167</v>
      </c>
      <c r="C189" s="28" t="s">
        <v>1168</v>
      </c>
      <c r="D189" s="28" t="s">
        <v>913</v>
      </c>
      <c r="E189" s="28" t="s">
        <v>524</v>
      </c>
      <c r="F189" s="85">
        <v>298078</v>
      </c>
      <c r="G189" s="29">
        <v>171.13</v>
      </c>
      <c r="H189" s="29" t="s">
        <v>915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44945</v>
      </c>
      <c r="B190" s="29" t="s">
        <v>1167</v>
      </c>
      <c r="C190" s="28" t="s">
        <v>1168</v>
      </c>
      <c r="D190" s="28" t="s">
        <v>1133</v>
      </c>
      <c r="E190" s="28" t="s">
        <v>524</v>
      </c>
      <c r="F190" s="85">
        <v>152256</v>
      </c>
      <c r="G190" s="29">
        <v>174.2</v>
      </c>
      <c r="H190" s="29" t="s">
        <v>915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44945</v>
      </c>
      <c r="B191" s="29" t="s">
        <v>1169</v>
      </c>
      <c r="C191" s="28" t="s">
        <v>1170</v>
      </c>
      <c r="D191" s="28" t="s">
        <v>1171</v>
      </c>
      <c r="E191" s="28" t="s">
        <v>524</v>
      </c>
      <c r="F191" s="85">
        <v>332841</v>
      </c>
      <c r="G191" s="29">
        <v>49.47</v>
      </c>
      <c r="H191" s="29" t="s">
        <v>915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44945</v>
      </c>
      <c r="B192" s="29" t="s">
        <v>1172</v>
      </c>
      <c r="C192" s="28" t="s">
        <v>1173</v>
      </c>
      <c r="D192" s="28" t="s">
        <v>1006</v>
      </c>
      <c r="E192" s="28" t="s">
        <v>524</v>
      </c>
      <c r="F192" s="85">
        <v>78711</v>
      </c>
      <c r="G192" s="29">
        <v>76.099999999999994</v>
      </c>
      <c r="H192" s="29" t="s">
        <v>915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44945</v>
      </c>
      <c r="B193" s="29" t="s">
        <v>1174</v>
      </c>
      <c r="C193" s="28" t="s">
        <v>1175</v>
      </c>
      <c r="D193" s="28" t="s">
        <v>1176</v>
      </c>
      <c r="E193" s="28" t="s">
        <v>524</v>
      </c>
      <c r="F193" s="85">
        <v>70919</v>
      </c>
      <c r="G193" s="29">
        <v>175.42</v>
      </c>
      <c r="H193" s="29" t="s">
        <v>915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44945</v>
      </c>
      <c r="B194" s="29" t="s">
        <v>1178</v>
      </c>
      <c r="C194" s="28" t="s">
        <v>1179</v>
      </c>
      <c r="D194" s="28" t="s">
        <v>1180</v>
      </c>
      <c r="E194" s="28" t="s">
        <v>524</v>
      </c>
      <c r="F194" s="85">
        <v>374391</v>
      </c>
      <c r="G194" s="29">
        <v>21.9</v>
      </c>
      <c r="H194" s="29" t="s">
        <v>915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44945</v>
      </c>
      <c r="B195" s="29" t="s">
        <v>1178</v>
      </c>
      <c r="C195" s="28" t="s">
        <v>1179</v>
      </c>
      <c r="D195" s="28" t="s">
        <v>1010</v>
      </c>
      <c r="E195" s="28" t="s">
        <v>524</v>
      </c>
      <c r="F195" s="85">
        <v>534610</v>
      </c>
      <c r="G195" s="29">
        <v>21.39</v>
      </c>
      <c r="H195" s="29" t="s">
        <v>915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44945</v>
      </c>
      <c r="B196" s="29" t="s">
        <v>1178</v>
      </c>
      <c r="C196" s="28" t="s">
        <v>1179</v>
      </c>
      <c r="D196" s="28" t="s">
        <v>1017</v>
      </c>
      <c r="E196" s="28" t="s">
        <v>524</v>
      </c>
      <c r="F196" s="85">
        <v>1118088</v>
      </c>
      <c r="G196" s="29">
        <v>22.14</v>
      </c>
      <c r="H196" s="29" t="s">
        <v>915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44945</v>
      </c>
      <c r="B197" s="29" t="s">
        <v>1008</v>
      </c>
      <c r="C197" s="28" t="s">
        <v>1009</v>
      </c>
      <c r="D197" s="28" t="s">
        <v>1181</v>
      </c>
      <c r="E197" s="28" t="s">
        <v>524</v>
      </c>
      <c r="F197" s="85">
        <v>432678</v>
      </c>
      <c r="G197" s="29">
        <v>420.28</v>
      </c>
      <c r="H197" s="29" t="s">
        <v>915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44945</v>
      </c>
      <c r="B198" s="29" t="s">
        <v>1008</v>
      </c>
      <c r="C198" s="28" t="s">
        <v>1009</v>
      </c>
      <c r="D198" s="28" t="s">
        <v>913</v>
      </c>
      <c r="E198" s="28" t="s">
        <v>524</v>
      </c>
      <c r="F198" s="85">
        <v>618786</v>
      </c>
      <c r="G198" s="29">
        <v>418.88</v>
      </c>
      <c r="H198" s="29" t="s">
        <v>915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44945</v>
      </c>
      <c r="B199" s="29" t="s">
        <v>1127</v>
      </c>
      <c r="C199" s="28" t="s">
        <v>1182</v>
      </c>
      <c r="D199" s="28" t="s">
        <v>1183</v>
      </c>
      <c r="E199" s="28" t="s">
        <v>524</v>
      </c>
      <c r="F199" s="85">
        <v>35000</v>
      </c>
      <c r="G199" s="29">
        <v>24.11</v>
      </c>
      <c r="H199" s="29" t="s">
        <v>915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44945</v>
      </c>
      <c r="B200" s="29" t="s">
        <v>1184</v>
      </c>
      <c r="C200" s="28" t="s">
        <v>1185</v>
      </c>
      <c r="D200" s="28" t="s">
        <v>1007</v>
      </c>
      <c r="E200" s="28" t="s">
        <v>524</v>
      </c>
      <c r="F200" s="85">
        <v>4896000</v>
      </c>
      <c r="G200" s="29">
        <v>3.89</v>
      </c>
      <c r="H200" s="29" t="s">
        <v>915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>
        <v>44945</v>
      </c>
      <c r="B201" s="29" t="s">
        <v>1184</v>
      </c>
      <c r="C201" s="28" t="s">
        <v>1185</v>
      </c>
      <c r="D201" s="28" t="s">
        <v>1087</v>
      </c>
      <c r="E201" s="28" t="s">
        <v>524</v>
      </c>
      <c r="F201" s="85">
        <v>5721954</v>
      </c>
      <c r="G201" s="29">
        <v>3.79</v>
      </c>
      <c r="H201" s="29" t="s">
        <v>915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>
        <v>44945</v>
      </c>
      <c r="B202" s="29" t="s">
        <v>1184</v>
      </c>
      <c r="C202" s="28" t="s">
        <v>1185</v>
      </c>
      <c r="D202" s="28" t="s">
        <v>1186</v>
      </c>
      <c r="E202" s="28" t="s">
        <v>524</v>
      </c>
      <c r="F202" s="85">
        <v>5108385</v>
      </c>
      <c r="G202" s="29">
        <v>3.85</v>
      </c>
      <c r="H202" s="29" t="s">
        <v>915</v>
      </c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7"/>
  <sheetViews>
    <sheetView zoomScale="85" zoomScaleNormal="85" workbookViewId="0">
      <selection activeCell="J89" sqref="J8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44946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994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887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878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950</v>
      </c>
      <c r="K14" s="315">
        <f t="shared" ref="K14:K15" si="9">H14-F14</f>
        <v>19</v>
      </c>
      <c r="L14" s="322">
        <f t="shared" ref="L14:L15" si="10">(F14*-0.7)/100</f>
        <v>-1.8374999999999999</v>
      </c>
      <c r="M14" s="323">
        <f t="shared" ref="M14:M15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06">
        <v>6</v>
      </c>
      <c r="B15" s="308">
        <v>44930</v>
      </c>
      <c r="C15" s="303"/>
      <c r="D15" s="304" t="s">
        <v>926</v>
      </c>
      <c r="E15" s="305" t="s">
        <v>540</v>
      </c>
      <c r="F15" s="306">
        <v>98</v>
      </c>
      <c r="G15" s="306">
        <v>89</v>
      </c>
      <c r="H15" s="306">
        <v>103.5</v>
      </c>
      <c r="I15" s="307" t="s">
        <v>927</v>
      </c>
      <c r="J15" s="275" t="s">
        <v>1024</v>
      </c>
      <c r="K15" s="275">
        <f t="shared" si="9"/>
        <v>5.5</v>
      </c>
      <c r="L15" s="276">
        <f t="shared" si="10"/>
        <v>-0.68599999999999994</v>
      </c>
      <c r="M15" s="277">
        <f t="shared" si="11"/>
        <v>4.9122448979591837E-2</v>
      </c>
      <c r="N15" s="275" t="s">
        <v>538</v>
      </c>
      <c r="O15" s="278">
        <v>44944</v>
      </c>
      <c r="P15" s="275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930</v>
      </c>
      <c r="G16" s="245">
        <v>4180</v>
      </c>
      <c r="H16" s="245"/>
      <c r="I16" s="253" t="s">
        <v>931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940</v>
      </c>
      <c r="G17" s="245">
        <v>7900</v>
      </c>
      <c r="H17" s="245"/>
      <c r="I17" s="253" t="s">
        <v>941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952</v>
      </c>
      <c r="G18" s="245">
        <v>818</v>
      </c>
      <c r="H18" s="245"/>
      <c r="I18" s="253" t="s">
        <v>953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s="198" customFormat="1" ht="13.9" customHeight="1">
      <c r="A19" s="306">
        <v>10</v>
      </c>
      <c r="B19" s="308">
        <v>44935</v>
      </c>
      <c r="C19" s="303"/>
      <c r="D19" s="304" t="s">
        <v>177</v>
      </c>
      <c r="E19" s="305" t="s">
        <v>540</v>
      </c>
      <c r="F19" s="306">
        <v>210</v>
      </c>
      <c r="G19" s="306">
        <v>198</v>
      </c>
      <c r="H19" s="306">
        <v>219</v>
      </c>
      <c r="I19" s="307" t="s">
        <v>951</v>
      </c>
      <c r="J19" s="275" t="s">
        <v>1025</v>
      </c>
      <c r="K19" s="275">
        <f t="shared" ref="K19" si="12">H19-F19</f>
        <v>9</v>
      </c>
      <c r="L19" s="276">
        <f t="shared" ref="L19" si="13">(F19*-0.7)/100</f>
        <v>-1.47</v>
      </c>
      <c r="M19" s="277">
        <f t="shared" ref="M19" si="14">(K19+L19)/F19</f>
        <v>3.5857142857142858E-2</v>
      </c>
      <c r="N19" s="275" t="s">
        <v>538</v>
      </c>
      <c r="O19" s="278">
        <v>44944</v>
      </c>
      <c r="P19" s="275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954</v>
      </c>
      <c r="G20" s="245">
        <v>5690</v>
      </c>
      <c r="H20" s="245"/>
      <c r="I20" s="253" t="s">
        <v>955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969</v>
      </c>
      <c r="G21" s="245">
        <v>735</v>
      </c>
      <c r="H21" s="245"/>
      <c r="I21" s="253" t="s">
        <v>970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49">
        <v>13</v>
      </c>
      <c r="B22" s="350">
        <v>44936</v>
      </c>
      <c r="C22" s="351"/>
      <c r="D22" s="352" t="s">
        <v>455</v>
      </c>
      <c r="E22" s="353" t="s">
        <v>540</v>
      </c>
      <c r="F22" s="349">
        <v>178.5</v>
      </c>
      <c r="G22" s="349">
        <v>167</v>
      </c>
      <c r="H22" s="349">
        <v>190.5</v>
      </c>
      <c r="I22" s="354" t="s">
        <v>976</v>
      </c>
      <c r="J22" s="315" t="s">
        <v>1026</v>
      </c>
      <c r="K22" s="315">
        <f t="shared" ref="K22" si="15">H22-F22</f>
        <v>12</v>
      </c>
      <c r="L22" s="322">
        <f t="shared" ref="L22" si="16">(F22*-0.7)/100</f>
        <v>-1.2494999999999998</v>
      </c>
      <c r="M22" s="323">
        <f t="shared" ref="M22" si="17">(K22+L22)/F22</f>
        <v>6.0226890756302526E-2</v>
      </c>
      <c r="N22" s="315" t="s">
        <v>538</v>
      </c>
      <c r="O22" s="324">
        <v>44944</v>
      </c>
      <c r="P22" s="315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999</v>
      </c>
      <c r="G23" s="245">
        <v>3770</v>
      </c>
      <c r="H23" s="245"/>
      <c r="I23" s="253" t="s">
        <v>1000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44945</v>
      </c>
      <c r="C24" s="250"/>
      <c r="D24" s="251" t="s">
        <v>189</v>
      </c>
      <c r="E24" s="252" t="s">
        <v>540</v>
      </c>
      <c r="F24" s="245" t="s">
        <v>1192</v>
      </c>
      <c r="G24" s="245">
        <v>2000</v>
      </c>
      <c r="H24" s="245"/>
      <c r="I24" s="253" t="s">
        <v>1193</v>
      </c>
      <c r="J24" s="246" t="s">
        <v>541</v>
      </c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883</v>
      </c>
      <c r="J33" s="315" t="s">
        <v>700</v>
      </c>
      <c r="K33" s="315">
        <f t="shared" ref="K33" si="18">H33-F33</f>
        <v>34</v>
      </c>
      <c r="L33" s="322">
        <f t="shared" ref="L33" si="19">(F33*-0.7)/100</f>
        <v>-8.676499999999999</v>
      </c>
      <c r="M33" s="323">
        <f t="shared" ref="M33" si="20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886</v>
      </c>
      <c r="J34" s="268" t="s">
        <v>932</v>
      </c>
      <c r="K34" s="268">
        <f t="shared" ref="K34" si="21">H34-F34</f>
        <v>-9.5</v>
      </c>
      <c r="L34" s="338">
        <f t="shared" ref="L34" si="22">(F34*-0.7)/100</f>
        <v>-2.1315</v>
      </c>
      <c r="M34" s="339">
        <f t="shared" ref="M34" si="23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333">
        <v>3</v>
      </c>
      <c r="B35" s="285">
        <v>45262</v>
      </c>
      <c r="C35" s="334"/>
      <c r="D35" s="335" t="s">
        <v>46</v>
      </c>
      <c r="E35" s="336" t="s">
        <v>540</v>
      </c>
      <c r="F35" s="333">
        <v>819</v>
      </c>
      <c r="G35" s="333">
        <v>795</v>
      </c>
      <c r="H35" s="333">
        <v>795</v>
      </c>
      <c r="I35" s="337" t="s">
        <v>897</v>
      </c>
      <c r="J35" s="268" t="s">
        <v>997</v>
      </c>
      <c r="K35" s="268">
        <f t="shared" ref="K35" si="24">H35-F35</f>
        <v>-24</v>
      </c>
      <c r="L35" s="338">
        <f t="shared" ref="L35" si="25">(F35*-0.7)/100</f>
        <v>-5.7329999999999997</v>
      </c>
      <c r="M35" s="339">
        <f t="shared" ref="M35" si="26">(K35+L35)/F35</f>
        <v>-3.6304029304029303E-2</v>
      </c>
      <c r="N35" s="268" t="s">
        <v>550</v>
      </c>
      <c r="O35" s="340">
        <v>44942</v>
      </c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881</v>
      </c>
      <c r="J36" s="315" t="s">
        <v>908</v>
      </c>
      <c r="K36" s="315">
        <f t="shared" ref="K36" si="27">H36-F36</f>
        <v>110</v>
      </c>
      <c r="L36" s="322">
        <f t="shared" ref="L36" si="28">(F36*-0.7)/100</f>
        <v>-27.405000000000001</v>
      </c>
      <c r="M36" s="323">
        <f t="shared" ref="M36" si="29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916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928</v>
      </c>
      <c r="G38" s="245">
        <v>202</v>
      </c>
      <c r="H38" s="245"/>
      <c r="I38" s="253" t="s">
        <v>929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881</v>
      </c>
      <c r="J39" s="315" t="s">
        <v>948</v>
      </c>
      <c r="K39" s="315">
        <f t="shared" ref="K39" si="30">H39-F39</f>
        <v>107</v>
      </c>
      <c r="L39" s="322">
        <f t="shared" ref="L39" si="31">(F39*-0.7)/100</f>
        <v>-27.405000000000001</v>
      </c>
      <c r="M39" s="323">
        <f t="shared" ref="M39" si="32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289" customFormat="1" ht="13.5" customHeight="1">
      <c r="A40" s="325">
        <v>8</v>
      </c>
      <c r="B40" s="326">
        <v>44935</v>
      </c>
      <c r="C40" s="327"/>
      <c r="D40" s="328" t="s">
        <v>113</v>
      </c>
      <c r="E40" s="329" t="s">
        <v>540</v>
      </c>
      <c r="F40" s="325">
        <v>1065</v>
      </c>
      <c r="G40" s="325">
        <v>1035</v>
      </c>
      <c r="H40" s="325">
        <v>1098</v>
      </c>
      <c r="I40" s="330" t="s">
        <v>956</v>
      </c>
      <c r="J40" s="315" t="s">
        <v>998</v>
      </c>
      <c r="K40" s="315">
        <f t="shared" ref="K40" si="33">H40-F40</f>
        <v>33</v>
      </c>
      <c r="L40" s="322">
        <f t="shared" ref="L40" si="34">(F40*-0.7)/100</f>
        <v>-7.4550000000000001</v>
      </c>
      <c r="M40" s="323">
        <f t="shared" ref="M40" si="35">(K40+L40)/F40</f>
        <v>2.3985915492957748E-2</v>
      </c>
      <c r="N40" s="315" t="s">
        <v>538</v>
      </c>
      <c r="O40" s="324">
        <v>44942</v>
      </c>
      <c r="P40" s="279"/>
      <c r="Q40" s="198"/>
      <c r="R40" s="227"/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7"/>
      <c r="AJ40" s="288"/>
      <c r="AK40" s="288"/>
      <c r="AL40" s="288"/>
    </row>
    <row r="41" spans="1:38" s="362" customFormat="1" ht="13.5" customHeight="1">
      <c r="A41" s="343">
        <v>9</v>
      </c>
      <c r="B41" s="344">
        <v>44938</v>
      </c>
      <c r="C41" s="345"/>
      <c r="D41" s="346" t="s">
        <v>988</v>
      </c>
      <c r="E41" s="347" t="s">
        <v>540</v>
      </c>
      <c r="F41" s="343" t="s">
        <v>989</v>
      </c>
      <c r="G41" s="343">
        <v>5780</v>
      </c>
      <c r="H41" s="343"/>
      <c r="I41" s="348" t="s">
        <v>990</v>
      </c>
      <c r="J41" s="355" t="s">
        <v>541</v>
      </c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333">
        <v>10</v>
      </c>
      <c r="B42" s="285">
        <v>44942</v>
      </c>
      <c r="C42" s="334"/>
      <c r="D42" s="335" t="s">
        <v>174</v>
      </c>
      <c r="E42" s="336" t="s">
        <v>540</v>
      </c>
      <c r="F42" s="333">
        <v>2505</v>
      </c>
      <c r="G42" s="333">
        <v>2430</v>
      </c>
      <c r="H42" s="333">
        <v>2430</v>
      </c>
      <c r="I42" s="337" t="s">
        <v>996</v>
      </c>
      <c r="J42" s="268" t="s">
        <v>1020</v>
      </c>
      <c r="K42" s="268">
        <f t="shared" ref="K42" si="36">H42-F42</f>
        <v>-75</v>
      </c>
      <c r="L42" s="338">
        <f t="shared" ref="L42" si="37">(F42*-0.7)/100</f>
        <v>-17.535</v>
      </c>
      <c r="M42" s="339">
        <f t="shared" ref="M42" si="38">(K42+L42)/F42</f>
        <v>-3.6940119760479041E-2</v>
      </c>
      <c r="N42" s="268" t="s">
        <v>550</v>
      </c>
      <c r="O42" s="340">
        <v>44943</v>
      </c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884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885</v>
      </c>
      <c r="J50" s="268" t="s">
        <v>947</v>
      </c>
      <c r="K50" s="269">
        <f t="shared" ref="K50" si="39">H50-F50</f>
        <v>-14</v>
      </c>
      <c r="L50" s="270">
        <f t="shared" ref="L50" si="40">(H50*N50)*0.07%</f>
        <v>535.32500000000005</v>
      </c>
      <c r="M50" s="271">
        <f t="shared" ref="M50" si="41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891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892</v>
      </c>
      <c r="J51" s="268" t="s">
        <v>912</v>
      </c>
      <c r="K51" s="269">
        <f t="shared" ref="K51:K52" si="42">H51-F51</f>
        <v>-18</v>
      </c>
      <c r="L51" s="270">
        <f t="shared" ref="L51:L52" si="43">(H51*N51)*0.07%</f>
        <v>436.10000000000008</v>
      </c>
      <c r="M51" s="271">
        <f t="shared" ref="M51:M52" si="44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895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896</v>
      </c>
      <c r="J52" s="315" t="s">
        <v>703</v>
      </c>
      <c r="K52" s="316">
        <f t="shared" si="42"/>
        <v>32.5</v>
      </c>
      <c r="L52" s="317">
        <f t="shared" si="43"/>
        <v>555.36250000000007</v>
      </c>
      <c r="M52" s="318">
        <f t="shared" si="44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899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900</v>
      </c>
      <c r="J53" s="315" t="s">
        <v>901</v>
      </c>
      <c r="K53" s="316">
        <f t="shared" ref="K53:K54" si="45">H53-F53</f>
        <v>65</v>
      </c>
      <c r="L53" s="317">
        <f t="shared" ref="L53:L54" si="46">(H53*N53)*0.07%</f>
        <v>395.93750000000006</v>
      </c>
      <c r="M53" s="318">
        <f t="shared" ref="M53:M54" si="47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902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903</v>
      </c>
      <c r="J54" s="268" t="s">
        <v>946</v>
      </c>
      <c r="K54" s="269">
        <f t="shared" si="45"/>
        <v>-65</v>
      </c>
      <c r="L54" s="270">
        <f t="shared" si="46"/>
        <v>418.60000000000008</v>
      </c>
      <c r="M54" s="271">
        <f t="shared" si="47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74">
        <v>6</v>
      </c>
      <c r="B55" s="285">
        <v>44930</v>
      </c>
      <c r="C55" s="273"/>
      <c r="D55" s="273" t="s">
        <v>919</v>
      </c>
      <c r="E55" s="274" t="s">
        <v>540</v>
      </c>
      <c r="F55" s="274">
        <v>4475</v>
      </c>
      <c r="G55" s="274">
        <v>4370</v>
      </c>
      <c r="H55" s="269">
        <v>4370</v>
      </c>
      <c r="I55" s="269" t="s">
        <v>900</v>
      </c>
      <c r="J55" s="268" t="s">
        <v>979</v>
      </c>
      <c r="K55" s="269">
        <f t="shared" ref="K55" si="48">H55-F55</f>
        <v>-105</v>
      </c>
      <c r="L55" s="270">
        <f t="shared" ref="L55" si="49">(H55*N55)*0.07%</f>
        <v>382.37500000000006</v>
      </c>
      <c r="M55" s="271">
        <f t="shared" ref="M55" si="50">(K55*N55)-L55</f>
        <v>-13507.375</v>
      </c>
      <c r="N55" s="269">
        <v>125</v>
      </c>
      <c r="O55" s="268" t="s">
        <v>550</v>
      </c>
      <c r="P55" s="272">
        <v>44572</v>
      </c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920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921</v>
      </c>
      <c r="J56" s="315" t="s">
        <v>937</v>
      </c>
      <c r="K56" s="316">
        <f t="shared" ref="K56" si="51">H56-F56</f>
        <v>7.5</v>
      </c>
      <c r="L56" s="317">
        <f t="shared" ref="L56" si="52">(H56*N56)*0.07%</f>
        <v>659.29500000000007</v>
      </c>
      <c r="M56" s="318">
        <f t="shared" ref="M56" si="53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938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939</v>
      </c>
      <c r="J57" s="315" t="s">
        <v>959</v>
      </c>
      <c r="K57" s="316">
        <f t="shared" ref="K57:K58" si="54">H57-F57</f>
        <v>12.5</v>
      </c>
      <c r="L57" s="317">
        <f t="shared" ref="L57:L58" si="55">(H57*N57)*0.07%</f>
        <v>619.11500000000012</v>
      </c>
      <c r="M57" s="318">
        <f t="shared" ref="M57:M58" si="56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920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957</v>
      </c>
      <c r="J58" s="268" t="s">
        <v>968</v>
      </c>
      <c r="K58" s="269">
        <f t="shared" si="54"/>
        <v>-11</v>
      </c>
      <c r="L58" s="270">
        <f t="shared" si="55"/>
        <v>659.75000000000011</v>
      </c>
      <c r="M58" s="271">
        <f t="shared" si="56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966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967</v>
      </c>
      <c r="J59" s="315" t="s">
        <v>746</v>
      </c>
      <c r="K59" s="316">
        <f t="shared" ref="K59" si="57">H59-F59</f>
        <v>60</v>
      </c>
      <c r="L59" s="317">
        <f t="shared" ref="L59" si="58">(H59*N59)*0.07%</f>
        <v>421.57500000000005</v>
      </c>
      <c r="M59" s="318">
        <f t="shared" ref="M59" si="59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11</v>
      </c>
      <c r="B60" s="326">
        <v>44936</v>
      </c>
      <c r="C60" s="321"/>
      <c r="D60" s="321" t="s">
        <v>974</v>
      </c>
      <c r="E60" s="320" t="s">
        <v>540</v>
      </c>
      <c r="F60" s="320">
        <v>17965</v>
      </c>
      <c r="G60" s="320">
        <v>17795</v>
      </c>
      <c r="H60" s="316">
        <v>18045</v>
      </c>
      <c r="I60" s="316" t="s">
        <v>975</v>
      </c>
      <c r="J60" s="315" t="s">
        <v>983</v>
      </c>
      <c r="K60" s="316">
        <f t="shared" ref="K60:K61" si="60">H60-F60</f>
        <v>80</v>
      </c>
      <c r="L60" s="317">
        <f t="shared" ref="L60:L61" si="61">(H60*N60)*0.07%</f>
        <v>631.57500000000005</v>
      </c>
      <c r="M60" s="318">
        <f t="shared" ref="M60:M61" si="62">(K60*N60)-L60</f>
        <v>3368.4250000000002</v>
      </c>
      <c r="N60" s="316">
        <v>50</v>
      </c>
      <c r="O60" s="315" t="s">
        <v>538</v>
      </c>
      <c r="P60" s="319">
        <v>44572</v>
      </c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12</v>
      </c>
      <c r="B61" s="326">
        <v>44937</v>
      </c>
      <c r="C61" s="321"/>
      <c r="D61" s="321" t="s">
        <v>920</v>
      </c>
      <c r="E61" s="320" t="s">
        <v>540</v>
      </c>
      <c r="F61" s="320">
        <v>718</v>
      </c>
      <c r="G61" s="320">
        <v>708</v>
      </c>
      <c r="H61" s="316">
        <v>724.5</v>
      </c>
      <c r="I61" s="316" t="s">
        <v>982</v>
      </c>
      <c r="J61" s="315" t="s">
        <v>995</v>
      </c>
      <c r="K61" s="316">
        <f t="shared" si="60"/>
        <v>6.5</v>
      </c>
      <c r="L61" s="317">
        <f t="shared" si="61"/>
        <v>659.29500000000007</v>
      </c>
      <c r="M61" s="318">
        <f t="shared" si="62"/>
        <v>7790.7049999999999</v>
      </c>
      <c r="N61" s="316">
        <v>1300</v>
      </c>
      <c r="O61" s="315" t="s">
        <v>538</v>
      </c>
      <c r="P61" s="319">
        <v>44939</v>
      </c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13</v>
      </c>
      <c r="B62" s="285">
        <v>44937</v>
      </c>
      <c r="C62" s="273"/>
      <c r="D62" s="273" t="s">
        <v>966</v>
      </c>
      <c r="E62" s="274" t="s">
        <v>540</v>
      </c>
      <c r="F62" s="274">
        <v>3940</v>
      </c>
      <c r="G62" s="274">
        <v>3850</v>
      </c>
      <c r="H62" s="269">
        <v>3860</v>
      </c>
      <c r="I62" s="269" t="s">
        <v>967</v>
      </c>
      <c r="J62" s="268" t="s">
        <v>985</v>
      </c>
      <c r="K62" s="269">
        <f t="shared" ref="K62" si="63">H62-F62</f>
        <v>-80</v>
      </c>
      <c r="L62" s="270">
        <f t="shared" ref="L62" si="64">(H62*N62)*0.07%</f>
        <v>405.30000000000007</v>
      </c>
      <c r="M62" s="271">
        <f t="shared" ref="M62" si="65">(K62*N62)-L62</f>
        <v>-12405.3</v>
      </c>
      <c r="N62" s="269">
        <v>150</v>
      </c>
      <c r="O62" s="268" t="s">
        <v>550</v>
      </c>
      <c r="P62" s="272">
        <v>44573</v>
      </c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560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515</v>
      </c>
      <c r="C66" s="94"/>
      <c r="D66" s="95" t="s">
        <v>526</v>
      </c>
      <c r="E66" s="94" t="s">
        <v>527</v>
      </c>
      <c r="F66" s="94" t="s">
        <v>528</v>
      </c>
      <c r="G66" s="94" t="s">
        <v>548</v>
      </c>
      <c r="H66" s="94" t="s">
        <v>530</v>
      </c>
      <c r="I66" s="94" t="s">
        <v>531</v>
      </c>
      <c r="J66" s="93" t="s">
        <v>532</v>
      </c>
      <c r="K66" s="93" t="s">
        <v>561</v>
      </c>
      <c r="L66" s="96" t="s">
        <v>534</v>
      </c>
      <c r="M66" s="136" t="s">
        <v>557</v>
      </c>
      <c r="N66" s="94" t="s">
        <v>558</v>
      </c>
      <c r="O66" s="94" t="s">
        <v>536</v>
      </c>
      <c r="P66" s="95" t="s">
        <v>537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67">
        <v>1</v>
      </c>
      <c r="B67" s="272">
        <v>44924</v>
      </c>
      <c r="C67" s="273"/>
      <c r="D67" s="273" t="s">
        <v>889</v>
      </c>
      <c r="E67" s="274" t="s">
        <v>540</v>
      </c>
      <c r="F67" s="274">
        <v>54</v>
      </c>
      <c r="G67" s="274">
        <v>36</v>
      </c>
      <c r="H67" s="269">
        <v>36</v>
      </c>
      <c r="I67" s="290" t="s">
        <v>890</v>
      </c>
      <c r="J67" s="268" t="s">
        <v>912</v>
      </c>
      <c r="K67" s="269">
        <f t="shared" ref="K67" si="66">H67-F67</f>
        <v>-18</v>
      </c>
      <c r="L67" s="270">
        <v>100</v>
      </c>
      <c r="M67" s="271">
        <f t="shared" ref="M67" si="67">(K67*N67)-L67</f>
        <v>-5500</v>
      </c>
      <c r="N67" s="269">
        <v>300</v>
      </c>
      <c r="O67" s="268" t="s">
        <v>550</v>
      </c>
      <c r="P67" s="272">
        <v>44929</v>
      </c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2</v>
      </c>
      <c r="B68" s="285">
        <v>45290</v>
      </c>
      <c r="C68" s="273"/>
      <c r="D68" s="273" t="s">
        <v>893</v>
      </c>
      <c r="E68" s="274" t="s">
        <v>540</v>
      </c>
      <c r="F68" s="274">
        <v>42</v>
      </c>
      <c r="G68" s="274">
        <v>25</v>
      </c>
      <c r="H68" s="269">
        <v>27</v>
      </c>
      <c r="I68" s="290" t="s">
        <v>888</v>
      </c>
      <c r="J68" s="268" t="s">
        <v>911</v>
      </c>
      <c r="K68" s="269">
        <f t="shared" ref="K68" si="68">H68-F68</f>
        <v>-15</v>
      </c>
      <c r="L68" s="270">
        <v>100</v>
      </c>
      <c r="M68" s="271">
        <f t="shared" ref="M68" si="69">(K68*N68)-L68</f>
        <v>-4600</v>
      </c>
      <c r="N68" s="269">
        <v>300</v>
      </c>
      <c r="O68" s="268" t="s">
        <v>550</v>
      </c>
      <c r="P68" s="272">
        <v>44928</v>
      </c>
      <c r="Q68" s="197"/>
      <c r="R68" s="203" t="s">
        <v>802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67">
        <v>3</v>
      </c>
      <c r="B69" s="285">
        <v>44928</v>
      </c>
      <c r="C69" s="273"/>
      <c r="D69" s="273" t="s">
        <v>894</v>
      </c>
      <c r="E69" s="274" t="s">
        <v>540</v>
      </c>
      <c r="F69" s="274">
        <v>56</v>
      </c>
      <c r="G69" s="274">
        <v>35</v>
      </c>
      <c r="H69" s="269">
        <v>35</v>
      </c>
      <c r="I69" s="290" t="s">
        <v>879</v>
      </c>
      <c r="J69" s="268" t="s">
        <v>922</v>
      </c>
      <c r="K69" s="269">
        <f t="shared" ref="K69" si="70">H69-F69</f>
        <v>-21</v>
      </c>
      <c r="L69" s="270">
        <v>100</v>
      </c>
      <c r="M69" s="271">
        <f t="shared" ref="M69" si="71">(K69*N69)-L69</f>
        <v>-5350</v>
      </c>
      <c r="N69" s="269">
        <v>250</v>
      </c>
      <c r="O69" s="268" t="s">
        <v>550</v>
      </c>
      <c r="P69" s="272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67">
        <v>4</v>
      </c>
      <c r="B70" s="285">
        <v>44929</v>
      </c>
      <c r="C70" s="273"/>
      <c r="D70" s="273" t="s">
        <v>904</v>
      </c>
      <c r="E70" s="274" t="s">
        <v>540</v>
      </c>
      <c r="F70" s="274">
        <v>32</v>
      </c>
      <c r="G70" s="274">
        <v>19.5</v>
      </c>
      <c r="H70" s="269">
        <v>19.5</v>
      </c>
      <c r="I70" s="290" t="s">
        <v>905</v>
      </c>
      <c r="J70" s="268" t="s">
        <v>933</v>
      </c>
      <c r="K70" s="269">
        <f t="shared" ref="K70" si="72">H70-F70</f>
        <v>-12.5</v>
      </c>
      <c r="L70" s="270">
        <v>100</v>
      </c>
      <c r="M70" s="271">
        <f t="shared" ref="M70" si="73">(K70*N70)-L70</f>
        <v>-5100</v>
      </c>
      <c r="N70" s="269">
        <v>400</v>
      </c>
      <c r="O70" s="268" t="s">
        <v>550</v>
      </c>
      <c r="P70" s="272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5</v>
      </c>
      <c r="B71" s="326">
        <v>44929</v>
      </c>
      <c r="C71" s="321"/>
      <c r="D71" s="321" t="s">
        <v>906</v>
      </c>
      <c r="E71" s="320" t="s">
        <v>540</v>
      </c>
      <c r="F71" s="320">
        <v>25.5</v>
      </c>
      <c r="G71" s="320">
        <v>18</v>
      </c>
      <c r="H71" s="316">
        <v>29.5</v>
      </c>
      <c r="I71" s="332" t="s">
        <v>907</v>
      </c>
      <c r="J71" s="315" t="s">
        <v>934</v>
      </c>
      <c r="K71" s="316">
        <f t="shared" ref="K71" si="74">H71-F71</f>
        <v>4</v>
      </c>
      <c r="L71" s="317">
        <v>100</v>
      </c>
      <c r="M71" s="318">
        <f t="shared" ref="M71" si="75">(K71*N71)-L71</f>
        <v>2500</v>
      </c>
      <c r="N71" s="316">
        <v>650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6</v>
      </c>
      <c r="B72" s="326">
        <v>44929</v>
      </c>
      <c r="C72" s="321"/>
      <c r="D72" s="321" t="s">
        <v>909</v>
      </c>
      <c r="E72" s="320" t="s">
        <v>540</v>
      </c>
      <c r="F72" s="320">
        <v>9.5</v>
      </c>
      <c r="G72" s="320">
        <v>4.5</v>
      </c>
      <c r="H72" s="316">
        <v>11.5</v>
      </c>
      <c r="I72" s="332" t="s">
        <v>910</v>
      </c>
      <c r="J72" s="315" t="s">
        <v>935</v>
      </c>
      <c r="K72" s="316">
        <f t="shared" ref="K72" si="76">H72-F72</f>
        <v>2</v>
      </c>
      <c r="L72" s="317">
        <v>100</v>
      </c>
      <c r="M72" s="318">
        <f t="shared" ref="M72" si="77">(K72*N72)-L72</f>
        <v>1700</v>
      </c>
      <c r="N72" s="316">
        <v>900</v>
      </c>
      <c r="O72" s="315" t="s">
        <v>538</v>
      </c>
      <c r="P72" s="319">
        <v>44931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1">
        <v>7</v>
      </c>
      <c r="B73" s="326">
        <v>44930</v>
      </c>
      <c r="C73" s="321"/>
      <c r="D73" s="321" t="s">
        <v>917</v>
      </c>
      <c r="E73" s="320" t="s">
        <v>540</v>
      </c>
      <c r="F73" s="320">
        <v>48</v>
      </c>
      <c r="G73" s="320">
        <v>19</v>
      </c>
      <c r="H73" s="316">
        <v>58</v>
      </c>
      <c r="I73" s="332" t="s">
        <v>918</v>
      </c>
      <c r="J73" s="315" t="s">
        <v>936</v>
      </c>
      <c r="K73" s="316">
        <f t="shared" ref="K73" si="78">H73-F73</f>
        <v>10</v>
      </c>
      <c r="L73" s="317">
        <v>100</v>
      </c>
      <c r="M73" s="318">
        <f t="shared" ref="M73" si="79">(K73*N73)-L73</f>
        <v>1650</v>
      </c>
      <c r="N73" s="316">
        <v>175</v>
      </c>
      <c r="O73" s="315" t="s">
        <v>538</v>
      </c>
      <c r="P73" s="319">
        <v>44931</v>
      </c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8</v>
      </c>
      <c r="B74" s="326">
        <v>44930</v>
      </c>
      <c r="C74" s="321"/>
      <c r="D74" s="321" t="s">
        <v>923</v>
      </c>
      <c r="E74" s="320" t="s">
        <v>540</v>
      </c>
      <c r="F74" s="320">
        <v>51.5</v>
      </c>
      <c r="G74" s="320">
        <v>19</v>
      </c>
      <c r="H74" s="316">
        <v>71.5</v>
      </c>
      <c r="I74" s="332" t="s">
        <v>924</v>
      </c>
      <c r="J74" s="315" t="s">
        <v>925</v>
      </c>
      <c r="K74" s="316">
        <f t="shared" ref="K74:K75" si="80">H74-F74</f>
        <v>20</v>
      </c>
      <c r="L74" s="317">
        <v>100</v>
      </c>
      <c r="M74" s="318">
        <f t="shared" ref="M74:M75" si="81">(K74*N74)-L74</f>
        <v>900</v>
      </c>
      <c r="N74" s="316">
        <v>50</v>
      </c>
      <c r="O74" s="315" t="s">
        <v>538</v>
      </c>
      <c r="P74" s="319">
        <v>44930</v>
      </c>
      <c r="Q74" s="197"/>
      <c r="R74" s="203" t="s">
        <v>539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9</v>
      </c>
      <c r="B75" s="285">
        <v>44931</v>
      </c>
      <c r="C75" s="273"/>
      <c r="D75" s="273" t="s">
        <v>909</v>
      </c>
      <c r="E75" s="274" t="s">
        <v>540</v>
      </c>
      <c r="F75" s="274">
        <v>9.25</v>
      </c>
      <c r="G75" s="274">
        <v>4.5</v>
      </c>
      <c r="H75" s="269">
        <v>4.5</v>
      </c>
      <c r="I75" s="290" t="s">
        <v>942</v>
      </c>
      <c r="J75" s="268" t="s">
        <v>987</v>
      </c>
      <c r="K75" s="269">
        <f t="shared" si="80"/>
        <v>-4.75</v>
      </c>
      <c r="L75" s="270">
        <v>100</v>
      </c>
      <c r="M75" s="271">
        <f t="shared" si="81"/>
        <v>-4375</v>
      </c>
      <c r="N75" s="269">
        <v>900</v>
      </c>
      <c r="O75" s="268" t="s">
        <v>550</v>
      </c>
      <c r="P75" s="272">
        <v>44938</v>
      </c>
      <c r="Q75" s="197"/>
      <c r="R75" s="203" t="s">
        <v>539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1">
        <v>10</v>
      </c>
      <c r="B76" s="326">
        <v>44932</v>
      </c>
      <c r="C76" s="321"/>
      <c r="D76" s="321" t="s">
        <v>944</v>
      </c>
      <c r="E76" s="320" t="s">
        <v>540</v>
      </c>
      <c r="F76" s="320">
        <v>42</v>
      </c>
      <c r="G76" s="320">
        <v>27</v>
      </c>
      <c r="H76" s="316">
        <v>49</v>
      </c>
      <c r="I76" s="332" t="s">
        <v>945</v>
      </c>
      <c r="J76" s="315" t="s">
        <v>949</v>
      </c>
      <c r="K76" s="316">
        <f t="shared" ref="K76:K77" si="82">H76-F76</f>
        <v>7</v>
      </c>
      <c r="L76" s="317">
        <v>100</v>
      </c>
      <c r="M76" s="318">
        <f t="shared" ref="M76:M77" si="83">(K76*N76)-L76</f>
        <v>2000</v>
      </c>
      <c r="N76" s="316">
        <v>300</v>
      </c>
      <c r="O76" s="315" t="s">
        <v>538</v>
      </c>
      <c r="P76" s="319">
        <v>44935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11</v>
      </c>
      <c r="B77" s="285">
        <v>44935</v>
      </c>
      <c r="C77" s="273"/>
      <c r="D77" s="273" t="s">
        <v>958</v>
      </c>
      <c r="E77" s="274" t="s">
        <v>540</v>
      </c>
      <c r="F77" s="274">
        <v>45</v>
      </c>
      <c r="G77" s="274">
        <v>28</v>
      </c>
      <c r="H77" s="269">
        <v>28</v>
      </c>
      <c r="I77" s="290" t="s">
        <v>945</v>
      </c>
      <c r="J77" s="268" t="s">
        <v>964</v>
      </c>
      <c r="K77" s="269">
        <f t="shared" si="82"/>
        <v>-17</v>
      </c>
      <c r="L77" s="270">
        <v>100</v>
      </c>
      <c r="M77" s="271">
        <f t="shared" si="83"/>
        <v>-5200</v>
      </c>
      <c r="N77" s="269">
        <v>300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12</v>
      </c>
      <c r="B78" s="285">
        <v>44936</v>
      </c>
      <c r="C78" s="273"/>
      <c r="D78" s="273" t="s">
        <v>962</v>
      </c>
      <c r="E78" s="274" t="s">
        <v>540</v>
      </c>
      <c r="F78" s="274">
        <v>9</v>
      </c>
      <c r="G78" s="274">
        <v>5</v>
      </c>
      <c r="H78" s="269">
        <v>5</v>
      </c>
      <c r="I78" s="290" t="s">
        <v>963</v>
      </c>
      <c r="J78" s="268" t="s">
        <v>986</v>
      </c>
      <c r="K78" s="269">
        <f t="shared" ref="K78" si="84">H78-F78</f>
        <v>-4</v>
      </c>
      <c r="L78" s="270">
        <v>100</v>
      </c>
      <c r="M78" s="271">
        <f t="shared" ref="M78" si="85">(K78*N78)-L78</f>
        <v>-5300</v>
      </c>
      <c r="N78" s="269">
        <v>1300</v>
      </c>
      <c r="O78" s="268" t="s">
        <v>550</v>
      </c>
      <c r="P78" s="272">
        <v>44938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13</v>
      </c>
      <c r="B79" s="285">
        <v>44936</v>
      </c>
      <c r="C79" s="273"/>
      <c r="D79" s="273" t="s">
        <v>965</v>
      </c>
      <c r="E79" s="274" t="s">
        <v>540</v>
      </c>
      <c r="F79" s="274">
        <v>61.5</v>
      </c>
      <c r="G79" s="274">
        <v>30</v>
      </c>
      <c r="H79" s="269">
        <v>30</v>
      </c>
      <c r="I79" s="290" t="s">
        <v>924</v>
      </c>
      <c r="J79" s="268" t="s">
        <v>977</v>
      </c>
      <c r="K79" s="269">
        <f t="shared" ref="K79:K80" si="86">H79-F79</f>
        <v>-31.5</v>
      </c>
      <c r="L79" s="270">
        <v>100</v>
      </c>
      <c r="M79" s="271">
        <f t="shared" ref="M79:M80" si="87">(K79*N79)-L79</f>
        <v>-1675</v>
      </c>
      <c r="N79" s="269">
        <v>50</v>
      </c>
      <c r="O79" s="268" t="s">
        <v>550</v>
      </c>
      <c r="P79" s="272">
        <v>44936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14</v>
      </c>
      <c r="B80" s="326">
        <v>44936</v>
      </c>
      <c r="C80" s="321"/>
      <c r="D80" s="321" t="s">
        <v>971</v>
      </c>
      <c r="E80" s="320" t="s">
        <v>540</v>
      </c>
      <c r="F80" s="320">
        <v>39</v>
      </c>
      <c r="G80" s="320">
        <v>14</v>
      </c>
      <c r="H80" s="316">
        <v>50.5</v>
      </c>
      <c r="I80" s="332" t="s">
        <v>972</v>
      </c>
      <c r="J80" s="315" t="s">
        <v>973</v>
      </c>
      <c r="K80" s="316">
        <f t="shared" si="86"/>
        <v>11.5</v>
      </c>
      <c r="L80" s="317">
        <v>100</v>
      </c>
      <c r="M80" s="318">
        <f t="shared" si="87"/>
        <v>1625</v>
      </c>
      <c r="N80" s="316">
        <v>150</v>
      </c>
      <c r="O80" s="315" t="s">
        <v>538</v>
      </c>
      <c r="P80" s="319">
        <v>44936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15</v>
      </c>
      <c r="B81" s="326">
        <v>44936</v>
      </c>
      <c r="C81" s="321"/>
      <c r="D81" s="321" t="s">
        <v>944</v>
      </c>
      <c r="E81" s="320" t="s">
        <v>540</v>
      </c>
      <c r="F81" s="320">
        <v>38</v>
      </c>
      <c r="G81" s="320">
        <v>23</v>
      </c>
      <c r="H81" s="316">
        <v>47</v>
      </c>
      <c r="I81" s="332" t="s">
        <v>945</v>
      </c>
      <c r="J81" s="315" t="s">
        <v>745</v>
      </c>
      <c r="K81" s="316">
        <f t="shared" ref="K81" si="88">H81-F81</f>
        <v>9</v>
      </c>
      <c r="L81" s="317">
        <v>100</v>
      </c>
      <c r="M81" s="318">
        <f t="shared" ref="M81" si="89">(K81*N81)-L81</f>
        <v>2600</v>
      </c>
      <c r="N81" s="316">
        <v>300</v>
      </c>
      <c r="O81" s="315" t="s">
        <v>538</v>
      </c>
      <c r="P81" s="319">
        <v>44937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16</v>
      </c>
      <c r="B82" s="326">
        <v>44937</v>
      </c>
      <c r="C82" s="321"/>
      <c r="D82" s="321" t="s">
        <v>980</v>
      </c>
      <c r="E82" s="320" t="s">
        <v>540</v>
      </c>
      <c r="F82" s="320">
        <v>47.5</v>
      </c>
      <c r="G82" s="320">
        <v>17</v>
      </c>
      <c r="H82" s="316">
        <v>70</v>
      </c>
      <c r="I82" s="332" t="s">
        <v>918</v>
      </c>
      <c r="J82" s="315" t="s">
        <v>981</v>
      </c>
      <c r="K82" s="316">
        <f t="shared" ref="K82:K84" si="90">H82-F82</f>
        <v>22.5</v>
      </c>
      <c r="L82" s="317">
        <v>100</v>
      </c>
      <c r="M82" s="318">
        <f t="shared" ref="M82:M85" si="91">(K82*N82)-L82</f>
        <v>1025</v>
      </c>
      <c r="N82" s="316">
        <v>50</v>
      </c>
      <c r="O82" s="315" t="s">
        <v>538</v>
      </c>
      <c r="P82" s="319">
        <v>44937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31">
        <v>17</v>
      </c>
      <c r="B83" s="326">
        <v>44942</v>
      </c>
      <c r="C83" s="321"/>
      <c r="D83" s="321" t="s">
        <v>1001</v>
      </c>
      <c r="E83" s="320" t="s">
        <v>540</v>
      </c>
      <c r="F83" s="320">
        <v>21</v>
      </c>
      <c r="G83" s="320">
        <v>7</v>
      </c>
      <c r="H83" s="316">
        <v>29</v>
      </c>
      <c r="I83" s="332" t="s">
        <v>1002</v>
      </c>
      <c r="J83" s="315" t="s">
        <v>1019</v>
      </c>
      <c r="K83" s="316">
        <f t="shared" si="90"/>
        <v>8</v>
      </c>
      <c r="L83" s="317">
        <v>100</v>
      </c>
      <c r="M83" s="318">
        <f t="shared" si="91"/>
        <v>2300</v>
      </c>
      <c r="N83" s="316">
        <v>300</v>
      </c>
      <c r="O83" s="315" t="s">
        <v>538</v>
      </c>
      <c r="P83" s="319">
        <v>44943</v>
      </c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81">
        <v>18</v>
      </c>
      <c r="B84" s="383">
        <v>44943</v>
      </c>
      <c r="C84" s="321"/>
      <c r="D84" s="321" t="s">
        <v>1021</v>
      </c>
      <c r="E84" s="320" t="s">
        <v>540</v>
      </c>
      <c r="F84" s="320">
        <v>49</v>
      </c>
      <c r="G84" s="320"/>
      <c r="H84" s="316">
        <v>66</v>
      </c>
      <c r="I84" s="332"/>
      <c r="J84" s="381" t="s">
        <v>1029</v>
      </c>
      <c r="K84" s="316">
        <f t="shared" si="90"/>
        <v>17</v>
      </c>
      <c r="L84" s="317">
        <v>100</v>
      </c>
      <c r="M84" s="318">
        <f t="shared" si="91"/>
        <v>4575</v>
      </c>
      <c r="N84" s="316">
        <v>275</v>
      </c>
      <c r="O84" s="381" t="s">
        <v>538</v>
      </c>
      <c r="P84" s="383">
        <v>44944</v>
      </c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82"/>
      <c r="B85" s="382"/>
      <c r="C85" s="321"/>
      <c r="D85" s="321" t="s">
        <v>1022</v>
      </c>
      <c r="E85" s="320" t="s">
        <v>1023</v>
      </c>
      <c r="F85" s="320">
        <v>29</v>
      </c>
      <c r="G85" s="320"/>
      <c r="H85" s="316">
        <v>35</v>
      </c>
      <c r="I85" s="332"/>
      <c r="J85" s="382"/>
      <c r="K85" s="316">
        <f>F85-H85</f>
        <v>-6</v>
      </c>
      <c r="L85" s="317">
        <v>100</v>
      </c>
      <c r="M85" s="318">
        <f t="shared" si="91"/>
        <v>-1750</v>
      </c>
      <c r="N85" s="316">
        <v>275</v>
      </c>
      <c r="O85" s="382"/>
      <c r="P85" s="382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31">
        <v>19</v>
      </c>
      <c r="B86" s="326">
        <v>44944</v>
      </c>
      <c r="C86" s="321"/>
      <c r="D86" s="321" t="s">
        <v>1027</v>
      </c>
      <c r="E86" s="320" t="s">
        <v>540</v>
      </c>
      <c r="F86" s="320">
        <v>102</v>
      </c>
      <c r="G86" s="320">
        <v>60</v>
      </c>
      <c r="H86" s="316">
        <v>128</v>
      </c>
      <c r="I86" s="332" t="s">
        <v>1028</v>
      </c>
      <c r="J86" s="315" t="s">
        <v>1019</v>
      </c>
      <c r="K86" s="316">
        <f t="shared" ref="K86" si="92">H86-F86</f>
        <v>26</v>
      </c>
      <c r="L86" s="317">
        <v>100</v>
      </c>
      <c r="M86" s="318">
        <f t="shared" ref="M86" si="93">(K86*N86)-L86</f>
        <v>2500</v>
      </c>
      <c r="N86" s="316">
        <v>100</v>
      </c>
      <c r="O86" s="315" t="s">
        <v>538</v>
      </c>
      <c r="P86" s="319">
        <v>44943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0">
        <v>20</v>
      </c>
      <c r="B87" s="244">
        <v>44944</v>
      </c>
      <c r="C87" s="235"/>
      <c r="D87" s="235" t="s">
        <v>1030</v>
      </c>
      <c r="E87" s="201" t="s">
        <v>540</v>
      </c>
      <c r="F87" s="201" t="s">
        <v>1031</v>
      </c>
      <c r="G87" s="201">
        <v>2</v>
      </c>
      <c r="H87" s="202"/>
      <c r="I87" s="301" t="s">
        <v>1032</v>
      </c>
      <c r="J87" s="226" t="s">
        <v>541</v>
      </c>
      <c r="K87" s="202"/>
      <c r="L87" s="218"/>
      <c r="M87" s="219"/>
      <c r="N87" s="202"/>
      <c r="O87" s="226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0">
        <v>21</v>
      </c>
      <c r="B88" s="244">
        <v>44945</v>
      </c>
      <c r="C88" s="235"/>
      <c r="D88" s="235" t="s">
        <v>1194</v>
      </c>
      <c r="E88" s="201" t="s">
        <v>540</v>
      </c>
      <c r="F88" s="201" t="s">
        <v>1195</v>
      </c>
      <c r="G88" s="201">
        <v>65</v>
      </c>
      <c r="H88" s="202"/>
      <c r="I88" s="301" t="s">
        <v>1028</v>
      </c>
      <c r="J88" s="226" t="s">
        <v>541</v>
      </c>
      <c r="K88" s="202"/>
      <c r="L88" s="218"/>
      <c r="M88" s="219"/>
      <c r="N88" s="202"/>
      <c r="O88" s="226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0"/>
      <c r="B89" s="244"/>
      <c r="C89" s="235"/>
      <c r="D89" s="235"/>
      <c r="E89" s="201"/>
      <c r="F89" s="201"/>
      <c r="G89" s="201"/>
      <c r="H89" s="202"/>
      <c r="I89" s="301"/>
      <c r="J89" s="226"/>
      <c r="K89" s="202"/>
      <c r="L89" s="218"/>
      <c r="M89" s="219"/>
      <c r="N89" s="202"/>
      <c r="O89" s="226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0"/>
      <c r="B90" s="244"/>
      <c r="C90" s="235"/>
      <c r="D90" s="235"/>
      <c r="E90" s="201"/>
      <c r="F90" s="201"/>
      <c r="G90" s="201"/>
      <c r="H90" s="202"/>
      <c r="I90" s="301"/>
      <c r="J90" s="226"/>
      <c r="K90" s="202"/>
      <c r="L90" s="218"/>
      <c r="M90" s="219"/>
      <c r="N90" s="202"/>
      <c r="O90" s="226"/>
      <c r="P90" s="199"/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0"/>
      <c r="B91" s="244"/>
      <c r="C91" s="235"/>
      <c r="D91" s="235"/>
      <c r="E91" s="201"/>
      <c r="F91" s="201"/>
      <c r="G91" s="201"/>
      <c r="H91" s="202"/>
      <c r="I91" s="301"/>
      <c r="J91" s="226"/>
      <c r="K91" s="202"/>
      <c r="L91" s="218"/>
      <c r="M91" s="219"/>
      <c r="N91" s="202"/>
      <c r="O91" s="226"/>
      <c r="P91" s="199"/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63"/>
      <c r="B92" s="229"/>
      <c r="C92" s="200"/>
      <c r="D92" s="200"/>
      <c r="E92" s="230"/>
      <c r="F92" s="230"/>
      <c r="G92" s="230"/>
      <c r="H92" s="364"/>
      <c r="I92" s="365"/>
      <c r="J92" s="296"/>
      <c r="K92" s="364"/>
      <c r="L92" s="366"/>
      <c r="M92" s="367"/>
      <c r="N92" s="364"/>
      <c r="O92" s="296"/>
      <c r="P92" s="229"/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ht="38.25" customHeight="1">
      <c r="A93" s="92" t="s">
        <v>562</v>
      </c>
      <c r="B93" s="139"/>
      <c r="C93" s="139"/>
      <c r="D93" s="140"/>
      <c r="E93" s="124"/>
      <c r="F93" s="6"/>
      <c r="G93" s="6"/>
      <c r="H93" s="125"/>
      <c r="I93" s="141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</row>
    <row r="94" spans="1:38" s="198" customFormat="1" ht="38.25">
      <c r="A94" s="93" t="s">
        <v>16</v>
      </c>
      <c r="B94" s="94" t="s">
        <v>515</v>
      </c>
      <c r="C94" s="94"/>
      <c r="D94" s="95" t="s">
        <v>526</v>
      </c>
      <c r="E94" s="94" t="s">
        <v>527</v>
      </c>
      <c r="F94" s="94" t="s">
        <v>528</v>
      </c>
      <c r="G94" s="94" t="s">
        <v>529</v>
      </c>
      <c r="H94" s="94" t="s">
        <v>530</v>
      </c>
      <c r="I94" s="94" t="s">
        <v>531</v>
      </c>
      <c r="J94" s="93" t="s">
        <v>532</v>
      </c>
      <c r="K94" s="128" t="s">
        <v>549</v>
      </c>
      <c r="L94" s="129" t="s">
        <v>534</v>
      </c>
      <c r="M94" s="96" t="s">
        <v>535</v>
      </c>
      <c r="N94" s="94" t="s">
        <v>536</v>
      </c>
      <c r="O94" s="95" t="s">
        <v>537</v>
      </c>
      <c r="P94" s="94" t="s">
        <v>766</v>
      </c>
      <c r="Q94" s="197"/>
      <c r="R94" s="6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</row>
    <row r="95" spans="1:38" s="198" customFormat="1" ht="12.75" customHeight="1">
      <c r="A95" s="280">
        <v>1</v>
      </c>
      <c r="B95" s="281">
        <v>44840</v>
      </c>
      <c r="C95" s="282"/>
      <c r="D95" s="283" t="s">
        <v>116</v>
      </c>
      <c r="E95" s="284" t="s">
        <v>540</v>
      </c>
      <c r="F95" s="284">
        <v>1405</v>
      </c>
      <c r="G95" s="284">
        <v>1240</v>
      </c>
      <c r="H95" s="284">
        <v>1625</v>
      </c>
      <c r="I95" s="284" t="s">
        <v>840</v>
      </c>
      <c r="J95" s="275" t="s">
        <v>872</v>
      </c>
      <c r="K95" s="275">
        <f t="shared" ref="K95" si="94">H95-F95</f>
        <v>220</v>
      </c>
      <c r="L95" s="276">
        <f t="shared" ref="L95" si="95">(F95*-0.7)/100</f>
        <v>-9.8349999999999991</v>
      </c>
      <c r="M95" s="277">
        <f t="shared" ref="M95" si="96">(K95+L95)/F95</f>
        <v>0.14958362989323842</v>
      </c>
      <c r="N95" s="275" t="s">
        <v>538</v>
      </c>
      <c r="O95" s="278">
        <v>44879</v>
      </c>
      <c r="P95" s="275"/>
      <c r="Q95" s="197"/>
      <c r="R95" s="1" t="s">
        <v>539</v>
      </c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</row>
    <row r="96" spans="1:38" ht="14.25" customHeight="1">
      <c r="A96" s="257">
        <v>2</v>
      </c>
      <c r="B96" s="258">
        <v>44840</v>
      </c>
      <c r="C96" s="255"/>
      <c r="D96" s="255" t="s">
        <v>839</v>
      </c>
      <c r="E96" s="256" t="s">
        <v>540</v>
      </c>
      <c r="F96" s="256" t="s">
        <v>841</v>
      </c>
      <c r="G96" s="256">
        <v>1220</v>
      </c>
      <c r="H96" s="256"/>
      <c r="I96" s="256" t="s">
        <v>842</v>
      </c>
      <c r="J96" s="226" t="s">
        <v>541</v>
      </c>
      <c r="K96" s="202"/>
      <c r="L96" s="218"/>
      <c r="M96" s="219"/>
      <c r="N96" s="202"/>
      <c r="O96" s="226"/>
      <c r="P96" s="199"/>
      <c r="Q96" s="197"/>
      <c r="R96" s="197" t="s">
        <v>539</v>
      </c>
      <c r="S96" s="41"/>
      <c r="T96" s="1"/>
      <c r="U96" s="1"/>
      <c r="V96" s="1"/>
      <c r="W96" s="1"/>
      <c r="X96" s="1"/>
      <c r="Y96" s="1"/>
      <c r="Z96" s="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</row>
    <row r="97" spans="1:26" ht="12.75" customHeight="1">
      <c r="A97" s="256"/>
      <c r="B97" s="254"/>
      <c r="C97" s="255"/>
      <c r="D97" s="255"/>
      <c r="E97" s="256"/>
      <c r="F97" s="256"/>
      <c r="G97" s="256"/>
      <c r="H97" s="256"/>
      <c r="I97" s="256"/>
      <c r="J97" s="226"/>
      <c r="K97" s="202"/>
      <c r="L97" s="218"/>
      <c r="M97" s="219"/>
      <c r="N97" s="202"/>
      <c r="O97" s="226"/>
      <c r="P97" s="199"/>
      <c r="R97" s="6"/>
      <c r="S97" s="1"/>
      <c r="T97" s="1"/>
      <c r="U97" s="1"/>
      <c r="V97" s="1"/>
      <c r="W97" s="1"/>
      <c r="X97" s="1"/>
      <c r="Y97" s="1"/>
    </row>
    <row r="98" spans="1:26" ht="12.75" customHeight="1">
      <c r="A98" s="109" t="s">
        <v>542</v>
      </c>
      <c r="B98" s="109"/>
      <c r="C98" s="109"/>
      <c r="D98" s="109"/>
      <c r="E98" s="41"/>
      <c r="F98" s="116" t="s">
        <v>544</v>
      </c>
      <c r="G98" s="54"/>
      <c r="H98" s="54"/>
      <c r="I98" s="54"/>
      <c r="J98" s="6"/>
      <c r="K98" s="132"/>
      <c r="L98" s="133"/>
      <c r="M98" s="6"/>
      <c r="N98" s="99"/>
      <c r="O98" s="142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15" t="s">
        <v>543</v>
      </c>
      <c r="B99" s="109"/>
      <c r="C99" s="109"/>
      <c r="D99" s="109"/>
      <c r="E99" s="6"/>
      <c r="F99" s="116" t="s">
        <v>546</v>
      </c>
      <c r="G99" s="6"/>
      <c r="H99" s="6" t="s">
        <v>762</v>
      </c>
      <c r="I99" s="6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15"/>
      <c r="B100" s="109"/>
      <c r="C100" s="109"/>
      <c r="D100" s="109"/>
      <c r="E100" s="6"/>
      <c r="F100" s="116"/>
      <c r="G100" s="6"/>
      <c r="H100" s="6"/>
      <c r="I100" s="6"/>
      <c r="J100" s="1"/>
      <c r="K100" s="6"/>
      <c r="L100" s="6"/>
      <c r="M100" s="6"/>
      <c r="N100" s="1"/>
      <c r="O100" s="1"/>
      <c r="Q100" s="1"/>
      <c r="R100" s="54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15"/>
      <c r="B101" s="109"/>
      <c r="C101" s="109"/>
      <c r="D101" s="109"/>
      <c r="E101" s="6"/>
      <c r="F101" s="116"/>
      <c r="G101" s="54"/>
      <c r="H101" s="41"/>
      <c r="I101" s="54"/>
      <c r="J101" s="6"/>
      <c r="K101" s="132"/>
      <c r="L101" s="133"/>
      <c r="M101" s="6"/>
      <c r="N101" s="99"/>
      <c r="O101" s="134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54"/>
      <c r="B102" s="98"/>
      <c r="C102" s="98"/>
      <c r="D102" s="41"/>
      <c r="E102" s="54"/>
      <c r="F102" s="54"/>
      <c r="G102" s="54"/>
      <c r="H102" s="41"/>
      <c r="I102" s="54"/>
      <c r="J102" s="6"/>
      <c r="K102" s="132"/>
      <c r="L102" s="133"/>
      <c r="M102" s="6"/>
      <c r="N102" s="99"/>
      <c r="O102" s="134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38.25" customHeight="1">
      <c r="A103" s="41"/>
      <c r="B103" s="143" t="s">
        <v>563</v>
      </c>
      <c r="C103" s="143"/>
      <c r="D103" s="143"/>
      <c r="E103" s="143"/>
      <c r="F103" s="6"/>
      <c r="G103" s="6"/>
      <c r="H103" s="126"/>
      <c r="I103" s="6"/>
      <c r="J103" s="126"/>
      <c r="K103" s="127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93" t="s">
        <v>16</v>
      </c>
      <c r="B104" s="94" t="s">
        <v>515</v>
      </c>
      <c r="C104" s="94"/>
      <c r="D104" s="95" t="s">
        <v>526</v>
      </c>
      <c r="E104" s="94" t="s">
        <v>527</v>
      </c>
      <c r="F104" s="94" t="s">
        <v>528</v>
      </c>
      <c r="G104" s="94" t="s">
        <v>564</v>
      </c>
      <c r="H104" s="94" t="s">
        <v>565</v>
      </c>
      <c r="I104" s="94" t="s">
        <v>531</v>
      </c>
      <c r="J104" s="144" t="s">
        <v>532</v>
      </c>
      <c r="K104" s="94" t="s">
        <v>533</v>
      </c>
      <c r="L104" s="94" t="s">
        <v>566</v>
      </c>
      <c r="M104" s="94" t="s">
        <v>536</v>
      </c>
      <c r="N104" s="95" t="s">
        <v>537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</v>
      </c>
      <c r="B105" s="146">
        <v>41579</v>
      </c>
      <c r="C105" s="146"/>
      <c r="D105" s="147" t="s">
        <v>567</v>
      </c>
      <c r="E105" s="148" t="s">
        <v>568</v>
      </c>
      <c r="F105" s="149">
        <v>82</v>
      </c>
      <c r="G105" s="148" t="s">
        <v>569</v>
      </c>
      <c r="H105" s="148">
        <v>100</v>
      </c>
      <c r="I105" s="150">
        <v>100</v>
      </c>
      <c r="J105" s="151" t="s">
        <v>570</v>
      </c>
      <c r="K105" s="152">
        <f t="shared" ref="K105:K157" si="97">H105-F105</f>
        <v>18</v>
      </c>
      <c r="L105" s="153">
        <f t="shared" ref="L105:L157" si="98">K105/F105</f>
        <v>0.21951219512195122</v>
      </c>
      <c r="M105" s="148" t="s">
        <v>538</v>
      </c>
      <c r="N105" s="154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</v>
      </c>
      <c r="B106" s="146">
        <v>41794</v>
      </c>
      <c r="C106" s="146"/>
      <c r="D106" s="147" t="s">
        <v>571</v>
      </c>
      <c r="E106" s="148" t="s">
        <v>540</v>
      </c>
      <c r="F106" s="149">
        <v>257</v>
      </c>
      <c r="G106" s="148" t="s">
        <v>569</v>
      </c>
      <c r="H106" s="148">
        <v>300</v>
      </c>
      <c r="I106" s="150">
        <v>300</v>
      </c>
      <c r="J106" s="151" t="s">
        <v>570</v>
      </c>
      <c r="K106" s="152">
        <f t="shared" si="97"/>
        <v>43</v>
      </c>
      <c r="L106" s="153">
        <f t="shared" si="98"/>
        <v>0.16731517509727625</v>
      </c>
      <c r="M106" s="148" t="s">
        <v>538</v>
      </c>
      <c r="N106" s="154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</v>
      </c>
      <c r="B107" s="146">
        <v>41828</v>
      </c>
      <c r="C107" s="146"/>
      <c r="D107" s="147" t="s">
        <v>572</v>
      </c>
      <c r="E107" s="148" t="s">
        <v>540</v>
      </c>
      <c r="F107" s="149">
        <v>393</v>
      </c>
      <c r="G107" s="148" t="s">
        <v>569</v>
      </c>
      <c r="H107" s="148">
        <v>468</v>
      </c>
      <c r="I107" s="150">
        <v>468</v>
      </c>
      <c r="J107" s="151" t="s">
        <v>570</v>
      </c>
      <c r="K107" s="152">
        <f t="shared" si="97"/>
        <v>75</v>
      </c>
      <c r="L107" s="153">
        <f t="shared" si="98"/>
        <v>0.19083969465648856</v>
      </c>
      <c r="M107" s="148" t="s">
        <v>538</v>
      </c>
      <c r="N107" s="154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</v>
      </c>
      <c r="B108" s="146">
        <v>41857</v>
      </c>
      <c r="C108" s="146"/>
      <c r="D108" s="147" t="s">
        <v>573</v>
      </c>
      <c r="E108" s="148" t="s">
        <v>540</v>
      </c>
      <c r="F108" s="149">
        <v>205</v>
      </c>
      <c r="G108" s="148" t="s">
        <v>569</v>
      </c>
      <c r="H108" s="148">
        <v>275</v>
      </c>
      <c r="I108" s="150">
        <v>250</v>
      </c>
      <c r="J108" s="151" t="s">
        <v>570</v>
      </c>
      <c r="K108" s="152">
        <f t="shared" si="97"/>
        <v>70</v>
      </c>
      <c r="L108" s="153">
        <f t="shared" si="98"/>
        <v>0.34146341463414637</v>
      </c>
      <c r="M108" s="148" t="s">
        <v>538</v>
      </c>
      <c r="N108" s="154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5</v>
      </c>
      <c r="B109" s="146">
        <v>41886</v>
      </c>
      <c r="C109" s="146"/>
      <c r="D109" s="147" t="s">
        <v>574</v>
      </c>
      <c r="E109" s="148" t="s">
        <v>540</v>
      </c>
      <c r="F109" s="149">
        <v>162</v>
      </c>
      <c r="G109" s="148" t="s">
        <v>569</v>
      </c>
      <c r="H109" s="148">
        <v>190</v>
      </c>
      <c r="I109" s="150">
        <v>190</v>
      </c>
      <c r="J109" s="151" t="s">
        <v>570</v>
      </c>
      <c r="K109" s="152">
        <f t="shared" si="97"/>
        <v>28</v>
      </c>
      <c r="L109" s="153">
        <f t="shared" si="98"/>
        <v>0.1728395061728395</v>
      </c>
      <c r="M109" s="148" t="s">
        <v>538</v>
      </c>
      <c r="N109" s="154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6</v>
      </c>
      <c r="B110" s="146">
        <v>41886</v>
      </c>
      <c r="C110" s="146"/>
      <c r="D110" s="147" t="s">
        <v>575</v>
      </c>
      <c r="E110" s="148" t="s">
        <v>540</v>
      </c>
      <c r="F110" s="149">
        <v>75</v>
      </c>
      <c r="G110" s="148" t="s">
        <v>569</v>
      </c>
      <c r="H110" s="148">
        <v>91.5</v>
      </c>
      <c r="I110" s="150" t="s">
        <v>576</v>
      </c>
      <c r="J110" s="151" t="s">
        <v>577</v>
      </c>
      <c r="K110" s="152">
        <f t="shared" si="97"/>
        <v>16.5</v>
      </c>
      <c r="L110" s="153">
        <f t="shared" si="98"/>
        <v>0.22</v>
      </c>
      <c r="M110" s="148" t="s">
        <v>538</v>
      </c>
      <c r="N110" s="154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7</v>
      </c>
      <c r="B111" s="146">
        <v>41913</v>
      </c>
      <c r="C111" s="146"/>
      <c r="D111" s="147" t="s">
        <v>578</v>
      </c>
      <c r="E111" s="148" t="s">
        <v>540</v>
      </c>
      <c r="F111" s="149">
        <v>850</v>
      </c>
      <c r="G111" s="148" t="s">
        <v>569</v>
      </c>
      <c r="H111" s="148">
        <v>982.5</v>
      </c>
      <c r="I111" s="150">
        <v>1050</v>
      </c>
      <c r="J111" s="151" t="s">
        <v>579</v>
      </c>
      <c r="K111" s="152">
        <f t="shared" si="97"/>
        <v>132.5</v>
      </c>
      <c r="L111" s="153">
        <f t="shared" si="98"/>
        <v>0.15588235294117647</v>
      </c>
      <c r="M111" s="148" t="s">
        <v>538</v>
      </c>
      <c r="N111" s="154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8</v>
      </c>
      <c r="B112" s="146">
        <v>41913</v>
      </c>
      <c r="C112" s="146"/>
      <c r="D112" s="147" t="s">
        <v>580</v>
      </c>
      <c r="E112" s="148" t="s">
        <v>540</v>
      </c>
      <c r="F112" s="149">
        <v>475</v>
      </c>
      <c r="G112" s="148" t="s">
        <v>569</v>
      </c>
      <c r="H112" s="148">
        <v>515</v>
      </c>
      <c r="I112" s="150">
        <v>600</v>
      </c>
      <c r="J112" s="151" t="s">
        <v>581</v>
      </c>
      <c r="K112" s="152">
        <f t="shared" si="97"/>
        <v>40</v>
      </c>
      <c r="L112" s="153">
        <f t="shared" si="98"/>
        <v>8.4210526315789472E-2</v>
      </c>
      <c r="M112" s="148" t="s">
        <v>538</v>
      </c>
      <c r="N112" s="15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9</v>
      </c>
      <c r="B113" s="146">
        <v>41913</v>
      </c>
      <c r="C113" s="146"/>
      <c r="D113" s="147" t="s">
        <v>582</v>
      </c>
      <c r="E113" s="148" t="s">
        <v>540</v>
      </c>
      <c r="F113" s="149">
        <v>86</v>
      </c>
      <c r="G113" s="148" t="s">
        <v>569</v>
      </c>
      <c r="H113" s="148">
        <v>99</v>
      </c>
      <c r="I113" s="150">
        <v>140</v>
      </c>
      <c r="J113" s="151" t="s">
        <v>583</v>
      </c>
      <c r="K113" s="152">
        <f t="shared" si="97"/>
        <v>13</v>
      </c>
      <c r="L113" s="153">
        <f t="shared" si="98"/>
        <v>0.15116279069767441</v>
      </c>
      <c r="M113" s="148" t="s">
        <v>538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10</v>
      </c>
      <c r="B114" s="146">
        <v>41926</v>
      </c>
      <c r="C114" s="146"/>
      <c r="D114" s="147" t="s">
        <v>584</v>
      </c>
      <c r="E114" s="148" t="s">
        <v>540</v>
      </c>
      <c r="F114" s="149">
        <v>496.6</v>
      </c>
      <c r="G114" s="148" t="s">
        <v>569</v>
      </c>
      <c r="H114" s="148">
        <v>621</v>
      </c>
      <c r="I114" s="150">
        <v>580</v>
      </c>
      <c r="J114" s="151" t="s">
        <v>570</v>
      </c>
      <c r="K114" s="152">
        <f t="shared" si="97"/>
        <v>124.39999999999998</v>
      </c>
      <c r="L114" s="153">
        <f t="shared" si="98"/>
        <v>0.25050342327829234</v>
      </c>
      <c r="M114" s="148" t="s">
        <v>538</v>
      </c>
      <c r="N114" s="154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11</v>
      </c>
      <c r="B115" s="146">
        <v>41926</v>
      </c>
      <c r="C115" s="146"/>
      <c r="D115" s="147" t="s">
        <v>585</v>
      </c>
      <c r="E115" s="148" t="s">
        <v>540</v>
      </c>
      <c r="F115" s="149">
        <v>2481.9</v>
      </c>
      <c r="G115" s="148" t="s">
        <v>569</v>
      </c>
      <c r="H115" s="148">
        <v>2840</v>
      </c>
      <c r="I115" s="150">
        <v>2870</v>
      </c>
      <c r="J115" s="151" t="s">
        <v>586</v>
      </c>
      <c r="K115" s="152">
        <f t="shared" si="97"/>
        <v>358.09999999999991</v>
      </c>
      <c r="L115" s="153">
        <f t="shared" si="98"/>
        <v>0.14428462065353154</v>
      </c>
      <c r="M115" s="148" t="s">
        <v>538</v>
      </c>
      <c r="N115" s="154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12</v>
      </c>
      <c r="B116" s="146">
        <v>41928</v>
      </c>
      <c r="C116" s="146"/>
      <c r="D116" s="147" t="s">
        <v>587</v>
      </c>
      <c r="E116" s="148" t="s">
        <v>540</v>
      </c>
      <c r="F116" s="149">
        <v>84.5</v>
      </c>
      <c r="G116" s="148" t="s">
        <v>569</v>
      </c>
      <c r="H116" s="148">
        <v>93</v>
      </c>
      <c r="I116" s="150">
        <v>110</v>
      </c>
      <c r="J116" s="151" t="s">
        <v>588</v>
      </c>
      <c r="K116" s="152">
        <f t="shared" si="97"/>
        <v>8.5</v>
      </c>
      <c r="L116" s="153">
        <f t="shared" si="98"/>
        <v>0.10059171597633136</v>
      </c>
      <c r="M116" s="148" t="s">
        <v>538</v>
      </c>
      <c r="N116" s="15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13</v>
      </c>
      <c r="B117" s="146">
        <v>41928</v>
      </c>
      <c r="C117" s="146"/>
      <c r="D117" s="147" t="s">
        <v>589</v>
      </c>
      <c r="E117" s="148" t="s">
        <v>540</v>
      </c>
      <c r="F117" s="149">
        <v>401</v>
      </c>
      <c r="G117" s="148" t="s">
        <v>569</v>
      </c>
      <c r="H117" s="148">
        <v>428</v>
      </c>
      <c r="I117" s="150">
        <v>450</v>
      </c>
      <c r="J117" s="151" t="s">
        <v>590</v>
      </c>
      <c r="K117" s="152">
        <f t="shared" si="97"/>
        <v>27</v>
      </c>
      <c r="L117" s="153">
        <f t="shared" si="98"/>
        <v>6.7331670822942641E-2</v>
      </c>
      <c r="M117" s="148" t="s">
        <v>538</v>
      </c>
      <c r="N117" s="154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14</v>
      </c>
      <c r="B118" s="146">
        <v>41928</v>
      </c>
      <c r="C118" s="146"/>
      <c r="D118" s="147" t="s">
        <v>591</v>
      </c>
      <c r="E118" s="148" t="s">
        <v>540</v>
      </c>
      <c r="F118" s="149">
        <v>101</v>
      </c>
      <c r="G118" s="148" t="s">
        <v>569</v>
      </c>
      <c r="H118" s="148">
        <v>112</v>
      </c>
      <c r="I118" s="150">
        <v>120</v>
      </c>
      <c r="J118" s="151" t="s">
        <v>592</v>
      </c>
      <c r="K118" s="152">
        <f t="shared" si="97"/>
        <v>11</v>
      </c>
      <c r="L118" s="153">
        <f t="shared" si="98"/>
        <v>0.10891089108910891</v>
      </c>
      <c r="M118" s="148" t="s">
        <v>538</v>
      </c>
      <c r="N118" s="15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15</v>
      </c>
      <c r="B119" s="146">
        <v>41954</v>
      </c>
      <c r="C119" s="146"/>
      <c r="D119" s="147" t="s">
        <v>593</v>
      </c>
      <c r="E119" s="148" t="s">
        <v>540</v>
      </c>
      <c r="F119" s="149">
        <v>59</v>
      </c>
      <c r="G119" s="148" t="s">
        <v>569</v>
      </c>
      <c r="H119" s="148">
        <v>76</v>
      </c>
      <c r="I119" s="150">
        <v>76</v>
      </c>
      <c r="J119" s="151" t="s">
        <v>570</v>
      </c>
      <c r="K119" s="152">
        <f t="shared" si="97"/>
        <v>17</v>
      </c>
      <c r="L119" s="153">
        <f t="shared" si="98"/>
        <v>0.28813559322033899</v>
      </c>
      <c r="M119" s="148" t="s">
        <v>538</v>
      </c>
      <c r="N119" s="154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16</v>
      </c>
      <c r="B120" s="146">
        <v>41954</v>
      </c>
      <c r="C120" s="146"/>
      <c r="D120" s="147" t="s">
        <v>582</v>
      </c>
      <c r="E120" s="148" t="s">
        <v>540</v>
      </c>
      <c r="F120" s="149">
        <v>99</v>
      </c>
      <c r="G120" s="148" t="s">
        <v>569</v>
      </c>
      <c r="H120" s="148">
        <v>120</v>
      </c>
      <c r="I120" s="150">
        <v>120</v>
      </c>
      <c r="J120" s="151" t="s">
        <v>551</v>
      </c>
      <c r="K120" s="152">
        <f t="shared" si="97"/>
        <v>21</v>
      </c>
      <c r="L120" s="153">
        <f t="shared" si="98"/>
        <v>0.21212121212121213</v>
      </c>
      <c r="M120" s="148" t="s">
        <v>538</v>
      </c>
      <c r="N120" s="154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17</v>
      </c>
      <c r="B121" s="146">
        <v>41956</v>
      </c>
      <c r="C121" s="146"/>
      <c r="D121" s="147" t="s">
        <v>594</v>
      </c>
      <c r="E121" s="148" t="s">
        <v>540</v>
      </c>
      <c r="F121" s="149">
        <v>22</v>
      </c>
      <c r="G121" s="148" t="s">
        <v>569</v>
      </c>
      <c r="H121" s="148">
        <v>33.549999999999997</v>
      </c>
      <c r="I121" s="150">
        <v>32</v>
      </c>
      <c r="J121" s="151" t="s">
        <v>595</v>
      </c>
      <c r="K121" s="152">
        <f t="shared" si="97"/>
        <v>11.549999999999997</v>
      </c>
      <c r="L121" s="153">
        <f t="shared" si="98"/>
        <v>0.52499999999999991</v>
      </c>
      <c r="M121" s="148" t="s">
        <v>538</v>
      </c>
      <c r="N121" s="154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18</v>
      </c>
      <c r="B122" s="146">
        <v>41976</v>
      </c>
      <c r="C122" s="146"/>
      <c r="D122" s="147" t="s">
        <v>596</v>
      </c>
      <c r="E122" s="148" t="s">
        <v>540</v>
      </c>
      <c r="F122" s="149">
        <v>440</v>
      </c>
      <c r="G122" s="148" t="s">
        <v>569</v>
      </c>
      <c r="H122" s="148">
        <v>520</v>
      </c>
      <c r="I122" s="150">
        <v>520</v>
      </c>
      <c r="J122" s="151" t="s">
        <v>597</v>
      </c>
      <c r="K122" s="152">
        <f t="shared" si="97"/>
        <v>80</v>
      </c>
      <c r="L122" s="153">
        <f t="shared" si="98"/>
        <v>0.18181818181818182</v>
      </c>
      <c r="M122" s="148" t="s">
        <v>538</v>
      </c>
      <c r="N122" s="154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19</v>
      </c>
      <c r="B123" s="146">
        <v>41976</v>
      </c>
      <c r="C123" s="146"/>
      <c r="D123" s="147" t="s">
        <v>598</v>
      </c>
      <c r="E123" s="148" t="s">
        <v>540</v>
      </c>
      <c r="F123" s="149">
        <v>360</v>
      </c>
      <c r="G123" s="148" t="s">
        <v>569</v>
      </c>
      <c r="H123" s="148">
        <v>427</v>
      </c>
      <c r="I123" s="150">
        <v>425</v>
      </c>
      <c r="J123" s="151" t="s">
        <v>599</v>
      </c>
      <c r="K123" s="152">
        <f t="shared" si="97"/>
        <v>67</v>
      </c>
      <c r="L123" s="153">
        <f t="shared" si="98"/>
        <v>0.18611111111111112</v>
      </c>
      <c r="M123" s="148" t="s">
        <v>538</v>
      </c>
      <c r="N123" s="154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20</v>
      </c>
      <c r="B124" s="146">
        <v>42012</v>
      </c>
      <c r="C124" s="146"/>
      <c r="D124" s="147" t="s">
        <v>600</v>
      </c>
      <c r="E124" s="148" t="s">
        <v>540</v>
      </c>
      <c r="F124" s="149">
        <v>360</v>
      </c>
      <c r="G124" s="148" t="s">
        <v>569</v>
      </c>
      <c r="H124" s="148">
        <v>455</v>
      </c>
      <c r="I124" s="150">
        <v>420</v>
      </c>
      <c r="J124" s="151" t="s">
        <v>601</v>
      </c>
      <c r="K124" s="152">
        <f t="shared" si="97"/>
        <v>95</v>
      </c>
      <c r="L124" s="153">
        <f t="shared" si="98"/>
        <v>0.2638888888888889</v>
      </c>
      <c r="M124" s="148" t="s">
        <v>538</v>
      </c>
      <c r="N124" s="154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21</v>
      </c>
      <c r="B125" s="146">
        <v>42012</v>
      </c>
      <c r="C125" s="146"/>
      <c r="D125" s="147" t="s">
        <v>602</v>
      </c>
      <c r="E125" s="148" t="s">
        <v>540</v>
      </c>
      <c r="F125" s="149">
        <v>130</v>
      </c>
      <c r="G125" s="148"/>
      <c r="H125" s="148">
        <v>175.5</v>
      </c>
      <c r="I125" s="150">
        <v>165</v>
      </c>
      <c r="J125" s="151" t="s">
        <v>603</v>
      </c>
      <c r="K125" s="152">
        <f t="shared" si="97"/>
        <v>45.5</v>
      </c>
      <c r="L125" s="153">
        <f t="shared" si="98"/>
        <v>0.35</v>
      </c>
      <c r="M125" s="148" t="s">
        <v>538</v>
      </c>
      <c r="N125" s="154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22</v>
      </c>
      <c r="B126" s="146">
        <v>42040</v>
      </c>
      <c r="C126" s="146"/>
      <c r="D126" s="147" t="s">
        <v>365</v>
      </c>
      <c r="E126" s="148" t="s">
        <v>568</v>
      </c>
      <c r="F126" s="149">
        <v>98</v>
      </c>
      <c r="G126" s="148"/>
      <c r="H126" s="148">
        <v>120</v>
      </c>
      <c r="I126" s="150">
        <v>120</v>
      </c>
      <c r="J126" s="151" t="s">
        <v>570</v>
      </c>
      <c r="K126" s="152">
        <f t="shared" si="97"/>
        <v>22</v>
      </c>
      <c r="L126" s="153">
        <f t="shared" si="98"/>
        <v>0.22448979591836735</v>
      </c>
      <c r="M126" s="148" t="s">
        <v>538</v>
      </c>
      <c r="N126" s="154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23</v>
      </c>
      <c r="B127" s="146">
        <v>42040</v>
      </c>
      <c r="C127" s="146"/>
      <c r="D127" s="147" t="s">
        <v>604</v>
      </c>
      <c r="E127" s="148" t="s">
        <v>568</v>
      </c>
      <c r="F127" s="149">
        <v>196</v>
      </c>
      <c r="G127" s="148"/>
      <c r="H127" s="148">
        <v>262</v>
      </c>
      <c r="I127" s="150">
        <v>255</v>
      </c>
      <c r="J127" s="151" t="s">
        <v>570</v>
      </c>
      <c r="K127" s="152">
        <f t="shared" si="97"/>
        <v>66</v>
      </c>
      <c r="L127" s="153">
        <f t="shared" si="98"/>
        <v>0.33673469387755101</v>
      </c>
      <c r="M127" s="148" t="s">
        <v>538</v>
      </c>
      <c r="N127" s="154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24</v>
      </c>
      <c r="B128" s="156">
        <v>42067</v>
      </c>
      <c r="C128" s="156"/>
      <c r="D128" s="157" t="s">
        <v>364</v>
      </c>
      <c r="E128" s="158" t="s">
        <v>568</v>
      </c>
      <c r="F128" s="159">
        <v>235</v>
      </c>
      <c r="G128" s="159"/>
      <c r="H128" s="160">
        <v>77</v>
      </c>
      <c r="I128" s="160" t="s">
        <v>605</v>
      </c>
      <c r="J128" s="161" t="s">
        <v>606</v>
      </c>
      <c r="K128" s="162">
        <f t="shared" si="97"/>
        <v>-158</v>
      </c>
      <c r="L128" s="163">
        <f t="shared" si="98"/>
        <v>-0.67234042553191486</v>
      </c>
      <c r="M128" s="159" t="s">
        <v>550</v>
      </c>
      <c r="N128" s="156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25</v>
      </c>
      <c r="B129" s="146">
        <v>42067</v>
      </c>
      <c r="C129" s="146"/>
      <c r="D129" s="147" t="s">
        <v>607</v>
      </c>
      <c r="E129" s="148" t="s">
        <v>568</v>
      </c>
      <c r="F129" s="149">
        <v>185</v>
      </c>
      <c r="G129" s="148"/>
      <c r="H129" s="148">
        <v>224</v>
      </c>
      <c r="I129" s="150" t="s">
        <v>608</v>
      </c>
      <c r="J129" s="151" t="s">
        <v>570</v>
      </c>
      <c r="K129" s="152">
        <f t="shared" si="97"/>
        <v>39</v>
      </c>
      <c r="L129" s="153">
        <f t="shared" si="98"/>
        <v>0.21081081081081082</v>
      </c>
      <c r="M129" s="148" t="s">
        <v>538</v>
      </c>
      <c r="N129" s="154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26</v>
      </c>
      <c r="B130" s="156">
        <v>42090</v>
      </c>
      <c r="C130" s="156"/>
      <c r="D130" s="164" t="s">
        <v>609</v>
      </c>
      <c r="E130" s="159" t="s">
        <v>568</v>
      </c>
      <c r="F130" s="159">
        <v>49.5</v>
      </c>
      <c r="G130" s="160"/>
      <c r="H130" s="160">
        <v>15.85</v>
      </c>
      <c r="I130" s="160">
        <v>67</v>
      </c>
      <c r="J130" s="161" t="s">
        <v>610</v>
      </c>
      <c r="K130" s="160">
        <f t="shared" si="97"/>
        <v>-33.65</v>
      </c>
      <c r="L130" s="165">
        <f t="shared" si="98"/>
        <v>-0.67979797979797973</v>
      </c>
      <c r="M130" s="159" t="s">
        <v>550</v>
      </c>
      <c r="N130" s="166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27</v>
      </c>
      <c r="B131" s="146">
        <v>42093</v>
      </c>
      <c r="C131" s="146"/>
      <c r="D131" s="147" t="s">
        <v>611</v>
      </c>
      <c r="E131" s="148" t="s">
        <v>568</v>
      </c>
      <c r="F131" s="149">
        <v>183.5</v>
      </c>
      <c r="G131" s="148"/>
      <c r="H131" s="148">
        <v>219</v>
      </c>
      <c r="I131" s="150">
        <v>218</v>
      </c>
      <c r="J131" s="151" t="s">
        <v>612</v>
      </c>
      <c r="K131" s="152">
        <f t="shared" si="97"/>
        <v>35.5</v>
      </c>
      <c r="L131" s="153">
        <f t="shared" si="98"/>
        <v>0.19346049046321526</v>
      </c>
      <c r="M131" s="148" t="s">
        <v>538</v>
      </c>
      <c r="N131" s="154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28</v>
      </c>
      <c r="B132" s="146">
        <v>42114</v>
      </c>
      <c r="C132" s="146"/>
      <c r="D132" s="147" t="s">
        <v>613</v>
      </c>
      <c r="E132" s="148" t="s">
        <v>568</v>
      </c>
      <c r="F132" s="149">
        <f>(227+237)/2</f>
        <v>232</v>
      </c>
      <c r="G132" s="148"/>
      <c r="H132" s="148">
        <v>298</v>
      </c>
      <c r="I132" s="150">
        <v>298</v>
      </c>
      <c r="J132" s="151" t="s">
        <v>570</v>
      </c>
      <c r="K132" s="152">
        <f t="shared" si="97"/>
        <v>66</v>
      </c>
      <c r="L132" s="153">
        <f t="shared" si="98"/>
        <v>0.28448275862068967</v>
      </c>
      <c r="M132" s="148" t="s">
        <v>538</v>
      </c>
      <c r="N132" s="15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29</v>
      </c>
      <c r="B133" s="146">
        <v>42128</v>
      </c>
      <c r="C133" s="146"/>
      <c r="D133" s="147" t="s">
        <v>614</v>
      </c>
      <c r="E133" s="148" t="s">
        <v>540</v>
      </c>
      <c r="F133" s="149">
        <v>385</v>
      </c>
      <c r="G133" s="148"/>
      <c r="H133" s="148">
        <f>212.5+331</f>
        <v>543.5</v>
      </c>
      <c r="I133" s="150">
        <v>510</v>
      </c>
      <c r="J133" s="151" t="s">
        <v>615</v>
      </c>
      <c r="K133" s="152">
        <f t="shared" si="97"/>
        <v>158.5</v>
      </c>
      <c r="L133" s="153">
        <f t="shared" si="98"/>
        <v>0.41168831168831171</v>
      </c>
      <c r="M133" s="148" t="s">
        <v>538</v>
      </c>
      <c r="N133" s="154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30</v>
      </c>
      <c r="B134" s="146">
        <v>42128</v>
      </c>
      <c r="C134" s="146"/>
      <c r="D134" s="147" t="s">
        <v>616</v>
      </c>
      <c r="E134" s="148" t="s">
        <v>540</v>
      </c>
      <c r="F134" s="149">
        <v>115.5</v>
      </c>
      <c r="G134" s="148"/>
      <c r="H134" s="148">
        <v>146</v>
      </c>
      <c r="I134" s="150">
        <v>142</v>
      </c>
      <c r="J134" s="151" t="s">
        <v>617</v>
      </c>
      <c r="K134" s="152">
        <f t="shared" si="97"/>
        <v>30.5</v>
      </c>
      <c r="L134" s="153">
        <f t="shared" si="98"/>
        <v>0.26406926406926406</v>
      </c>
      <c r="M134" s="148" t="s">
        <v>538</v>
      </c>
      <c r="N134" s="154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31</v>
      </c>
      <c r="B135" s="146">
        <v>42151</v>
      </c>
      <c r="C135" s="146"/>
      <c r="D135" s="147" t="s">
        <v>618</v>
      </c>
      <c r="E135" s="148" t="s">
        <v>540</v>
      </c>
      <c r="F135" s="149">
        <v>237.5</v>
      </c>
      <c r="G135" s="148"/>
      <c r="H135" s="148">
        <v>279.5</v>
      </c>
      <c r="I135" s="150">
        <v>278</v>
      </c>
      <c r="J135" s="151" t="s">
        <v>570</v>
      </c>
      <c r="K135" s="152">
        <f t="shared" si="97"/>
        <v>42</v>
      </c>
      <c r="L135" s="153">
        <f t="shared" si="98"/>
        <v>0.17684210526315788</v>
      </c>
      <c r="M135" s="148" t="s">
        <v>538</v>
      </c>
      <c r="N135" s="154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32</v>
      </c>
      <c r="B136" s="146">
        <v>42174</v>
      </c>
      <c r="C136" s="146"/>
      <c r="D136" s="147" t="s">
        <v>589</v>
      </c>
      <c r="E136" s="148" t="s">
        <v>568</v>
      </c>
      <c r="F136" s="149">
        <v>340</v>
      </c>
      <c r="G136" s="148"/>
      <c r="H136" s="148">
        <v>448</v>
      </c>
      <c r="I136" s="150">
        <v>448</v>
      </c>
      <c r="J136" s="151" t="s">
        <v>570</v>
      </c>
      <c r="K136" s="152">
        <f t="shared" si="97"/>
        <v>108</v>
      </c>
      <c r="L136" s="153">
        <f t="shared" si="98"/>
        <v>0.31764705882352939</v>
      </c>
      <c r="M136" s="148" t="s">
        <v>538</v>
      </c>
      <c r="N136" s="154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33</v>
      </c>
      <c r="B137" s="146">
        <v>42191</v>
      </c>
      <c r="C137" s="146"/>
      <c r="D137" s="147" t="s">
        <v>619</v>
      </c>
      <c r="E137" s="148" t="s">
        <v>568</v>
      </c>
      <c r="F137" s="149">
        <v>390</v>
      </c>
      <c r="G137" s="148"/>
      <c r="H137" s="148">
        <v>460</v>
      </c>
      <c r="I137" s="150">
        <v>460</v>
      </c>
      <c r="J137" s="151" t="s">
        <v>570</v>
      </c>
      <c r="K137" s="152">
        <f t="shared" si="97"/>
        <v>70</v>
      </c>
      <c r="L137" s="153">
        <f t="shared" si="98"/>
        <v>0.17948717948717949</v>
      </c>
      <c r="M137" s="148" t="s">
        <v>538</v>
      </c>
      <c r="N137" s="154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34</v>
      </c>
      <c r="B138" s="156">
        <v>42195</v>
      </c>
      <c r="C138" s="156"/>
      <c r="D138" s="157" t="s">
        <v>620</v>
      </c>
      <c r="E138" s="158" t="s">
        <v>568</v>
      </c>
      <c r="F138" s="159">
        <v>122.5</v>
      </c>
      <c r="G138" s="159"/>
      <c r="H138" s="160">
        <v>61</v>
      </c>
      <c r="I138" s="160">
        <v>172</v>
      </c>
      <c r="J138" s="161" t="s">
        <v>621</v>
      </c>
      <c r="K138" s="162">
        <f t="shared" si="97"/>
        <v>-61.5</v>
      </c>
      <c r="L138" s="163">
        <f t="shared" si="98"/>
        <v>-0.50204081632653064</v>
      </c>
      <c r="M138" s="159" t="s">
        <v>550</v>
      </c>
      <c r="N138" s="156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35</v>
      </c>
      <c r="B139" s="146">
        <v>42219</v>
      </c>
      <c r="C139" s="146"/>
      <c r="D139" s="147" t="s">
        <v>622</v>
      </c>
      <c r="E139" s="148" t="s">
        <v>568</v>
      </c>
      <c r="F139" s="149">
        <v>297.5</v>
      </c>
      <c r="G139" s="148"/>
      <c r="H139" s="148">
        <v>350</v>
      </c>
      <c r="I139" s="150">
        <v>360</v>
      </c>
      <c r="J139" s="151" t="s">
        <v>623</v>
      </c>
      <c r="K139" s="152">
        <f t="shared" si="97"/>
        <v>52.5</v>
      </c>
      <c r="L139" s="153">
        <f t="shared" si="98"/>
        <v>0.17647058823529413</v>
      </c>
      <c r="M139" s="148" t="s">
        <v>538</v>
      </c>
      <c r="N139" s="154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36</v>
      </c>
      <c r="B140" s="146">
        <v>42219</v>
      </c>
      <c r="C140" s="146"/>
      <c r="D140" s="147" t="s">
        <v>624</v>
      </c>
      <c r="E140" s="148" t="s">
        <v>568</v>
      </c>
      <c r="F140" s="149">
        <v>115.5</v>
      </c>
      <c r="G140" s="148"/>
      <c r="H140" s="148">
        <v>149</v>
      </c>
      <c r="I140" s="150">
        <v>140</v>
      </c>
      <c r="J140" s="151" t="s">
        <v>625</v>
      </c>
      <c r="K140" s="152">
        <f t="shared" si="97"/>
        <v>33.5</v>
      </c>
      <c r="L140" s="153">
        <f t="shared" si="98"/>
        <v>0.29004329004329005</v>
      </c>
      <c r="M140" s="148" t="s">
        <v>538</v>
      </c>
      <c r="N140" s="15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37</v>
      </c>
      <c r="B141" s="146">
        <v>42251</v>
      </c>
      <c r="C141" s="146"/>
      <c r="D141" s="147" t="s">
        <v>618</v>
      </c>
      <c r="E141" s="148" t="s">
        <v>568</v>
      </c>
      <c r="F141" s="149">
        <v>226</v>
      </c>
      <c r="G141" s="148"/>
      <c r="H141" s="148">
        <v>292</v>
      </c>
      <c r="I141" s="150">
        <v>292</v>
      </c>
      <c r="J141" s="151" t="s">
        <v>626</v>
      </c>
      <c r="K141" s="152">
        <f t="shared" si="97"/>
        <v>66</v>
      </c>
      <c r="L141" s="153">
        <f t="shared" si="98"/>
        <v>0.29203539823008851</v>
      </c>
      <c r="M141" s="148" t="s">
        <v>538</v>
      </c>
      <c r="N141" s="154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38</v>
      </c>
      <c r="B142" s="146">
        <v>42254</v>
      </c>
      <c r="C142" s="146"/>
      <c r="D142" s="147" t="s">
        <v>613</v>
      </c>
      <c r="E142" s="148" t="s">
        <v>568</v>
      </c>
      <c r="F142" s="149">
        <v>232.5</v>
      </c>
      <c r="G142" s="148"/>
      <c r="H142" s="148">
        <v>312.5</v>
      </c>
      <c r="I142" s="150">
        <v>310</v>
      </c>
      <c r="J142" s="151" t="s">
        <v>570</v>
      </c>
      <c r="K142" s="152">
        <f t="shared" si="97"/>
        <v>80</v>
      </c>
      <c r="L142" s="153">
        <f t="shared" si="98"/>
        <v>0.34408602150537637</v>
      </c>
      <c r="M142" s="148" t="s">
        <v>538</v>
      </c>
      <c r="N142" s="15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39</v>
      </c>
      <c r="B143" s="146">
        <v>42268</v>
      </c>
      <c r="C143" s="146"/>
      <c r="D143" s="147" t="s">
        <v>627</v>
      </c>
      <c r="E143" s="148" t="s">
        <v>568</v>
      </c>
      <c r="F143" s="149">
        <v>196.5</v>
      </c>
      <c r="G143" s="148"/>
      <c r="H143" s="148">
        <v>238</v>
      </c>
      <c r="I143" s="150">
        <v>238</v>
      </c>
      <c r="J143" s="151" t="s">
        <v>626</v>
      </c>
      <c r="K143" s="152">
        <f t="shared" si="97"/>
        <v>41.5</v>
      </c>
      <c r="L143" s="153">
        <f t="shared" si="98"/>
        <v>0.21119592875318066</v>
      </c>
      <c r="M143" s="148" t="s">
        <v>538</v>
      </c>
      <c r="N143" s="154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40</v>
      </c>
      <c r="B144" s="146">
        <v>42271</v>
      </c>
      <c r="C144" s="146"/>
      <c r="D144" s="147" t="s">
        <v>567</v>
      </c>
      <c r="E144" s="148" t="s">
        <v>568</v>
      </c>
      <c r="F144" s="149">
        <v>65</v>
      </c>
      <c r="G144" s="148"/>
      <c r="H144" s="148">
        <v>82</v>
      </c>
      <c r="I144" s="150">
        <v>82</v>
      </c>
      <c r="J144" s="151" t="s">
        <v>626</v>
      </c>
      <c r="K144" s="152">
        <f t="shared" si="97"/>
        <v>17</v>
      </c>
      <c r="L144" s="153">
        <f t="shared" si="98"/>
        <v>0.26153846153846155</v>
      </c>
      <c r="M144" s="148" t="s">
        <v>538</v>
      </c>
      <c r="N144" s="154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41</v>
      </c>
      <c r="B145" s="146">
        <v>42291</v>
      </c>
      <c r="C145" s="146"/>
      <c r="D145" s="147" t="s">
        <v>628</v>
      </c>
      <c r="E145" s="148" t="s">
        <v>568</v>
      </c>
      <c r="F145" s="149">
        <v>144</v>
      </c>
      <c r="G145" s="148"/>
      <c r="H145" s="148">
        <v>182.5</v>
      </c>
      <c r="I145" s="150">
        <v>181</v>
      </c>
      <c r="J145" s="151" t="s">
        <v>626</v>
      </c>
      <c r="K145" s="152">
        <f t="shared" si="97"/>
        <v>38.5</v>
      </c>
      <c r="L145" s="153">
        <f t="shared" si="98"/>
        <v>0.2673611111111111</v>
      </c>
      <c r="M145" s="148" t="s">
        <v>538</v>
      </c>
      <c r="N145" s="154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42</v>
      </c>
      <c r="B146" s="146">
        <v>42291</v>
      </c>
      <c r="C146" s="146"/>
      <c r="D146" s="147" t="s">
        <v>629</v>
      </c>
      <c r="E146" s="148" t="s">
        <v>568</v>
      </c>
      <c r="F146" s="149">
        <v>264</v>
      </c>
      <c r="G146" s="148"/>
      <c r="H146" s="148">
        <v>311</v>
      </c>
      <c r="I146" s="150">
        <v>311</v>
      </c>
      <c r="J146" s="151" t="s">
        <v>626</v>
      </c>
      <c r="K146" s="152">
        <f t="shared" si="97"/>
        <v>47</v>
      </c>
      <c r="L146" s="153">
        <f t="shared" si="98"/>
        <v>0.17803030303030304</v>
      </c>
      <c r="M146" s="148" t="s">
        <v>538</v>
      </c>
      <c r="N146" s="154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43</v>
      </c>
      <c r="B147" s="146">
        <v>42318</v>
      </c>
      <c r="C147" s="146"/>
      <c r="D147" s="147" t="s">
        <v>630</v>
      </c>
      <c r="E147" s="148" t="s">
        <v>540</v>
      </c>
      <c r="F147" s="149">
        <v>549.5</v>
      </c>
      <c r="G147" s="148"/>
      <c r="H147" s="148">
        <v>630</v>
      </c>
      <c r="I147" s="150">
        <v>630</v>
      </c>
      <c r="J147" s="151" t="s">
        <v>626</v>
      </c>
      <c r="K147" s="152">
        <f t="shared" si="97"/>
        <v>80.5</v>
      </c>
      <c r="L147" s="153">
        <f t="shared" si="98"/>
        <v>0.1464968152866242</v>
      </c>
      <c r="M147" s="148" t="s">
        <v>538</v>
      </c>
      <c r="N147" s="154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44</v>
      </c>
      <c r="B148" s="146">
        <v>42342</v>
      </c>
      <c r="C148" s="146"/>
      <c r="D148" s="147" t="s">
        <v>631</v>
      </c>
      <c r="E148" s="148" t="s">
        <v>568</v>
      </c>
      <c r="F148" s="149">
        <v>1027.5</v>
      </c>
      <c r="G148" s="148"/>
      <c r="H148" s="148">
        <v>1315</v>
      </c>
      <c r="I148" s="150">
        <v>1250</v>
      </c>
      <c r="J148" s="151" t="s">
        <v>626</v>
      </c>
      <c r="K148" s="152">
        <f t="shared" si="97"/>
        <v>287.5</v>
      </c>
      <c r="L148" s="153">
        <f t="shared" si="98"/>
        <v>0.27980535279805352</v>
      </c>
      <c r="M148" s="148" t="s">
        <v>538</v>
      </c>
      <c r="N148" s="154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45</v>
      </c>
      <c r="B149" s="146">
        <v>42367</v>
      </c>
      <c r="C149" s="146"/>
      <c r="D149" s="147" t="s">
        <v>632</v>
      </c>
      <c r="E149" s="148" t="s">
        <v>568</v>
      </c>
      <c r="F149" s="149">
        <v>465</v>
      </c>
      <c r="G149" s="148"/>
      <c r="H149" s="148">
        <v>540</v>
      </c>
      <c r="I149" s="150">
        <v>540</v>
      </c>
      <c r="J149" s="151" t="s">
        <v>626</v>
      </c>
      <c r="K149" s="152">
        <f t="shared" si="97"/>
        <v>75</v>
      </c>
      <c r="L149" s="153">
        <f t="shared" si="98"/>
        <v>0.16129032258064516</v>
      </c>
      <c r="M149" s="148" t="s">
        <v>538</v>
      </c>
      <c r="N149" s="15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46</v>
      </c>
      <c r="B150" s="146">
        <v>42380</v>
      </c>
      <c r="C150" s="146"/>
      <c r="D150" s="147" t="s">
        <v>365</v>
      </c>
      <c r="E150" s="148" t="s">
        <v>540</v>
      </c>
      <c r="F150" s="149">
        <v>81</v>
      </c>
      <c r="G150" s="148"/>
      <c r="H150" s="148">
        <v>110</v>
      </c>
      <c r="I150" s="150">
        <v>110</v>
      </c>
      <c r="J150" s="151" t="s">
        <v>626</v>
      </c>
      <c r="K150" s="152">
        <f t="shared" si="97"/>
        <v>29</v>
      </c>
      <c r="L150" s="153">
        <f t="shared" si="98"/>
        <v>0.35802469135802467</v>
      </c>
      <c r="M150" s="148" t="s">
        <v>538</v>
      </c>
      <c r="N150" s="154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47</v>
      </c>
      <c r="B151" s="146">
        <v>42382</v>
      </c>
      <c r="C151" s="146"/>
      <c r="D151" s="147" t="s">
        <v>633</v>
      </c>
      <c r="E151" s="148" t="s">
        <v>540</v>
      </c>
      <c r="F151" s="149">
        <v>417.5</v>
      </c>
      <c r="G151" s="148"/>
      <c r="H151" s="148">
        <v>547</v>
      </c>
      <c r="I151" s="150">
        <v>535</v>
      </c>
      <c r="J151" s="151" t="s">
        <v>626</v>
      </c>
      <c r="K151" s="152">
        <f t="shared" si="97"/>
        <v>129.5</v>
      </c>
      <c r="L151" s="153">
        <f t="shared" si="98"/>
        <v>0.31017964071856285</v>
      </c>
      <c r="M151" s="148" t="s">
        <v>538</v>
      </c>
      <c r="N151" s="154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48</v>
      </c>
      <c r="B152" s="146">
        <v>42408</v>
      </c>
      <c r="C152" s="146"/>
      <c r="D152" s="147" t="s">
        <v>634</v>
      </c>
      <c r="E152" s="148" t="s">
        <v>568</v>
      </c>
      <c r="F152" s="149">
        <v>650</v>
      </c>
      <c r="G152" s="148"/>
      <c r="H152" s="148">
        <v>800</v>
      </c>
      <c r="I152" s="150">
        <v>800</v>
      </c>
      <c r="J152" s="151" t="s">
        <v>626</v>
      </c>
      <c r="K152" s="152">
        <f t="shared" si="97"/>
        <v>150</v>
      </c>
      <c r="L152" s="153">
        <f t="shared" si="98"/>
        <v>0.23076923076923078</v>
      </c>
      <c r="M152" s="148" t="s">
        <v>538</v>
      </c>
      <c r="N152" s="15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49</v>
      </c>
      <c r="B153" s="146">
        <v>42433</v>
      </c>
      <c r="C153" s="146"/>
      <c r="D153" s="147" t="s">
        <v>206</v>
      </c>
      <c r="E153" s="148" t="s">
        <v>568</v>
      </c>
      <c r="F153" s="149">
        <v>437.5</v>
      </c>
      <c r="G153" s="148"/>
      <c r="H153" s="148">
        <v>504.5</v>
      </c>
      <c r="I153" s="150">
        <v>522</v>
      </c>
      <c r="J153" s="151" t="s">
        <v>635</v>
      </c>
      <c r="K153" s="152">
        <f t="shared" si="97"/>
        <v>67</v>
      </c>
      <c r="L153" s="153">
        <f t="shared" si="98"/>
        <v>0.15314285714285714</v>
      </c>
      <c r="M153" s="148" t="s">
        <v>538</v>
      </c>
      <c r="N153" s="154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50</v>
      </c>
      <c r="B154" s="146">
        <v>42438</v>
      </c>
      <c r="C154" s="146"/>
      <c r="D154" s="147" t="s">
        <v>636</v>
      </c>
      <c r="E154" s="148" t="s">
        <v>568</v>
      </c>
      <c r="F154" s="149">
        <v>189.5</v>
      </c>
      <c r="G154" s="148"/>
      <c r="H154" s="148">
        <v>218</v>
      </c>
      <c r="I154" s="150">
        <v>218</v>
      </c>
      <c r="J154" s="151" t="s">
        <v>626</v>
      </c>
      <c r="K154" s="152">
        <f t="shared" si="97"/>
        <v>28.5</v>
      </c>
      <c r="L154" s="153">
        <f t="shared" si="98"/>
        <v>0.15039577836411611</v>
      </c>
      <c r="M154" s="148" t="s">
        <v>538</v>
      </c>
      <c r="N154" s="154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51</v>
      </c>
      <c r="B155" s="156">
        <v>42471</v>
      </c>
      <c r="C155" s="156"/>
      <c r="D155" s="164" t="s">
        <v>637</v>
      </c>
      <c r="E155" s="159" t="s">
        <v>568</v>
      </c>
      <c r="F155" s="159">
        <v>36.5</v>
      </c>
      <c r="G155" s="160"/>
      <c r="H155" s="160">
        <v>15.85</v>
      </c>
      <c r="I155" s="160">
        <v>60</v>
      </c>
      <c r="J155" s="161" t="s">
        <v>638</v>
      </c>
      <c r="K155" s="162">
        <f t="shared" si="97"/>
        <v>-20.65</v>
      </c>
      <c r="L155" s="163">
        <f t="shared" si="98"/>
        <v>-0.5657534246575342</v>
      </c>
      <c r="M155" s="159" t="s">
        <v>550</v>
      </c>
      <c r="N155" s="167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52</v>
      </c>
      <c r="B156" s="146">
        <v>42472</v>
      </c>
      <c r="C156" s="146"/>
      <c r="D156" s="147" t="s">
        <v>639</v>
      </c>
      <c r="E156" s="148" t="s">
        <v>568</v>
      </c>
      <c r="F156" s="149">
        <v>93</v>
      </c>
      <c r="G156" s="148"/>
      <c r="H156" s="148">
        <v>149</v>
      </c>
      <c r="I156" s="150">
        <v>140</v>
      </c>
      <c r="J156" s="151" t="s">
        <v>640</v>
      </c>
      <c r="K156" s="152">
        <f t="shared" si="97"/>
        <v>56</v>
      </c>
      <c r="L156" s="153">
        <f t="shared" si="98"/>
        <v>0.60215053763440862</v>
      </c>
      <c r="M156" s="148" t="s">
        <v>538</v>
      </c>
      <c r="N156" s="154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53</v>
      </c>
      <c r="B157" s="146">
        <v>42472</v>
      </c>
      <c r="C157" s="146"/>
      <c r="D157" s="147" t="s">
        <v>641</v>
      </c>
      <c r="E157" s="148" t="s">
        <v>568</v>
      </c>
      <c r="F157" s="149">
        <v>130</v>
      </c>
      <c r="G157" s="148"/>
      <c r="H157" s="148">
        <v>150</v>
      </c>
      <c r="I157" s="150" t="s">
        <v>642</v>
      </c>
      <c r="J157" s="151" t="s">
        <v>626</v>
      </c>
      <c r="K157" s="152">
        <f t="shared" si="97"/>
        <v>20</v>
      </c>
      <c r="L157" s="153">
        <f t="shared" si="98"/>
        <v>0.15384615384615385</v>
      </c>
      <c r="M157" s="148" t="s">
        <v>538</v>
      </c>
      <c r="N157" s="15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54</v>
      </c>
      <c r="B158" s="146">
        <v>42473</v>
      </c>
      <c r="C158" s="146"/>
      <c r="D158" s="147" t="s">
        <v>643</v>
      </c>
      <c r="E158" s="148" t="s">
        <v>568</v>
      </c>
      <c r="F158" s="149">
        <v>196</v>
      </c>
      <c r="G158" s="148"/>
      <c r="H158" s="148">
        <v>299</v>
      </c>
      <c r="I158" s="150">
        <v>299</v>
      </c>
      <c r="J158" s="151" t="s">
        <v>626</v>
      </c>
      <c r="K158" s="152">
        <v>103</v>
      </c>
      <c r="L158" s="153">
        <v>0.52551020408163296</v>
      </c>
      <c r="M158" s="148" t="s">
        <v>538</v>
      </c>
      <c r="N158" s="154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55</v>
      </c>
      <c r="B159" s="146">
        <v>42473</v>
      </c>
      <c r="C159" s="146"/>
      <c r="D159" s="147" t="s">
        <v>644</v>
      </c>
      <c r="E159" s="148" t="s">
        <v>568</v>
      </c>
      <c r="F159" s="149">
        <v>88</v>
      </c>
      <c r="G159" s="148"/>
      <c r="H159" s="148">
        <v>103</v>
      </c>
      <c r="I159" s="150">
        <v>103</v>
      </c>
      <c r="J159" s="151" t="s">
        <v>626</v>
      </c>
      <c r="K159" s="152">
        <v>15</v>
      </c>
      <c r="L159" s="153">
        <v>0.170454545454545</v>
      </c>
      <c r="M159" s="148" t="s">
        <v>538</v>
      </c>
      <c r="N159" s="15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56</v>
      </c>
      <c r="B160" s="146">
        <v>42492</v>
      </c>
      <c r="C160" s="146"/>
      <c r="D160" s="147" t="s">
        <v>645</v>
      </c>
      <c r="E160" s="148" t="s">
        <v>568</v>
      </c>
      <c r="F160" s="149">
        <v>127.5</v>
      </c>
      <c r="G160" s="148"/>
      <c r="H160" s="148">
        <v>148</v>
      </c>
      <c r="I160" s="150" t="s">
        <v>646</v>
      </c>
      <c r="J160" s="151" t="s">
        <v>626</v>
      </c>
      <c r="K160" s="152">
        <f>H160-F160</f>
        <v>20.5</v>
      </c>
      <c r="L160" s="153">
        <f>K160/F160</f>
        <v>0.16078431372549021</v>
      </c>
      <c r="M160" s="148" t="s">
        <v>538</v>
      </c>
      <c r="N160" s="154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57</v>
      </c>
      <c r="B161" s="146">
        <v>42493</v>
      </c>
      <c r="C161" s="146"/>
      <c r="D161" s="147" t="s">
        <v>647</v>
      </c>
      <c r="E161" s="148" t="s">
        <v>568</v>
      </c>
      <c r="F161" s="149">
        <v>675</v>
      </c>
      <c r="G161" s="148"/>
      <c r="H161" s="148">
        <v>815</v>
      </c>
      <c r="I161" s="150" t="s">
        <v>648</v>
      </c>
      <c r="J161" s="151" t="s">
        <v>626</v>
      </c>
      <c r="K161" s="152">
        <f>H161-F161</f>
        <v>140</v>
      </c>
      <c r="L161" s="153">
        <f>K161/F161</f>
        <v>0.2074074074074074</v>
      </c>
      <c r="M161" s="148" t="s">
        <v>538</v>
      </c>
      <c r="N161" s="154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58</v>
      </c>
      <c r="B162" s="156">
        <v>42522</v>
      </c>
      <c r="C162" s="156"/>
      <c r="D162" s="157" t="s">
        <v>649</v>
      </c>
      <c r="E162" s="158" t="s">
        <v>568</v>
      </c>
      <c r="F162" s="159">
        <v>500</v>
      </c>
      <c r="G162" s="159"/>
      <c r="H162" s="160">
        <v>232.5</v>
      </c>
      <c r="I162" s="160" t="s">
        <v>650</v>
      </c>
      <c r="J162" s="161" t="s">
        <v>651</v>
      </c>
      <c r="K162" s="162">
        <f>H162-F162</f>
        <v>-267.5</v>
      </c>
      <c r="L162" s="163">
        <f>K162/F162</f>
        <v>-0.53500000000000003</v>
      </c>
      <c r="M162" s="159" t="s">
        <v>550</v>
      </c>
      <c r="N162" s="156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59</v>
      </c>
      <c r="B163" s="146">
        <v>42527</v>
      </c>
      <c r="C163" s="146"/>
      <c r="D163" s="147" t="s">
        <v>496</v>
      </c>
      <c r="E163" s="148" t="s">
        <v>568</v>
      </c>
      <c r="F163" s="149">
        <v>110</v>
      </c>
      <c r="G163" s="148"/>
      <c r="H163" s="148">
        <v>126.5</v>
      </c>
      <c r="I163" s="150">
        <v>125</v>
      </c>
      <c r="J163" s="151" t="s">
        <v>577</v>
      </c>
      <c r="K163" s="152">
        <f>H163-F163</f>
        <v>16.5</v>
      </c>
      <c r="L163" s="153">
        <f>K163/F163</f>
        <v>0.15</v>
      </c>
      <c r="M163" s="148" t="s">
        <v>538</v>
      </c>
      <c r="N163" s="154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60</v>
      </c>
      <c r="B164" s="146">
        <v>42538</v>
      </c>
      <c r="C164" s="146"/>
      <c r="D164" s="147" t="s">
        <v>652</v>
      </c>
      <c r="E164" s="148" t="s">
        <v>568</v>
      </c>
      <c r="F164" s="149">
        <v>44</v>
      </c>
      <c r="G164" s="148"/>
      <c r="H164" s="148">
        <v>69.5</v>
      </c>
      <c r="I164" s="150">
        <v>69.5</v>
      </c>
      <c r="J164" s="151" t="s">
        <v>653</v>
      </c>
      <c r="K164" s="152">
        <f>H164-F164</f>
        <v>25.5</v>
      </c>
      <c r="L164" s="153">
        <f>K164/F164</f>
        <v>0.57954545454545459</v>
      </c>
      <c r="M164" s="148" t="s">
        <v>538</v>
      </c>
      <c r="N164" s="154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61</v>
      </c>
      <c r="B165" s="146">
        <v>42549</v>
      </c>
      <c r="C165" s="146"/>
      <c r="D165" s="147" t="s">
        <v>654</v>
      </c>
      <c r="E165" s="148" t="s">
        <v>568</v>
      </c>
      <c r="F165" s="149">
        <v>262.5</v>
      </c>
      <c r="G165" s="148"/>
      <c r="H165" s="148">
        <v>340</v>
      </c>
      <c r="I165" s="150">
        <v>333</v>
      </c>
      <c r="J165" s="151" t="s">
        <v>655</v>
      </c>
      <c r="K165" s="152">
        <v>77.5</v>
      </c>
      <c r="L165" s="153">
        <v>0.29523809523809502</v>
      </c>
      <c r="M165" s="148" t="s">
        <v>538</v>
      </c>
      <c r="N165" s="15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62</v>
      </c>
      <c r="B166" s="146">
        <v>42549</v>
      </c>
      <c r="C166" s="146"/>
      <c r="D166" s="147" t="s">
        <v>656</v>
      </c>
      <c r="E166" s="148" t="s">
        <v>568</v>
      </c>
      <c r="F166" s="149">
        <v>840</v>
      </c>
      <c r="G166" s="148"/>
      <c r="H166" s="148">
        <v>1230</v>
      </c>
      <c r="I166" s="150">
        <v>1230</v>
      </c>
      <c r="J166" s="151" t="s">
        <v>626</v>
      </c>
      <c r="K166" s="152">
        <v>390</v>
      </c>
      <c r="L166" s="153">
        <v>0.46428571428571402</v>
      </c>
      <c r="M166" s="148" t="s">
        <v>538</v>
      </c>
      <c r="N166" s="154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8">
        <v>63</v>
      </c>
      <c r="B167" s="169">
        <v>42556</v>
      </c>
      <c r="C167" s="169"/>
      <c r="D167" s="170" t="s">
        <v>657</v>
      </c>
      <c r="E167" s="171" t="s">
        <v>568</v>
      </c>
      <c r="F167" s="171">
        <v>395</v>
      </c>
      <c r="G167" s="172"/>
      <c r="H167" s="172">
        <f>(468.5+342.5)/2</f>
        <v>405.5</v>
      </c>
      <c r="I167" s="172">
        <v>510</v>
      </c>
      <c r="J167" s="173" t="s">
        <v>658</v>
      </c>
      <c r="K167" s="174">
        <f t="shared" ref="K167:K173" si="99">H167-F167</f>
        <v>10.5</v>
      </c>
      <c r="L167" s="175">
        <f t="shared" ref="L167:L173" si="100">K167/F167</f>
        <v>2.6582278481012658E-2</v>
      </c>
      <c r="M167" s="171" t="s">
        <v>659</v>
      </c>
      <c r="N167" s="169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64</v>
      </c>
      <c r="B168" s="156">
        <v>42584</v>
      </c>
      <c r="C168" s="156"/>
      <c r="D168" s="157" t="s">
        <v>660</v>
      </c>
      <c r="E168" s="158" t="s">
        <v>540</v>
      </c>
      <c r="F168" s="159">
        <f>169.5-12.8</f>
        <v>156.69999999999999</v>
      </c>
      <c r="G168" s="159"/>
      <c r="H168" s="160">
        <v>77</v>
      </c>
      <c r="I168" s="160" t="s">
        <v>661</v>
      </c>
      <c r="J168" s="161" t="s">
        <v>662</v>
      </c>
      <c r="K168" s="162">
        <f t="shared" si="99"/>
        <v>-79.699999999999989</v>
      </c>
      <c r="L168" s="163">
        <f t="shared" si="100"/>
        <v>-0.50861518825781749</v>
      </c>
      <c r="M168" s="159" t="s">
        <v>550</v>
      </c>
      <c r="N168" s="156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65</v>
      </c>
      <c r="B169" s="156">
        <v>42586</v>
      </c>
      <c r="C169" s="156"/>
      <c r="D169" s="157" t="s">
        <v>663</v>
      </c>
      <c r="E169" s="158" t="s">
        <v>568</v>
      </c>
      <c r="F169" s="159">
        <v>400</v>
      </c>
      <c r="G169" s="159"/>
      <c r="H169" s="160">
        <v>305</v>
      </c>
      <c r="I169" s="160">
        <v>475</v>
      </c>
      <c r="J169" s="161" t="s">
        <v>664</v>
      </c>
      <c r="K169" s="162">
        <f t="shared" si="99"/>
        <v>-95</v>
      </c>
      <c r="L169" s="163">
        <f t="shared" si="100"/>
        <v>-0.23749999999999999</v>
      </c>
      <c r="M169" s="159" t="s">
        <v>550</v>
      </c>
      <c r="N169" s="156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66</v>
      </c>
      <c r="B170" s="146">
        <v>42593</v>
      </c>
      <c r="C170" s="146"/>
      <c r="D170" s="147" t="s">
        <v>665</v>
      </c>
      <c r="E170" s="148" t="s">
        <v>568</v>
      </c>
      <c r="F170" s="149">
        <v>86.5</v>
      </c>
      <c r="G170" s="148"/>
      <c r="H170" s="148">
        <v>130</v>
      </c>
      <c r="I170" s="150">
        <v>130</v>
      </c>
      <c r="J170" s="151" t="s">
        <v>666</v>
      </c>
      <c r="K170" s="152">
        <f t="shared" si="99"/>
        <v>43.5</v>
      </c>
      <c r="L170" s="153">
        <f t="shared" si="100"/>
        <v>0.50289017341040465</v>
      </c>
      <c r="M170" s="148" t="s">
        <v>538</v>
      </c>
      <c r="N170" s="154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67</v>
      </c>
      <c r="B171" s="156">
        <v>42600</v>
      </c>
      <c r="C171" s="156"/>
      <c r="D171" s="157" t="s">
        <v>109</v>
      </c>
      <c r="E171" s="158" t="s">
        <v>568</v>
      </c>
      <c r="F171" s="159">
        <v>133.5</v>
      </c>
      <c r="G171" s="159"/>
      <c r="H171" s="160">
        <v>126.5</v>
      </c>
      <c r="I171" s="160">
        <v>178</v>
      </c>
      <c r="J171" s="161" t="s">
        <v>667</v>
      </c>
      <c r="K171" s="162">
        <f t="shared" si="99"/>
        <v>-7</v>
      </c>
      <c r="L171" s="163">
        <f t="shared" si="100"/>
        <v>-5.2434456928838954E-2</v>
      </c>
      <c r="M171" s="159" t="s">
        <v>550</v>
      </c>
      <c r="N171" s="156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68</v>
      </c>
      <c r="B172" s="146">
        <v>42613</v>
      </c>
      <c r="C172" s="146"/>
      <c r="D172" s="147" t="s">
        <v>668</v>
      </c>
      <c r="E172" s="148" t="s">
        <v>568</v>
      </c>
      <c r="F172" s="149">
        <v>560</v>
      </c>
      <c r="G172" s="148"/>
      <c r="H172" s="148">
        <v>725</v>
      </c>
      <c r="I172" s="150">
        <v>725</v>
      </c>
      <c r="J172" s="151" t="s">
        <v>570</v>
      </c>
      <c r="K172" s="152">
        <f t="shared" si="99"/>
        <v>165</v>
      </c>
      <c r="L172" s="153">
        <f t="shared" si="100"/>
        <v>0.29464285714285715</v>
      </c>
      <c r="M172" s="148" t="s">
        <v>538</v>
      </c>
      <c r="N172" s="154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69</v>
      </c>
      <c r="B173" s="146">
        <v>42614</v>
      </c>
      <c r="C173" s="146"/>
      <c r="D173" s="147" t="s">
        <v>669</v>
      </c>
      <c r="E173" s="148" t="s">
        <v>568</v>
      </c>
      <c r="F173" s="149">
        <v>160.5</v>
      </c>
      <c r="G173" s="148"/>
      <c r="H173" s="148">
        <v>210</v>
      </c>
      <c r="I173" s="150">
        <v>210</v>
      </c>
      <c r="J173" s="151" t="s">
        <v>570</v>
      </c>
      <c r="K173" s="152">
        <f t="shared" si="99"/>
        <v>49.5</v>
      </c>
      <c r="L173" s="153">
        <f t="shared" si="100"/>
        <v>0.30841121495327101</v>
      </c>
      <c r="M173" s="148" t="s">
        <v>538</v>
      </c>
      <c r="N173" s="154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70</v>
      </c>
      <c r="B174" s="146">
        <v>42646</v>
      </c>
      <c r="C174" s="146"/>
      <c r="D174" s="147" t="s">
        <v>378</v>
      </c>
      <c r="E174" s="148" t="s">
        <v>568</v>
      </c>
      <c r="F174" s="149">
        <v>430</v>
      </c>
      <c r="G174" s="148"/>
      <c r="H174" s="148">
        <v>596</v>
      </c>
      <c r="I174" s="150">
        <v>575</v>
      </c>
      <c r="J174" s="151" t="s">
        <v>670</v>
      </c>
      <c r="K174" s="152">
        <v>166</v>
      </c>
      <c r="L174" s="153">
        <v>0.38604651162790699</v>
      </c>
      <c r="M174" s="148" t="s">
        <v>538</v>
      </c>
      <c r="N174" s="154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71</v>
      </c>
      <c r="B175" s="146">
        <v>42657</v>
      </c>
      <c r="C175" s="146"/>
      <c r="D175" s="147" t="s">
        <v>671</v>
      </c>
      <c r="E175" s="148" t="s">
        <v>568</v>
      </c>
      <c r="F175" s="149">
        <v>280</v>
      </c>
      <c r="G175" s="148"/>
      <c r="H175" s="148">
        <v>345</v>
      </c>
      <c r="I175" s="150">
        <v>345</v>
      </c>
      <c r="J175" s="151" t="s">
        <v>570</v>
      </c>
      <c r="K175" s="152">
        <f t="shared" ref="K175:K180" si="101">H175-F175</f>
        <v>65</v>
      </c>
      <c r="L175" s="153">
        <f>K175/F175</f>
        <v>0.23214285714285715</v>
      </c>
      <c r="M175" s="148" t="s">
        <v>538</v>
      </c>
      <c r="N175" s="154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72</v>
      </c>
      <c r="B176" s="146">
        <v>42657</v>
      </c>
      <c r="C176" s="146"/>
      <c r="D176" s="147" t="s">
        <v>672</v>
      </c>
      <c r="E176" s="148" t="s">
        <v>568</v>
      </c>
      <c r="F176" s="149">
        <v>245</v>
      </c>
      <c r="G176" s="148"/>
      <c r="H176" s="148">
        <v>325.5</v>
      </c>
      <c r="I176" s="150">
        <v>330</v>
      </c>
      <c r="J176" s="151" t="s">
        <v>673</v>
      </c>
      <c r="K176" s="152">
        <f t="shared" si="101"/>
        <v>80.5</v>
      </c>
      <c r="L176" s="153">
        <f>K176/F176</f>
        <v>0.32857142857142857</v>
      </c>
      <c r="M176" s="148" t="s">
        <v>538</v>
      </c>
      <c r="N176" s="154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73</v>
      </c>
      <c r="B177" s="146">
        <v>42660</v>
      </c>
      <c r="C177" s="146"/>
      <c r="D177" s="147" t="s">
        <v>334</v>
      </c>
      <c r="E177" s="148" t="s">
        <v>568</v>
      </c>
      <c r="F177" s="149">
        <v>125</v>
      </c>
      <c r="G177" s="148"/>
      <c r="H177" s="148">
        <v>160</v>
      </c>
      <c r="I177" s="150">
        <v>160</v>
      </c>
      <c r="J177" s="151" t="s">
        <v>626</v>
      </c>
      <c r="K177" s="152">
        <f t="shared" si="101"/>
        <v>35</v>
      </c>
      <c r="L177" s="153">
        <v>0.28000000000000003</v>
      </c>
      <c r="M177" s="148" t="s">
        <v>538</v>
      </c>
      <c r="N177" s="154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74</v>
      </c>
      <c r="B178" s="146">
        <v>42660</v>
      </c>
      <c r="C178" s="146"/>
      <c r="D178" s="147" t="s">
        <v>435</v>
      </c>
      <c r="E178" s="148" t="s">
        <v>568</v>
      </c>
      <c r="F178" s="149">
        <v>114</v>
      </c>
      <c r="G178" s="148"/>
      <c r="H178" s="148">
        <v>145</v>
      </c>
      <c r="I178" s="150">
        <v>145</v>
      </c>
      <c r="J178" s="151" t="s">
        <v>626</v>
      </c>
      <c r="K178" s="152">
        <f t="shared" si="101"/>
        <v>31</v>
      </c>
      <c r="L178" s="153">
        <f>K178/F178</f>
        <v>0.27192982456140352</v>
      </c>
      <c r="M178" s="148" t="s">
        <v>538</v>
      </c>
      <c r="N178" s="154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75</v>
      </c>
      <c r="B179" s="146">
        <v>42660</v>
      </c>
      <c r="C179" s="146"/>
      <c r="D179" s="147" t="s">
        <v>674</v>
      </c>
      <c r="E179" s="148" t="s">
        <v>568</v>
      </c>
      <c r="F179" s="149">
        <v>212</v>
      </c>
      <c r="G179" s="148"/>
      <c r="H179" s="148">
        <v>280</v>
      </c>
      <c r="I179" s="150">
        <v>276</v>
      </c>
      <c r="J179" s="151" t="s">
        <v>675</v>
      </c>
      <c r="K179" s="152">
        <f t="shared" si="101"/>
        <v>68</v>
      </c>
      <c r="L179" s="153">
        <f>K179/F179</f>
        <v>0.32075471698113206</v>
      </c>
      <c r="M179" s="148" t="s">
        <v>538</v>
      </c>
      <c r="N179" s="154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76</v>
      </c>
      <c r="B180" s="146">
        <v>42678</v>
      </c>
      <c r="C180" s="146"/>
      <c r="D180" s="147" t="s">
        <v>426</v>
      </c>
      <c r="E180" s="148" t="s">
        <v>568</v>
      </c>
      <c r="F180" s="149">
        <v>155</v>
      </c>
      <c r="G180" s="148"/>
      <c r="H180" s="148">
        <v>210</v>
      </c>
      <c r="I180" s="150">
        <v>210</v>
      </c>
      <c r="J180" s="151" t="s">
        <v>676</v>
      </c>
      <c r="K180" s="152">
        <f t="shared" si="101"/>
        <v>55</v>
      </c>
      <c r="L180" s="153">
        <f>K180/F180</f>
        <v>0.35483870967741937</v>
      </c>
      <c r="M180" s="148" t="s">
        <v>538</v>
      </c>
      <c r="N180" s="154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77</v>
      </c>
      <c r="B181" s="156">
        <v>42710</v>
      </c>
      <c r="C181" s="156"/>
      <c r="D181" s="157" t="s">
        <v>677</v>
      </c>
      <c r="E181" s="158" t="s">
        <v>568</v>
      </c>
      <c r="F181" s="159">
        <v>150.5</v>
      </c>
      <c r="G181" s="159"/>
      <c r="H181" s="160">
        <v>72.5</v>
      </c>
      <c r="I181" s="160">
        <v>174</v>
      </c>
      <c r="J181" s="161" t="s">
        <v>678</v>
      </c>
      <c r="K181" s="162">
        <v>-78</v>
      </c>
      <c r="L181" s="163">
        <v>-0.51827242524916906</v>
      </c>
      <c r="M181" s="159" t="s">
        <v>550</v>
      </c>
      <c r="N181" s="156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78</v>
      </c>
      <c r="B182" s="146">
        <v>42712</v>
      </c>
      <c r="C182" s="146"/>
      <c r="D182" s="147" t="s">
        <v>679</v>
      </c>
      <c r="E182" s="148" t="s">
        <v>568</v>
      </c>
      <c r="F182" s="149">
        <v>380</v>
      </c>
      <c r="G182" s="148"/>
      <c r="H182" s="148">
        <v>478</v>
      </c>
      <c r="I182" s="150">
        <v>468</v>
      </c>
      <c r="J182" s="151" t="s">
        <v>626</v>
      </c>
      <c r="K182" s="152">
        <f>H182-F182</f>
        <v>98</v>
      </c>
      <c r="L182" s="153">
        <f>K182/F182</f>
        <v>0.25789473684210529</v>
      </c>
      <c r="M182" s="148" t="s">
        <v>538</v>
      </c>
      <c r="N182" s="154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79</v>
      </c>
      <c r="B183" s="146">
        <v>42734</v>
      </c>
      <c r="C183" s="146"/>
      <c r="D183" s="147" t="s">
        <v>108</v>
      </c>
      <c r="E183" s="148" t="s">
        <v>568</v>
      </c>
      <c r="F183" s="149">
        <v>305</v>
      </c>
      <c r="G183" s="148"/>
      <c r="H183" s="148">
        <v>375</v>
      </c>
      <c r="I183" s="150">
        <v>375</v>
      </c>
      <c r="J183" s="151" t="s">
        <v>626</v>
      </c>
      <c r="K183" s="152">
        <f>H183-F183</f>
        <v>70</v>
      </c>
      <c r="L183" s="153">
        <f>K183/F183</f>
        <v>0.22950819672131148</v>
      </c>
      <c r="M183" s="148" t="s">
        <v>538</v>
      </c>
      <c r="N183" s="154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80</v>
      </c>
      <c r="B184" s="146">
        <v>42739</v>
      </c>
      <c r="C184" s="146"/>
      <c r="D184" s="147" t="s">
        <v>94</v>
      </c>
      <c r="E184" s="148" t="s">
        <v>568</v>
      </c>
      <c r="F184" s="149">
        <v>99.5</v>
      </c>
      <c r="G184" s="148"/>
      <c r="H184" s="148">
        <v>158</v>
      </c>
      <c r="I184" s="150">
        <v>158</v>
      </c>
      <c r="J184" s="151" t="s">
        <v>626</v>
      </c>
      <c r="K184" s="152">
        <f>H184-F184</f>
        <v>58.5</v>
      </c>
      <c r="L184" s="153">
        <f>K184/F184</f>
        <v>0.5879396984924623</v>
      </c>
      <c r="M184" s="148" t="s">
        <v>538</v>
      </c>
      <c r="N184" s="154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81</v>
      </c>
      <c r="B185" s="146">
        <v>42739</v>
      </c>
      <c r="C185" s="146"/>
      <c r="D185" s="147" t="s">
        <v>94</v>
      </c>
      <c r="E185" s="148" t="s">
        <v>568</v>
      </c>
      <c r="F185" s="149">
        <v>99.5</v>
      </c>
      <c r="G185" s="148"/>
      <c r="H185" s="148">
        <v>158</v>
      </c>
      <c r="I185" s="150">
        <v>158</v>
      </c>
      <c r="J185" s="151" t="s">
        <v>626</v>
      </c>
      <c r="K185" s="152">
        <v>58.5</v>
      </c>
      <c r="L185" s="153">
        <v>0.58793969849246197</v>
      </c>
      <c r="M185" s="148" t="s">
        <v>538</v>
      </c>
      <c r="N185" s="15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82</v>
      </c>
      <c r="B186" s="146">
        <v>42786</v>
      </c>
      <c r="C186" s="146"/>
      <c r="D186" s="147" t="s">
        <v>182</v>
      </c>
      <c r="E186" s="148" t="s">
        <v>568</v>
      </c>
      <c r="F186" s="149">
        <v>140.5</v>
      </c>
      <c r="G186" s="148"/>
      <c r="H186" s="148">
        <v>220</v>
      </c>
      <c r="I186" s="150">
        <v>220</v>
      </c>
      <c r="J186" s="151" t="s">
        <v>626</v>
      </c>
      <c r="K186" s="152">
        <f>H186-F186</f>
        <v>79.5</v>
      </c>
      <c r="L186" s="153">
        <f>K186/F186</f>
        <v>0.5658362989323843</v>
      </c>
      <c r="M186" s="148" t="s">
        <v>538</v>
      </c>
      <c r="N186" s="154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83</v>
      </c>
      <c r="B187" s="146">
        <v>42786</v>
      </c>
      <c r="C187" s="146"/>
      <c r="D187" s="147" t="s">
        <v>680</v>
      </c>
      <c r="E187" s="148" t="s">
        <v>568</v>
      </c>
      <c r="F187" s="149">
        <v>202.5</v>
      </c>
      <c r="G187" s="148"/>
      <c r="H187" s="148">
        <v>234</v>
      </c>
      <c r="I187" s="150">
        <v>234</v>
      </c>
      <c r="J187" s="151" t="s">
        <v>626</v>
      </c>
      <c r="K187" s="152">
        <v>31.5</v>
      </c>
      <c r="L187" s="153">
        <v>0.155555555555556</v>
      </c>
      <c r="M187" s="148" t="s">
        <v>538</v>
      </c>
      <c r="N187" s="154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84</v>
      </c>
      <c r="B188" s="146">
        <v>42818</v>
      </c>
      <c r="C188" s="146"/>
      <c r="D188" s="147" t="s">
        <v>681</v>
      </c>
      <c r="E188" s="148" t="s">
        <v>568</v>
      </c>
      <c r="F188" s="149">
        <v>300.5</v>
      </c>
      <c r="G188" s="148"/>
      <c r="H188" s="148">
        <v>417.5</v>
      </c>
      <c r="I188" s="150">
        <v>420</v>
      </c>
      <c r="J188" s="151" t="s">
        <v>682</v>
      </c>
      <c r="K188" s="152">
        <f>H188-F188</f>
        <v>117</v>
      </c>
      <c r="L188" s="153">
        <f>K188/F188</f>
        <v>0.38935108153078202</v>
      </c>
      <c r="M188" s="148" t="s">
        <v>538</v>
      </c>
      <c r="N188" s="154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85</v>
      </c>
      <c r="B189" s="146">
        <v>42818</v>
      </c>
      <c r="C189" s="146"/>
      <c r="D189" s="147" t="s">
        <v>656</v>
      </c>
      <c r="E189" s="148" t="s">
        <v>568</v>
      </c>
      <c r="F189" s="149">
        <v>850</v>
      </c>
      <c r="G189" s="148"/>
      <c r="H189" s="148">
        <v>1042.5</v>
      </c>
      <c r="I189" s="150">
        <v>1023</v>
      </c>
      <c r="J189" s="151" t="s">
        <v>683</v>
      </c>
      <c r="K189" s="152">
        <v>192.5</v>
      </c>
      <c r="L189" s="153">
        <v>0.22647058823529401</v>
      </c>
      <c r="M189" s="148" t="s">
        <v>538</v>
      </c>
      <c r="N189" s="154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86</v>
      </c>
      <c r="B190" s="146">
        <v>42830</v>
      </c>
      <c r="C190" s="146"/>
      <c r="D190" s="147" t="s">
        <v>454</v>
      </c>
      <c r="E190" s="148" t="s">
        <v>568</v>
      </c>
      <c r="F190" s="149">
        <v>785</v>
      </c>
      <c r="G190" s="148"/>
      <c r="H190" s="148">
        <v>930</v>
      </c>
      <c r="I190" s="150">
        <v>920</v>
      </c>
      <c r="J190" s="151" t="s">
        <v>684</v>
      </c>
      <c r="K190" s="152">
        <f>H190-F190</f>
        <v>145</v>
      </c>
      <c r="L190" s="153">
        <f>K190/F190</f>
        <v>0.18471337579617833</v>
      </c>
      <c r="M190" s="148" t="s">
        <v>538</v>
      </c>
      <c r="N190" s="154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87</v>
      </c>
      <c r="B191" s="156">
        <v>42831</v>
      </c>
      <c r="C191" s="156"/>
      <c r="D191" s="157" t="s">
        <v>685</v>
      </c>
      <c r="E191" s="158" t="s">
        <v>568</v>
      </c>
      <c r="F191" s="159">
        <v>40</v>
      </c>
      <c r="G191" s="159"/>
      <c r="H191" s="160">
        <v>13.1</v>
      </c>
      <c r="I191" s="160">
        <v>60</v>
      </c>
      <c r="J191" s="161" t="s">
        <v>686</v>
      </c>
      <c r="K191" s="162">
        <v>-26.9</v>
      </c>
      <c r="L191" s="163">
        <v>-0.67249999999999999</v>
      </c>
      <c r="M191" s="159" t="s">
        <v>550</v>
      </c>
      <c r="N191" s="15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88</v>
      </c>
      <c r="B192" s="146">
        <v>42837</v>
      </c>
      <c r="C192" s="146"/>
      <c r="D192" s="147" t="s">
        <v>93</v>
      </c>
      <c r="E192" s="148" t="s">
        <v>568</v>
      </c>
      <c r="F192" s="149">
        <v>289.5</v>
      </c>
      <c r="G192" s="148"/>
      <c r="H192" s="148">
        <v>354</v>
      </c>
      <c r="I192" s="150">
        <v>360</v>
      </c>
      <c r="J192" s="151" t="s">
        <v>687</v>
      </c>
      <c r="K192" s="152">
        <f t="shared" ref="K192:K200" si="102">H192-F192</f>
        <v>64.5</v>
      </c>
      <c r="L192" s="153">
        <f t="shared" ref="L192:L200" si="103">K192/F192</f>
        <v>0.22279792746113988</v>
      </c>
      <c r="M192" s="148" t="s">
        <v>538</v>
      </c>
      <c r="N192" s="15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89</v>
      </c>
      <c r="B193" s="146">
        <v>42845</v>
      </c>
      <c r="C193" s="146"/>
      <c r="D193" s="147" t="s">
        <v>402</v>
      </c>
      <c r="E193" s="148" t="s">
        <v>568</v>
      </c>
      <c r="F193" s="149">
        <v>700</v>
      </c>
      <c r="G193" s="148"/>
      <c r="H193" s="148">
        <v>840</v>
      </c>
      <c r="I193" s="150">
        <v>840</v>
      </c>
      <c r="J193" s="151" t="s">
        <v>688</v>
      </c>
      <c r="K193" s="152">
        <f t="shared" si="102"/>
        <v>140</v>
      </c>
      <c r="L193" s="153">
        <f t="shared" si="103"/>
        <v>0.2</v>
      </c>
      <c r="M193" s="148" t="s">
        <v>538</v>
      </c>
      <c r="N193" s="154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90</v>
      </c>
      <c r="B194" s="146">
        <v>42887</v>
      </c>
      <c r="C194" s="146"/>
      <c r="D194" s="147" t="s">
        <v>689</v>
      </c>
      <c r="E194" s="148" t="s">
        <v>568</v>
      </c>
      <c r="F194" s="149">
        <v>130</v>
      </c>
      <c r="G194" s="148"/>
      <c r="H194" s="148">
        <v>144.25</v>
      </c>
      <c r="I194" s="150">
        <v>170</v>
      </c>
      <c r="J194" s="151" t="s">
        <v>690</v>
      </c>
      <c r="K194" s="152">
        <f t="shared" si="102"/>
        <v>14.25</v>
      </c>
      <c r="L194" s="153">
        <f t="shared" si="103"/>
        <v>0.10961538461538461</v>
      </c>
      <c r="M194" s="148" t="s">
        <v>538</v>
      </c>
      <c r="N194" s="154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91</v>
      </c>
      <c r="B195" s="146">
        <v>42901</v>
      </c>
      <c r="C195" s="146"/>
      <c r="D195" s="147" t="s">
        <v>691</v>
      </c>
      <c r="E195" s="148" t="s">
        <v>568</v>
      </c>
      <c r="F195" s="149">
        <v>214.5</v>
      </c>
      <c r="G195" s="148"/>
      <c r="H195" s="148">
        <v>262</v>
      </c>
      <c r="I195" s="150">
        <v>262</v>
      </c>
      <c r="J195" s="151" t="s">
        <v>692</v>
      </c>
      <c r="K195" s="152">
        <f t="shared" si="102"/>
        <v>47.5</v>
      </c>
      <c r="L195" s="153">
        <f t="shared" si="103"/>
        <v>0.22144522144522144</v>
      </c>
      <c r="M195" s="148" t="s">
        <v>538</v>
      </c>
      <c r="N195" s="15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92</v>
      </c>
      <c r="B196" s="177">
        <v>42933</v>
      </c>
      <c r="C196" s="177"/>
      <c r="D196" s="178" t="s">
        <v>693</v>
      </c>
      <c r="E196" s="179" t="s">
        <v>568</v>
      </c>
      <c r="F196" s="180">
        <v>370</v>
      </c>
      <c r="G196" s="179"/>
      <c r="H196" s="179">
        <v>447.5</v>
      </c>
      <c r="I196" s="181">
        <v>450</v>
      </c>
      <c r="J196" s="182" t="s">
        <v>626</v>
      </c>
      <c r="K196" s="152">
        <f t="shared" si="102"/>
        <v>77.5</v>
      </c>
      <c r="L196" s="183">
        <f t="shared" si="103"/>
        <v>0.20945945945945946</v>
      </c>
      <c r="M196" s="179" t="s">
        <v>538</v>
      </c>
      <c r="N196" s="184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93</v>
      </c>
      <c r="B197" s="177">
        <v>42943</v>
      </c>
      <c r="C197" s="177"/>
      <c r="D197" s="178" t="s">
        <v>180</v>
      </c>
      <c r="E197" s="179" t="s">
        <v>568</v>
      </c>
      <c r="F197" s="180">
        <v>657.5</v>
      </c>
      <c r="G197" s="179"/>
      <c r="H197" s="179">
        <v>825</v>
      </c>
      <c r="I197" s="181">
        <v>820</v>
      </c>
      <c r="J197" s="182" t="s">
        <v>626</v>
      </c>
      <c r="K197" s="152">
        <f t="shared" si="102"/>
        <v>167.5</v>
      </c>
      <c r="L197" s="183">
        <f t="shared" si="103"/>
        <v>0.25475285171102663</v>
      </c>
      <c r="M197" s="179" t="s">
        <v>538</v>
      </c>
      <c r="N197" s="184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94</v>
      </c>
      <c r="B198" s="146">
        <v>42964</v>
      </c>
      <c r="C198" s="146"/>
      <c r="D198" s="147" t="s">
        <v>347</v>
      </c>
      <c r="E198" s="148" t="s">
        <v>568</v>
      </c>
      <c r="F198" s="149">
        <v>605</v>
      </c>
      <c r="G198" s="148"/>
      <c r="H198" s="148">
        <v>750</v>
      </c>
      <c r="I198" s="150">
        <v>750</v>
      </c>
      <c r="J198" s="151" t="s">
        <v>684</v>
      </c>
      <c r="K198" s="152">
        <f t="shared" si="102"/>
        <v>145</v>
      </c>
      <c r="L198" s="153">
        <f t="shared" si="103"/>
        <v>0.23966942148760331</v>
      </c>
      <c r="M198" s="148" t="s">
        <v>538</v>
      </c>
      <c r="N198" s="154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95</v>
      </c>
      <c r="B199" s="156">
        <v>42979</v>
      </c>
      <c r="C199" s="156"/>
      <c r="D199" s="164" t="s">
        <v>694</v>
      </c>
      <c r="E199" s="159" t="s">
        <v>568</v>
      </c>
      <c r="F199" s="159">
        <v>255</v>
      </c>
      <c r="G199" s="160"/>
      <c r="H199" s="160">
        <v>217.25</v>
      </c>
      <c r="I199" s="160">
        <v>320</v>
      </c>
      <c r="J199" s="161" t="s">
        <v>695</v>
      </c>
      <c r="K199" s="162">
        <f t="shared" si="102"/>
        <v>-37.75</v>
      </c>
      <c r="L199" s="165">
        <f t="shared" si="103"/>
        <v>-0.14803921568627451</v>
      </c>
      <c r="M199" s="159" t="s">
        <v>550</v>
      </c>
      <c r="N199" s="156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96</v>
      </c>
      <c r="B200" s="146">
        <v>42997</v>
      </c>
      <c r="C200" s="146"/>
      <c r="D200" s="147" t="s">
        <v>696</v>
      </c>
      <c r="E200" s="148" t="s">
        <v>568</v>
      </c>
      <c r="F200" s="149">
        <v>215</v>
      </c>
      <c r="G200" s="148"/>
      <c r="H200" s="148">
        <v>258</v>
      </c>
      <c r="I200" s="150">
        <v>258</v>
      </c>
      <c r="J200" s="151" t="s">
        <v>626</v>
      </c>
      <c r="K200" s="152">
        <f t="shared" si="102"/>
        <v>43</v>
      </c>
      <c r="L200" s="153">
        <f t="shared" si="103"/>
        <v>0.2</v>
      </c>
      <c r="M200" s="148" t="s">
        <v>538</v>
      </c>
      <c r="N200" s="154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97</v>
      </c>
      <c r="B201" s="146">
        <v>42997</v>
      </c>
      <c r="C201" s="146"/>
      <c r="D201" s="147" t="s">
        <v>696</v>
      </c>
      <c r="E201" s="148" t="s">
        <v>568</v>
      </c>
      <c r="F201" s="149">
        <v>215</v>
      </c>
      <c r="G201" s="148"/>
      <c r="H201" s="148">
        <v>258</v>
      </c>
      <c r="I201" s="150">
        <v>258</v>
      </c>
      <c r="J201" s="182" t="s">
        <v>626</v>
      </c>
      <c r="K201" s="152">
        <v>43</v>
      </c>
      <c r="L201" s="153">
        <v>0.2</v>
      </c>
      <c r="M201" s="148" t="s">
        <v>538</v>
      </c>
      <c r="N201" s="15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98</v>
      </c>
      <c r="B202" s="177">
        <v>42998</v>
      </c>
      <c r="C202" s="177"/>
      <c r="D202" s="178" t="s">
        <v>697</v>
      </c>
      <c r="E202" s="179" t="s">
        <v>568</v>
      </c>
      <c r="F202" s="149">
        <v>75</v>
      </c>
      <c r="G202" s="179"/>
      <c r="H202" s="179">
        <v>90</v>
      </c>
      <c r="I202" s="181">
        <v>90</v>
      </c>
      <c r="J202" s="151" t="s">
        <v>698</v>
      </c>
      <c r="K202" s="152">
        <f t="shared" ref="K202:K207" si="104">H202-F202</f>
        <v>15</v>
      </c>
      <c r="L202" s="153">
        <f t="shared" ref="L202:L207" si="105">K202/F202</f>
        <v>0.2</v>
      </c>
      <c r="M202" s="148" t="s">
        <v>538</v>
      </c>
      <c r="N202" s="154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99</v>
      </c>
      <c r="B203" s="177">
        <v>43011</v>
      </c>
      <c r="C203" s="177"/>
      <c r="D203" s="178" t="s">
        <v>552</v>
      </c>
      <c r="E203" s="179" t="s">
        <v>568</v>
      </c>
      <c r="F203" s="180">
        <v>315</v>
      </c>
      <c r="G203" s="179"/>
      <c r="H203" s="179">
        <v>392</v>
      </c>
      <c r="I203" s="181">
        <v>384</v>
      </c>
      <c r="J203" s="182" t="s">
        <v>699</v>
      </c>
      <c r="K203" s="152">
        <f t="shared" si="104"/>
        <v>77</v>
      </c>
      <c r="L203" s="183">
        <f t="shared" si="105"/>
        <v>0.24444444444444444</v>
      </c>
      <c r="M203" s="179" t="s">
        <v>538</v>
      </c>
      <c r="N203" s="18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100</v>
      </c>
      <c r="B204" s="177">
        <v>43013</v>
      </c>
      <c r="C204" s="177"/>
      <c r="D204" s="178" t="s">
        <v>430</v>
      </c>
      <c r="E204" s="179" t="s">
        <v>568</v>
      </c>
      <c r="F204" s="180">
        <v>145</v>
      </c>
      <c r="G204" s="179"/>
      <c r="H204" s="179">
        <v>179</v>
      </c>
      <c r="I204" s="181">
        <v>180</v>
      </c>
      <c r="J204" s="182" t="s">
        <v>700</v>
      </c>
      <c r="K204" s="152">
        <f t="shared" si="104"/>
        <v>34</v>
      </c>
      <c r="L204" s="183">
        <f t="shared" si="105"/>
        <v>0.23448275862068965</v>
      </c>
      <c r="M204" s="179" t="s">
        <v>538</v>
      </c>
      <c r="N204" s="184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101</v>
      </c>
      <c r="B205" s="177">
        <v>43014</v>
      </c>
      <c r="C205" s="177"/>
      <c r="D205" s="178" t="s">
        <v>324</v>
      </c>
      <c r="E205" s="179" t="s">
        <v>568</v>
      </c>
      <c r="F205" s="180">
        <v>256</v>
      </c>
      <c r="G205" s="179"/>
      <c r="H205" s="179">
        <v>323</v>
      </c>
      <c r="I205" s="181">
        <v>320</v>
      </c>
      <c r="J205" s="182" t="s">
        <v>626</v>
      </c>
      <c r="K205" s="152">
        <f t="shared" si="104"/>
        <v>67</v>
      </c>
      <c r="L205" s="183">
        <f t="shared" si="105"/>
        <v>0.26171875</v>
      </c>
      <c r="M205" s="179" t="s">
        <v>538</v>
      </c>
      <c r="N205" s="184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102</v>
      </c>
      <c r="B206" s="177">
        <v>43017</v>
      </c>
      <c r="C206" s="177"/>
      <c r="D206" s="178" t="s">
        <v>339</v>
      </c>
      <c r="E206" s="179" t="s">
        <v>568</v>
      </c>
      <c r="F206" s="180">
        <v>137.5</v>
      </c>
      <c r="G206" s="179"/>
      <c r="H206" s="179">
        <v>184</v>
      </c>
      <c r="I206" s="181">
        <v>183</v>
      </c>
      <c r="J206" s="182" t="s">
        <v>701</v>
      </c>
      <c r="K206" s="152">
        <f t="shared" si="104"/>
        <v>46.5</v>
      </c>
      <c r="L206" s="183">
        <f t="shared" si="105"/>
        <v>0.33818181818181819</v>
      </c>
      <c r="M206" s="179" t="s">
        <v>538</v>
      </c>
      <c r="N206" s="184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103</v>
      </c>
      <c r="B207" s="177">
        <v>43018</v>
      </c>
      <c r="C207" s="177"/>
      <c r="D207" s="178" t="s">
        <v>702</v>
      </c>
      <c r="E207" s="179" t="s">
        <v>568</v>
      </c>
      <c r="F207" s="180">
        <v>125.5</v>
      </c>
      <c r="G207" s="179"/>
      <c r="H207" s="179">
        <v>158</v>
      </c>
      <c r="I207" s="181">
        <v>155</v>
      </c>
      <c r="J207" s="182" t="s">
        <v>703</v>
      </c>
      <c r="K207" s="152">
        <f t="shared" si="104"/>
        <v>32.5</v>
      </c>
      <c r="L207" s="183">
        <f t="shared" si="105"/>
        <v>0.25896414342629481</v>
      </c>
      <c r="M207" s="179" t="s">
        <v>538</v>
      </c>
      <c r="N207" s="184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104</v>
      </c>
      <c r="B208" s="177">
        <v>43018</v>
      </c>
      <c r="C208" s="177"/>
      <c r="D208" s="178" t="s">
        <v>704</v>
      </c>
      <c r="E208" s="179" t="s">
        <v>568</v>
      </c>
      <c r="F208" s="180">
        <v>895</v>
      </c>
      <c r="G208" s="179"/>
      <c r="H208" s="179">
        <v>1122.5</v>
      </c>
      <c r="I208" s="181">
        <v>1078</v>
      </c>
      <c r="J208" s="182" t="s">
        <v>705</v>
      </c>
      <c r="K208" s="152">
        <v>227.5</v>
      </c>
      <c r="L208" s="183">
        <v>0.25418994413407803</v>
      </c>
      <c r="M208" s="179" t="s">
        <v>538</v>
      </c>
      <c r="N208" s="184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105</v>
      </c>
      <c r="B209" s="177">
        <v>43020</v>
      </c>
      <c r="C209" s="177"/>
      <c r="D209" s="178" t="s">
        <v>333</v>
      </c>
      <c r="E209" s="179" t="s">
        <v>568</v>
      </c>
      <c r="F209" s="180">
        <v>525</v>
      </c>
      <c r="G209" s="179"/>
      <c r="H209" s="179">
        <v>629</v>
      </c>
      <c r="I209" s="181">
        <v>629</v>
      </c>
      <c r="J209" s="182" t="s">
        <v>626</v>
      </c>
      <c r="K209" s="152">
        <v>104</v>
      </c>
      <c r="L209" s="183">
        <v>0.19809523809523799</v>
      </c>
      <c r="M209" s="179" t="s">
        <v>538</v>
      </c>
      <c r="N209" s="184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106</v>
      </c>
      <c r="B210" s="177">
        <v>43046</v>
      </c>
      <c r="C210" s="177"/>
      <c r="D210" s="178" t="s">
        <v>370</v>
      </c>
      <c r="E210" s="179" t="s">
        <v>568</v>
      </c>
      <c r="F210" s="180">
        <v>740</v>
      </c>
      <c r="G210" s="179"/>
      <c r="H210" s="179">
        <v>892.5</v>
      </c>
      <c r="I210" s="181">
        <v>900</v>
      </c>
      <c r="J210" s="182" t="s">
        <v>706</v>
      </c>
      <c r="K210" s="152">
        <f>H210-F210</f>
        <v>152.5</v>
      </c>
      <c r="L210" s="183">
        <f>K210/F210</f>
        <v>0.20608108108108109</v>
      </c>
      <c r="M210" s="179" t="s">
        <v>538</v>
      </c>
      <c r="N210" s="184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107</v>
      </c>
      <c r="B211" s="146">
        <v>43073</v>
      </c>
      <c r="C211" s="146"/>
      <c r="D211" s="147" t="s">
        <v>707</v>
      </c>
      <c r="E211" s="148" t="s">
        <v>568</v>
      </c>
      <c r="F211" s="149">
        <v>118.5</v>
      </c>
      <c r="G211" s="148"/>
      <c r="H211" s="148">
        <v>143.5</v>
      </c>
      <c r="I211" s="150">
        <v>145</v>
      </c>
      <c r="J211" s="151" t="s">
        <v>559</v>
      </c>
      <c r="K211" s="152">
        <f>H211-F211</f>
        <v>25</v>
      </c>
      <c r="L211" s="153">
        <f>K211/F211</f>
        <v>0.2109704641350211</v>
      </c>
      <c r="M211" s="148" t="s">
        <v>538</v>
      </c>
      <c r="N211" s="154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5">
        <v>108</v>
      </c>
      <c r="B212" s="156">
        <v>43090</v>
      </c>
      <c r="C212" s="156"/>
      <c r="D212" s="157" t="s">
        <v>407</v>
      </c>
      <c r="E212" s="158" t="s">
        <v>568</v>
      </c>
      <c r="F212" s="159">
        <v>715</v>
      </c>
      <c r="G212" s="159"/>
      <c r="H212" s="160">
        <v>500</v>
      </c>
      <c r="I212" s="160">
        <v>872</v>
      </c>
      <c r="J212" s="161" t="s">
        <v>708</v>
      </c>
      <c r="K212" s="162">
        <f>H212-F212</f>
        <v>-215</v>
      </c>
      <c r="L212" s="163">
        <f>K212/F212</f>
        <v>-0.30069930069930068</v>
      </c>
      <c r="M212" s="159" t="s">
        <v>550</v>
      </c>
      <c r="N212" s="156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109</v>
      </c>
      <c r="B213" s="146">
        <v>43098</v>
      </c>
      <c r="C213" s="146"/>
      <c r="D213" s="147" t="s">
        <v>552</v>
      </c>
      <c r="E213" s="148" t="s">
        <v>568</v>
      </c>
      <c r="F213" s="149">
        <v>435</v>
      </c>
      <c r="G213" s="148"/>
      <c r="H213" s="148">
        <v>542.5</v>
      </c>
      <c r="I213" s="150">
        <v>539</v>
      </c>
      <c r="J213" s="151" t="s">
        <v>626</v>
      </c>
      <c r="K213" s="152">
        <v>107.5</v>
      </c>
      <c r="L213" s="153">
        <v>0.247126436781609</v>
      </c>
      <c r="M213" s="148" t="s">
        <v>538</v>
      </c>
      <c r="N213" s="154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110</v>
      </c>
      <c r="B214" s="146">
        <v>43098</v>
      </c>
      <c r="C214" s="146"/>
      <c r="D214" s="147" t="s">
        <v>510</v>
      </c>
      <c r="E214" s="148" t="s">
        <v>568</v>
      </c>
      <c r="F214" s="149">
        <v>885</v>
      </c>
      <c r="G214" s="148"/>
      <c r="H214" s="148">
        <v>1090</v>
      </c>
      <c r="I214" s="150">
        <v>1084</v>
      </c>
      <c r="J214" s="151" t="s">
        <v>626</v>
      </c>
      <c r="K214" s="152">
        <v>205</v>
      </c>
      <c r="L214" s="153">
        <v>0.23163841807909599</v>
      </c>
      <c r="M214" s="148" t="s">
        <v>538</v>
      </c>
      <c r="N214" s="154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111</v>
      </c>
      <c r="B215" s="186">
        <v>43192</v>
      </c>
      <c r="C215" s="186"/>
      <c r="D215" s="164" t="s">
        <v>709</v>
      </c>
      <c r="E215" s="159" t="s">
        <v>568</v>
      </c>
      <c r="F215" s="187">
        <v>478.5</v>
      </c>
      <c r="G215" s="159"/>
      <c r="H215" s="159">
        <v>442</v>
      </c>
      <c r="I215" s="160">
        <v>613</v>
      </c>
      <c r="J215" s="161" t="s">
        <v>710</v>
      </c>
      <c r="K215" s="162">
        <f>H215-F215</f>
        <v>-36.5</v>
      </c>
      <c r="L215" s="163">
        <f>K215/F215</f>
        <v>-7.6280041797283177E-2</v>
      </c>
      <c r="M215" s="159" t="s">
        <v>550</v>
      </c>
      <c r="N215" s="156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112</v>
      </c>
      <c r="B216" s="156">
        <v>43194</v>
      </c>
      <c r="C216" s="156"/>
      <c r="D216" s="157" t="s">
        <v>711</v>
      </c>
      <c r="E216" s="158" t="s">
        <v>568</v>
      </c>
      <c r="F216" s="159">
        <f>141.5-7.3</f>
        <v>134.19999999999999</v>
      </c>
      <c r="G216" s="159"/>
      <c r="H216" s="160">
        <v>77</v>
      </c>
      <c r="I216" s="160">
        <v>180</v>
      </c>
      <c r="J216" s="161" t="s">
        <v>712</v>
      </c>
      <c r="K216" s="162">
        <f>H216-F216</f>
        <v>-57.199999999999989</v>
      </c>
      <c r="L216" s="163">
        <f>K216/F216</f>
        <v>-0.42622950819672129</v>
      </c>
      <c r="M216" s="159" t="s">
        <v>550</v>
      </c>
      <c r="N216" s="15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113</v>
      </c>
      <c r="B217" s="156">
        <v>43209</v>
      </c>
      <c r="C217" s="156"/>
      <c r="D217" s="157" t="s">
        <v>713</v>
      </c>
      <c r="E217" s="158" t="s">
        <v>568</v>
      </c>
      <c r="F217" s="159">
        <v>430</v>
      </c>
      <c r="G217" s="159"/>
      <c r="H217" s="160">
        <v>220</v>
      </c>
      <c r="I217" s="160">
        <v>537</v>
      </c>
      <c r="J217" s="161" t="s">
        <v>714</v>
      </c>
      <c r="K217" s="162">
        <f>H217-F217</f>
        <v>-210</v>
      </c>
      <c r="L217" s="163">
        <f>K217/F217</f>
        <v>-0.48837209302325579</v>
      </c>
      <c r="M217" s="159" t="s">
        <v>550</v>
      </c>
      <c r="N217" s="156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114</v>
      </c>
      <c r="B218" s="177">
        <v>43220</v>
      </c>
      <c r="C218" s="177"/>
      <c r="D218" s="178" t="s">
        <v>371</v>
      </c>
      <c r="E218" s="179" t="s">
        <v>568</v>
      </c>
      <c r="F218" s="179">
        <v>153.5</v>
      </c>
      <c r="G218" s="179"/>
      <c r="H218" s="179">
        <v>196</v>
      </c>
      <c r="I218" s="181">
        <v>196</v>
      </c>
      <c r="J218" s="151" t="s">
        <v>715</v>
      </c>
      <c r="K218" s="152">
        <f>H218-F218</f>
        <v>42.5</v>
      </c>
      <c r="L218" s="153">
        <f>K218/F218</f>
        <v>0.27687296416938112</v>
      </c>
      <c r="M218" s="148" t="s">
        <v>538</v>
      </c>
      <c r="N218" s="154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115</v>
      </c>
      <c r="B219" s="156">
        <v>43306</v>
      </c>
      <c r="C219" s="156"/>
      <c r="D219" s="157" t="s">
        <v>685</v>
      </c>
      <c r="E219" s="158" t="s">
        <v>568</v>
      </c>
      <c r="F219" s="159">
        <v>27.5</v>
      </c>
      <c r="G219" s="159"/>
      <c r="H219" s="160">
        <v>13.1</v>
      </c>
      <c r="I219" s="160">
        <v>60</v>
      </c>
      <c r="J219" s="161" t="s">
        <v>716</v>
      </c>
      <c r="K219" s="162">
        <v>-14.4</v>
      </c>
      <c r="L219" s="163">
        <v>-0.52363636363636401</v>
      </c>
      <c r="M219" s="159" t="s">
        <v>550</v>
      </c>
      <c r="N219" s="156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116</v>
      </c>
      <c r="B220" s="186">
        <v>43318</v>
      </c>
      <c r="C220" s="186"/>
      <c r="D220" s="164" t="s">
        <v>717</v>
      </c>
      <c r="E220" s="159" t="s">
        <v>568</v>
      </c>
      <c r="F220" s="159">
        <v>148.5</v>
      </c>
      <c r="G220" s="159"/>
      <c r="H220" s="159">
        <v>102</v>
      </c>
      <c r="I220" s="160">
        <v>182</v>
      </c>
      <c r="J220" s="161" t="s">
        <v>718</v>
      </c>
      <c r="K220" s="162">
        <f>H220-F220</f>
        <v>-46.5</v>
      </c>
      <c r="L220" s="163">
        <f>K220/F220</f>
        <v>-0.31313131313131315</v>
      </c>
      <c r="M220" s="159" t="s">
        <v>550</v>
      </c>
      <c r="N220" s="156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117</v>
      </c>
      <c r="B221" s="146">
        <v>43335</v>
      </c>
      <c r="C221" s="146"/>
      <c r="D221" s="147" t="s">
        <v>719</v>
      </c>
      <c r="E221" s="148" t="s">
        <v>568</v>
      </c>
      <c r="F221" s="179">
        <v>285</v>
      </c>
      <c r="G221" s="148"/>
      <c r="H221" s="148">
        <v>355</v>
      </c>
      <c r="I221" s="150">
        <v>364</v>
      </c>
      <c r="J221" s="151" t="s">
        <v>720</v>
      </c>
      <c r="K221" s="152">
        <v>70</v>
      </c>
      <c r="L221" s="153">
        <v>0.24561403508771901</v>
      </c>
      <c r="M221" s="148" t="s">
        <v>538</v>
      </c>
      <c r="N221" s="154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118</v>
      </c>
      <c r="B222" s="146">
        <v>43341</v>
      </c>
      <c r="C222" s="146"/>
      <c r="D222" s="147" t="s">
        <v>359</v>
      </c>
      <c r="E222" s="148" t="s">
        <v>568</v>
      </c>
      <c r="F222" s="179">
        <v>525</v>
      </c>
      <c r="G222" s="148"/>
      <c r="H222" s="148">
        <v>585</v>
      </c>
      <c r="I222" s="150">
        <v>635</v>
      </c>
      <c r="J222" s="151" t="s">
        <v>721</v>
      </c>
      <c r="K222" s="152">
        <f t="shared" ref="K222:K239" si="106">H222-F222</f>
        <v>60</v>
      </c>
      <c r="L222" s="153">
        <f t="shared" ref="L222:L239" si="107">K222/F222</f>
        <v>0.11428571428571428</v>
      </c>
      <c r="M222" s="148" t="s">
        <v>538</v>
      </c>
      <c r="N222" s="154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119</v>
      </c>
      <c r="B223" s="146">
        <v>43395</v>
      </c>
      <c r="C223" s="146"/>
      <c r="D223" s="147" t="s">
        <v>347</v>
      </c>
      <c r="E223" s="148" t="s">
        <v>568</v>
      </c>
      <c r="F223" s="179">
        <v>475</v>
      </c>
      <c r="G223" s="148"/>
      <c r="H223" s="148">
        <v>574</v>
      </c>
      <c r="I223" s="150">
        <v>570</v>
      </c>
      <c r="J223" s="151" t="s">
        <v>626</v>
      </c>
      <c r="K223" s="152">
        <f t="shared" si="106"/>
        <v>99</v>
      </c>
      <c r="L223" s="153">
        <f t="shared" si="107"/>
        <v>0.20842105263157895</v>
      </c>
      <c r="M223" s="148" t="s">
        <v>538</v>
      </c>
      <c r="N223" s="154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120</v>
      </c>
      <c r="B224" s="177">
        <v>43397</v>
      </c>
      <c r="C224" s="177"/>
      <c r="D224" s="178" t="s">
        <v>366</v>
      </c>
      <c r="E224" s="179" t="s">
        <v>568</v>
      </c>
      <c r="F224" s="179">
        <v>707.5</v>
      </c>
      <c r="G224" s="179"/>
      <c r="H224" s="179">
        <v>872</v>
      </c>
      <c r="I224" s="181">
        <v>872</v>
      </c>
      <c r="J224" s="182" t="s">
        <v>626</v>
      </c>
      <c r="K224" s="152">
        <f t="shared" si="106"/>
        <v>164.5</v>
      </c>
      <c r="L224" s="183">
        <f t="shared" si="107"/>
        <v>0.23250883392226149</v>
      </c>
      <c r="M224" s="179" t="s">
        <v>538</v>
      </c>
      <c r="N224" s="184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121</v>
      </c>
      <c r="B225" s="177">
        <v>43398</v>
      </c>
      <c r="C225" s="177"/>
      <c r="D225" s="178" t="s">
        <v>722</v>
      </c>
      <c r="E225" s="179" t="s">
        <v>568</v>
      </c>
      <c r="F225" s="179">
        <v>162</v>
      </c>
      <c r="G225" s="179"/>
      <c r="H225" s="179">
        <v>204</v>
      </c>
      <c r="I225" s="181">
        <v>209</v>
      </c>
      <c r="J225" s="182" t="s">
        <v>723</v>
      </c>
      <c r="K225" s="152">
        <f t="shared" si="106"/>
        <v>42</v>
      </c>
      <c r="L225" s="183">
        <f t="shared" si="107"/>
        <v>0.25925925925925924</v>
      </c>
      <c r="M225" s="179" t="s">
        <v>538</v>
      </c>
      <c r="N225" s="184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122</v>
      </c>
      <c r="B226" s="177">
        <v>43399</v>
      </c>
      <c r="C226" s="177"/>
      <c r="D226" s="178" t="s">
        <v>447</v>
      </c>
      <c r="E226" s="179" t="s">
        <v>568</v>
      </c>
      <c r="F226" s="179">
        <v>240</v>
      </c>
      <c r="G226" s="179"/>
      <c r="H226" s="179">
        <v>297</v>
      </c>
      <c r="I226" s="181">
        <v>297</v>
      </c>
      <c r="J226" s="182" t="s">
        <v>626</v>
      </c>
      <c r="K226" s="188">
        <f t="shared" si="106"/>
        <v>57</v>
      </c>
      <c r="L226" s="183">
        <f t="shared" si="107"/>
        <v>0.23749999999999999</v>
      </c>
      <c r="M226" s="179" t="s">
        <v>538</v>
      </c>
      <c r="N226" s="184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123</v>
      </c>
      <c r="B227" s="146">
        <v>43439</v>
      </c>
      <c r="C227" s="146"/>
      <c r="D227" s="147" t="s">
        <v>724</v>
      </c>
      <c r="E227" s="148" t="s">
        <v>568</v>
      </c>
      <c r="F227" s="148">
        <v>202.5</v>
      </c>
      <c r="G227" s="148"/>
      <c r="H227" s="148">
        <v>255</v>
      </c>
      <c r="I227" s="150">
        <v>252</v>
      </c>
      <c r="J227" s="151" t="s">
        <v>626</v>
      </c>
      <c r="K227" s="152">
        <f t="shared" si="106"/>
        <v>52.5</v>
      </c>
      <c r="L227" s="153">
        <f t="shared" si="107"/>
        <v>0.25925925925925924</v>
      </c>
      <c r="M227" s="148" t="s">
        <v>538</v>
      </c>
      <c r="N227" s="154">
        <v>43542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124</v>
      </c>
      <c r="B228" s="177">
        <v>43465</v>
      </c>
      <c r="C228" s="146"/>
      <c r="D228" s="178" t="s">
        <v>394</v>
      </c>
      <c r="E228" s="179" t="s">
        <v>568</v>
      </c>
      <c r="F228" s="179">
        <v>710</v>
      </c>
      <c r="G228" s="179"/>
      <c r="H228" s="179">
        <v>866</v>
      </c>
      <c r="I228" s="181">
        <v>866</v>
      </c>
      <c r="J228" s="182" t="s">
        <v>626</v>
      </c>
      <c r="K228" s="152">
        <f t="shared" si="106"/>
        <v>156</v>
      </c>
      <c r="L228" s="153">
        <f t="shared" si="107"/>
        <v>0.21971830985915494</v>
      </c>
      <c r="M228" s="148" t="s">
        <v>538</v>
      </c>
      <c r="N228" s="154">
        <v>43553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125</v>
      </c>
      <c r="B229" s="177">
        <v>43522</v>
      </c>
      <c r="C229" s="177"/>
      <c r="D229" s="178" t="s">
        <v>151</v>
      </c>
      <c r="E229" s="179" t="s">
        <v>568</v>
      </c>
      <c r="F229" s="179">
        <v>337.25</v>
      </c>
      <c r="G229" s="179"/>
      <c r="H229" s="179">
        <v>398.5</v>
      </c>
      <c r="I229" s="181">
        <v>411</v>
      </c>
      <c r="J229" s="151" t="s">
        <v>726</v>
      </c>
      <c r="K229" s="152">
        <f t="shared" si="106"/>
        <v>61.25</v>
      </c>
      <c r="L229" s="153">
        <f t="shared" si="107"/>
        <v>0.1816160118606375</v>
      </c>
      <c r="M229" s="148" t="s">
        <v>538</v>
      </c>
      <c r="N229" s="154">
        <v>43760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126</v>
      </c>
      <c r="B230" s="190">
        <v>43559</v>
      </c>
      <c r="C230" s="190"/>
      <c r="D230" s="191" t="s">
        <v>727</v>
      </c>
      <c r="E230" s="192" t="s">
        <v>568</v>
      </c>
      <c r="F230" s="192">
        <v>130</v>
      </c>
      <c r="G230" s="192"/>
      <c r="H230" s="192">
        <v>65</v>
      </c>
      <c r="I230" s="193">
        <v>158</v>
      </c>
      <c r="J230" s="161" t="s">
        <v>728</v>
      </c>
      <c r="K230" s="162">
        <f t="shared" si="106"/>
        <v>-65</v>
      </c>
      <c r="L230" s="163">
        <f t="shared" si="107"/>
        <v>-0.5</v>
      </c>
      <c r="M230" s="159" t="s">
        <v>550</v>
      </c>
      <c r="N230" s="156">
        <v>43726</v>
      </c>
      <c r="O230" s="1"/>
      <c r="P230" s="1"/>
      <c r="Q230" s="1"/>
      <c r="R230" s="6" t="s">
        <v>729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127</v>
      </c>
      <c r="B231" s="177">
        <v>43017</v>
      </c>
      <c r="C231" s="177"/>
      <c r="D231" s="178" t="s">
        <v>182</v>
      </c>
      <c r="E231" s="179" t="s">
        <v>568</v>
      </c>
      <c r="F231" s="179">
        <v>141.5</v>
      </c>
      <c r="G231" s="179"/>
      <c r="H231" s="179">
        <v>183.5</v>
      </c>
      <c r="I231" s="181">
        <v>210</v>
      </c>
      <c r="J231" s="151" t="s">
        <v>723</v>
      </c>
      <c r="K231" s="152">
        <f t="shared" si="106"/>
        <v>42</v>
      </c>
      <c r="L231" s="153">
        <f t="shared" si="107"/>
        <v>0.29681978798586572</v>
      </c>
      <c r="M231" s="148" t="s">
        <v>538</v>
      </c>
      <c r="N231" s="154">
        <v>43042</v>
      </c>
      <c r="O231" s="1"/>
      <c r="P231" s="1"/>
      <c r="Q231" s="1"/>
      <c r="R231" s="6" t="s">
        <v>729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128</v>
      </c>
      <c r="B232" s="190">
        <v>43074</v>
      </c>
      <c r="C232" s="190"/>
      <c r="D232" s="191" t="s">
        <v>730</v>
      </c>
      <c r="E232" s="192" t="s">
        <v>568</v>
      </c>
      <c r="F232" s="187">
        <v>172</v>
      </c>
      <c r="G232" s="192"/>
      <c r="H232" s="192">
        <v>155.25</v>
      </c>
      <c r="I232" s="193">
        <v>230</v>
      </c>
      <c r="J232" s="161" t="s">
        <v>731</v>
      </c>
      <c r="K232" s="162">
        <f t="shared" si="106"/>
        <v>-16.75</v>
      </c>
      <c r="L232" s="163">
        <f t="shared" si="107"/>
        <v>-9.7383720930232565E-2</v>
      </c>
      <c r="M232" s="159" t="s">
        <v>550</v>
      </c>
      <c r="N232" s="156">
        <v>43787</v>
      </c>
      <c r="O232" s="1"/>
      <c r="P232" s="1"/>
      <c r="Q232" s="1"/>
      <c r="R232" s="6" t="s">
        <v>729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129</v>
      </c>
      <c r="B233" s="177">
        <v>43398</v>
      </c>
      <c r="C233" s="177"/>
      <c r="D233" s="178" t="s">
        <v>107</v>
      </c>
      <c r="E233" s="179" t="s">
        <v>568</v>
      </c>
      <c r="F233" s="179">
        <v>698.5</v>
      </c>
      <c r="G233" s="179"/>
      <c r="H233" s="179">
        <v>890</v>
      </c>
      <c r="I233" s="181">
        <v>890</v>
      </c>
      <c r="J233" s="151" t="s">
        <v>791</v>
      </c>
      <c r="K233" s="152">
        <f t="shared" si="106"/>
        <v>191.5</v>
      </c>
      <c r="L233" s="153">
        <f t="shared" si="107"/>
        <v>0.27415891195418757</v>
      </c>
      <c r="M233" s="148" t="s">
        <v>538</v>
      </c>
      <c r="N233" s="154">
        <v>44328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130</v>
      </c>
      <c r="B234" s="177">
        <v>42877</v>
      </c>
      <c r="C234" s="177"/>
      <c r="D234" s="178" t="s">
        <v>358</v>
      </c>
      <c r="E234" s="179" t="s">
        <v>568</v>
      </c>
      <c r="F234" s="179">
        <v>127.6</v>
      </c>
      <c r="G234" s="179"/>
      <c r="H234" s="179">
        <v>138</v>
      </c>
      <c r="I234" s="181">
        <v>190</v>
      </c>
      <c r="J234" s="151" t="s">
        <v>732</v>
      </c>
      <c r="K234" s="152">
        <f t="shared" si="106"/>
        <v>10.400000000000006</v>
      </c>
      <c r="L234" s="153">
        <f t="shared" si="107"/>
        <v>8.1504702194357417E-2</v>
      </c>
      <c r="M234" s="148" t="s">
        <v>538</v>
      </c>
      <c r="N234" s="154">
        <v>43774</v>
      </c>
      <c r="O234" s="1"/>
      <c r="P234" s="1"/>
      <c r="Q234" s="1"/>
      <c r="R234" s="6" t="s">
        <v>729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131</v>
      </c>
      <c r="B235" s="177">
        <v>43158</v>
      </c>
      <c r="C235" s="177"/>
      <c r="D235" s="178" t="s">
        <v>733</v>
      </c>
      <c r="E235" s="179" t="s">
        <v>568</v>
      </c>
      <c r="F235" s="179">
        <v>317</v>
      </c>
      <c r="G235" s="179"/>
      <c r="H235" s="179">
        <v>382.5</v>
      </c>
      <c r="I235" s="181">
        <v>398</v>
      </c>
      <c r="J235" s="151" t="s">
        <v>734</v>
      </c>
      <c r="K235" s="152">
        <f t="shared" si="106"/>
        <v>65.5</v>
      </c>
      <c r="L235" s="153">
        <f t="shared" si="107"/>
        <v>0.20662460567823343</v>
      </c>
      <c r="M235" s="148" t="s">
        <v>538</v>
      </c>
      <c r="N235" s="154">
        <v>44238</v>
      </c>
      <c r="O235" s="1"/>
      <c r="P235" s="1"/>
      <c r="Q235" s="1"/>
      <c r="R235" s="6" t="s">
        <v>729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132</v>
      </c>
      <c r="B236" s="190">
        <v>43164</v>
      </c>
      <c r="C236" s="190"/>
      <c r="D236" s="191" t="s">
        <v>144</v>
      </c>
      <c r="E236" s="192" t="s">
        <v>568</v>
      </c>
      <c r="F236" s="187">
        <f>510-14.4</f>
        <v>495.6</v>
      </c>
      <c r="G236" s="192"/>
      <c r="H236" s="192">
        <v>350</v>
      </c>
      <c r="I236" s="193">
        <v>672</v>
      </c>
      <c r="J236" s="161" t="s">
        <v>735</v>
      </c>
      <c r="K236" s="162">
        <f t="shared" si="106"/>
        <v>-145.60000000000002</v>
      </c>
      <c r="L236" s="163">
        <f t="shared" si="107"/>
        <v>-0.29378531073446329</v>
      </c>
      <c r="M236" s="159" t="s">
        <v>550</v>
      </c>
      <c r="N236" s="156">
        <v>43887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133</v>
      </c>
      <c r="B237" s="190">
        <v>43237</v>
      </c>
      <c r="C237" s="190"/>
      <c r="D237" s="191" t="s">
        <v>439</v>
      </c>
      <c r="E237" s="192" t="s">
        <v>568</v>
      </c>
      <c r="F237" s="187">
        <v>230.3</v>
      </c>
      <c r="G237" s="192"/>
      <c r="H237" s="192">
        <v>102.5</v>
      </c>
      <c r="I237" s="193">
        <v>348</v>
      </c>
      <c r="J237" s="161" t="s">
        <v>736</v>
      </c>
      <c r="K237" s="162">
        <f t="shared" si="106"/>
        <v>-127.80000000000001</v>
      </c>
      <c r="L237" s="163">
        <f t="shared" si="107"/>
        <v>-0.55492835432045162</v>
      </c>
      <c r="M237" s="159" t="s">
        <v>550</v>
      </c>
      <c r="N237" s="156">
        <v>43896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134</v>
      </c>
      <c r="B238" s="177">
        <v>43258</v>
      </c>
      <c r="C238" s="177"/>
      <c r="D238" s="178" t="s">
        <v>411</v>
      </c>
      <c r="E238" s="179" t="s">
        <v>568</v>
      </c>
      <c r="F238" s="179">
        <f>342.5-5.1</f>
        <v>337.4</v>
      </c>
      <c r="G238" s="179"/>
      <c r="H238" s="179">
        <v>412.5</v>
      </c>
      <c r="I238" s="181">
        <v>439</v>
      </c>
      <c r="J238" s="151" t="s">
        <v>737</v>
      </c>
      <c r="K238" s="152">
        <f t="shared" si="106"/>
        <v>75.100000000000023</v>
      </c>
      <c r="L238" s="153">
        <f t="shared" si="107"/>
        <v>0.22258446947243635</v>
      </c>
      <c r="M238" s="148" t="s">
        <v>538</v>
      </c>
      <c r="N238" s="154">
        <v>44230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0">
        <v>135</v>
      </c>
      <c r="B239" s="169">
        <v>43285</v>
      </c>
      <c r="C239" s="169"/>
      <c r="D239" s="170" t="s">
        <v>55</v>
      </c>
      <c r="E239" s="171" t="s">
        <v>568</v>
      </c>
      <c r="F239" s="171">
        <f>127.5-5.53</f>
        <v>121.97</v>
      </c>
      <c r="G239" s="172"/>
      <c r="H239" s="172">
        <v>122.5</v>
      </c>
      <c r="I239" s="172">
        <v>170</v>
      </c>
      <c r="J239" s="173" t="s">
        <v>764</v>
      </c>
      <c r="K239" s="174">
        <f t="shared" si="106"/>
        <v>0.53000000000000114</v>
      </c>
      <c r="L239" s="175">
        <f t="shared" si="107"/>
        <v>4.3453308190538747E-3</v>
      </c>
      <c r="M239" s="171" t="s">
        <v>659</v>
      </c>
      <c r="N239" s="169">
        <v>44431</v>
      </c>
      <c r="O239" s="1"/>
      <c r="P239" s="1"/>
      <c r="Q239" s="1"/>
      <c r="R239" s="6" t="s">
        <v>725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136</v>
      </c>
      <c r="B240" s="190">
        <v>43294</v>
      </c>
      <c r="C240" s="190"/>
      <c r="D240" s="191" t="s">
        <v>349</v>
      </c>
      <c r="E240" s="192" t="s">
        <v>568</v>
      </c>
      <c r="F240" s="187">
        <v>46.5</v>
      </c>
      <c r="G240" s="192"/>
      <c r="H240" s="192">
        <v>17</v>
      </c>
      <c r="I240" s="193">
        <v>59</v>
      </c>
      <c r="J240" s="161" t="s">
        <v>738</v>
      </c>
      <c r="K240" s="162">
        <f t="shared" ref="K240:K248" si="108">H240-F240</f>
        <v>-29.5</v>
      </c>
      <c r="L240" s="163">
        <f t="shared" ref="L240:L248" si="109">K240/F240</f>
        <v>-0.63440860215053763</v>
      </c>
      <c r="M240" s="159" t="s">
        <v>550</v>
      </c>
      <c r="N240" s="156">
        <v>43887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137</v>
      </c>
      <c r="B241" s="177">
        <v>43396</v>
      </c>
      <c r="C241" s="177"/>
      <c r="D241" s="178" t="s">
        <v>396</v>
      </c>
      <c r="E241" s="179" t="s">
        <v>568</v>
      </c>
      <c r="F241" s="179">
        <v>156.5</v>
      </c>
      <c r="G241" s="179"/>
      <c r="H241" s="179">
        <v>207.5</v>
      </c>
      <c r="I241" s="181">
        <v>191</v>
      </c>
      <c r="J241" s="151" t="s">
        <v>626</v>
      </c>
      <c r="K241" s="152">
        <f t="shared" si="108"/>
        <v>51</v>
      </c>
      <c r="L241" s="153">
        <f t="shared" si="109"/>
        <v>0.32587859424920129</v>
      </c>
      <c r="M241" s="148" t="s">
        <v>538</v>
      </c>
      <c r="N241" s="154">
        <v>44369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138</v>
      </c>
      <c r="B242" s="177">
        <v>43439</v>
      </c>
      <c r="C242" s="177"/>
      <c r="D242" s="178" t="s">
        <v>314</v>
      </c>
      <c r="E242" s="179" t="s">
        <v>568</v>
      </c>
      <c r="F242" s="179">
        <v>259.5</v>
      </c>
      <c r="G242" s="179"/>
      <c r="H242" s="179">
        <v>320</v>
      </c>
      <c r="I242" s="181">
        <v>320</v>
      </c>
      <c r="J242" s="151" t="s">
        <v>626</v>
      </c>
      <c r="K242" s="152">
        <f t="shared" si="108"/>
        <v>60.5</v>
      </c>
      <c r="L242" s="153">
        <f t="shared" si="109"/>
        <v>0.23314065510597304</v>
      </c>
      <c r="M242" s="148" t="s">
        <v>538</v>
      </c>
      <c r="N242" s="154">
        <v>44323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139</v>
      </c>
      <c r="B243" s="190">
        <v>43439</v>
      </c>
      <c r="C243" s="190"/>
      <c r="D243" s="191" t="s">
        <v>739</v>
      </c>
      <c r="E243" s="192" t="s">
        <v>568</v>
      </c>
      <c r="F243" s="192">
        <v>715</v>
      </c>
      <c r="G243" s="192"/>
      <c r="H243" s="192">
        <v>445</v>
      </c>
      <c r="I243" s="193">
        <v>840</v>
      </c>
      <c r="J243" s="161" t="s">
        <v>740</v>
      </c>
      <c r="K243" s="162">
        <f t="shared" si="108"/>
        <v>-270</v>
      </c>
      <c r="L243" s="163">
        <f t="shared" si="109"/>
        <v>-0.3776223776223776</v>
      </c>
      <c r="M243" s="159" t="s">
        <v>550</v>
      </c>
      <c r="N243" s="156">
        <v>43800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140</v>
      </c>
      <c r="B244" s="177">
        <v>43469</v>
      </c>
      <c r="C244" s="177"/>
      <c r="D244" s="178" t="s">
        <v>156</v>
      </c>
      <c r="E244" s="179" t="s">
        <v>568</v>
      </c>
      <c r="F244" s="179">
        <v>875</v>
      </c>
      <c r="G244" s="179"/>
      <c r="H244" s="179">
        <v>1165</v>
      </c>
      <c r="I244" s="181">
        <v>1185</v>
      </c>
      <c r="J244" s="151" t="s">
        <v>741</v>
      </c>
      <c r="K244" s="152">
        <f t="shared" si="108"/>
        <v>290</v>
      </c>
      <c r="L244" s="153">
        <f t="shared" si="109"/>
        <v>0.33142857142857141</v>
      </c>
      <c r="M244" s="148" t="s">
        <v>538</v>
      </c>
      <c r="N244" s="154">
        <v>43847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141</v>
      </c>
      <c r="B245" s="177">
        <v>43559</v>
      </c>
      <c r="C245" s="177"/>
      <c r="D245" s="178" t="s">
        <v>330</v>
      </c>
      <c r="E245" s="179" t="s">
        <v>568</v>
      </c>
      <c r="F245" s="179">
        <f>387-14.63</f>
        <v>372.37</v>
      </c>
      <c r="G245" s="179"/>
      <c r="H245" s="179">
        <v>490</v>
      </c>
      <c r="I245" s="181">
        <v>490</v>
      </c>
      <c r="J245" s="151" t="s">
        <v>626</v>
      </c>
      <c r="K245" s="152">
        <f t="shared" si="108"/>
        <v>117.63</v>
      </c>
      <c r="L245" s="153">
        <f t="shared" si="109"/>
        <v>0.31589548030185027</v>
      </c>
      <c r="M245" s="148" t="s">
        <v>538</v>
      </c>
      <c r="N245" s="154">
        <v>43850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142</v>
      </c>
      <c r="B246" s="190">
        <v>43578</v>
      </c>
      <c r="C246" s="190"/>
      <c r="D246" s="191" t="s">
        <v>742</v>
      </c>
      <c r="E246" s="192" t="s">
        <v>540</v>
      </c>
      <c r="F246" s="192">
        <v>220</v>
      </c>
      <c r="G246" s="192"/>
      <c r="H246" s="192">
        <v>127.5</v>
      </c>
      <c r="I246" s="193">
        <v>284</v>
      </c>
      <c r="J246" s="161" t="s">
        <v>743</v>
      </c>
      <c r="K246" s="162">
        <f t="shared" si="108"/>
        <v>-92.5</v>
      </c>
      <c r="L246" s="163">
        <f t="shared" si="109"/>
        <v>-0.42045454545454547</v>
      </c>
      <c r="M246" s="159" t="s">
        <v>550</v>
      </c>
      <c r="N246" s="156">
        <v>43896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143</v>
      </c>
      <c r="B247" s="177">
        <v>43622</v>
      </c>
      <c r="C247" s="177"/>
      <c r="D247" s="178" t="s">
        <v>448</v>
      </c>
      <c r="E247" s="179" t="s">
        <v>540</v>
      </c>
      <c r="F247" s="179">
        <v>332.8</v>
      </c>
      <c r="G247" s="179"/>
      <c r="H247" s="179">
        <v>405</v>
      </c>
      <c r="I247" s="181">
        <v>419</v>
      </c>
      <c r="J247" s="151" t="s">
        <v>744</v>
      </c>
      <c r="K247" s="152">
        <f t="shared" si="108"/>
        <v>72.199999999999989</v>
      </c>
      <c r="L247" s="153">
        <f t="shared" si="109"/>
        <v>0.21694711538461534</v>
      </c>
      <c r="M247" s="148" t="s">
        <v>538</v>
      </c>
      <c r="N247" s="154">
        <v>43860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0">
        <v>144</v>
      </c>
      <c r="B248" s="169">
        <v>43641</v>
      </c>
      <c r="C248" s="169"/>
      <c r="D248" s="170" t="s">
        <v>149</v>
      </c>
      <c r="E248" s="171" t="s">
        <v>568</v>
      </c>
      <c r="F248" s="171">
        <v>386</v>
      </c>
      <c r="G248" s="172"/>
      <c r="H248" s="172">
        <v>395</v>
      </c>
      <c r="I248" s="172">
        <v>452</v>
      </c>
      <c r="J248" s="173" t="s">
        <v>745</v>
      </c>
      <c r="K248" s="174">
        <f t="shared" si="108"/>
        <v>9</v>
      </c>
      <c r="L248" s="175">
        <f t="shared" si="109"/>
        <v>2.3316062176165803E-2</v>
      </c>
      <c r="M248" s="171" t="s">
        <v>659</v>
      </c>
      <c r="N248" s="169">
        <v>43868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0">
        <v>145</v>
      </c>
      <c r="B249" s="169">
        <v>43707</v>
      </c>
      <c r="C249" s="169"/>
      <c r="D249" s="170" t="s">
        <v>130</v>
      </c>
      <c r="E249" s="171" t="s">
        <v>568</v>
      </c>
      <c r="F249" s="171">
        <v>137.5</v>
      </c>
      <c r="G249" s="172"/>
      <c r="H249" s="172">
        <v>138.5</v>
      </c>
      <c r="I249" s="172">
        <v>190</v>
      </c>
      <c r="J249" s="173" t="s">
        <v>763</v>
      </c>
      <c r="K249" s="174">
        <f>H249-F249</f>
        <v>1</v>
      </c>
      <c r="L249" s="175">
        <f>K249/F249</f>
        <v>7.2727272727272727E-3</v>
      </c>
      <c r="M249" s="171" t="s">
        <v>659</v>
      </c>
      <c r="N249" s="169">
        <v>44432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146</v>
      </c>
      <c r="B250" s="177">
        <v>43731</v>
      </c>
      <c r="C250" s="177"/>
      <c r="D250" s="178" t="s">
        <v>404</v>
      </c>
      <c r="E250" s="179" t="s">
        <v>568</v>
      </c>
      <c r="F250" s="179">
        <v>235</v>
      </c>
      <c r="G250" s="179"/>
      <c r="H250" s="179">
        <v>295</v>
      </c>
      <c r="I250" s="181">
        <v>296</v>
      </c>
      <c r="J250" s="151" t="s">
        <v>746</v>
      </c>
      <c r="K250" s="152">
        <f t="shared" ref="K250:K256" si="110">H250-F250</f>
        <v>60</v>
      </c>
      <c r="L250" s="153">
        <f t="shared" ref="L250:L256" si="111">K250/F250</f>
        <v>0.25531914893617019</v>
      </c>
      <c r="M250" s="148" t="s">
        <v>538</v>
      </c>
      <c r="N250" s="154">
        <v>43844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147</v>
      </c>
      <c r="B251" s="177">
        <v>43752</v>
      </c>
      <c r="C251" s="177"/>
      <c r="D251" s="178" t="s">
        <v>747</v>
      </c>
      <c r="E251" s="179" t="s">
        <v>568</v>
      </c>
      <c r="F251" s="179">
        <v>277.5</v>
      </c>
      <c r="G251" s="179"/>
      <c r="H251" s="179">
        <v>333</v>
      </c>
      <c r="I251" s="181">
        <v>333</v>
      </c>
      <c r="J251" s="151" t="s">
        <v>748</v>
      </c>
      <c r="K251" s="152">
        <f t="shared" si="110"/>
        <v>55.5</v>
      </c>
      <c r="L251" s="153">
        <f t="shared" si="111"/>
        <v>0.2</v>
      </c>
      <c r="M251" s="148" t="s">
        <v>538</v>
      </c>
      <c r="N251" s="154">
        <v>43846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148</v>
      </c>
      <c r="B252" s="177">
        <v>43752</v>
      </c>
      <c r="C252" s="177"/>
      <c r="D252" s="178" t="s">
        <v>749</v>
      </c>
      <c r="E252" s="179" t="s">
        <v>568</v>
      </c>
      <c r="F252" s="179">
        <v>930</v>
      </c>
      <c r="G252" s="179"/>
      <c r="H252" s="179">
        <v>1165</v>
      </c>
      <c r="I252" s="181">
        <v>1200</v>
      </c>
      <c r="J252" s="151" t="s">
        <v>750</v>
      </c>
      <c r="K252" s="152">
        <f t="shared" si="110"/>
        <v>235</v>
      </c>
      <c r="L252" s="153">
        <f t="shared" si="111"/>
        <v>0.25268817204301075</v>
      </c>
      <c r="M252" s="148" t="s">
        <v>538</v>
      </c>
      <c r="N252" s="154">
        <v>43847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149</v>
      </c>
      <c r="B253" s="177">
        <v>43753</v>
      </c>
      <c r="C253" s="177"/>
      <c r="D253" s="178" t="s">
        <v>751</v>
      </c>
      <c r="E253" s="179" t="s">
        <v>568</v>
      </c>
      <c r="F253" s="149">
        <v>111</v>
      </c>
      <c r="G253" s="179"/>
      <c r="H253" s="179">
        <v>141</v>
      </c>
      <c r="I253" s="181">
        <v>141</v>
      </c>
      <c r="J253" s="151" t="s">
        <v>553</v>
      </c>
      <c r="K253" s="152">
        <f t="shared" si="110"/>
        <v>30</v>
      </c>
      <c r="L253" s="153">
        <f t="shared" si="111"/>
        <v>0.27027027027027029</v>
      </c>
      <c r="M253" s="148" t="s">
        <v>538</v>
      </c>
      <c r="N253" s="154">
        <v>44328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150</v>
      </c>
      <c r="B254" s="177">
        <v>43753</v>
      </c>
      <c r="C254" s="177"/>
      <c r="D254" s="178" t="s">
        <v>752</v>
      </c>
      <c r="E254" s="179" t="s">
        <v>568</v>
      </c>
      <c r="F254" s="149">
        <v>296</v>
      </c>
      <c r="G254" s="179"/>
      <c r="H254" s="179">
        <v>370</v>
      </c>
      <c r="I254" s="181">
        <v>370</v>
      </c>
      <c r="J254" s="151" t="s">
        <v>626</v>
      </c>
      <c r="K254" s="152">
        <f t="shared" si="110"/>
        <v>74</v>
      </c>
      <c r="L254" s="153">
        <f t="shared" si="111"/>
        <v>0.25</v>
      </c>
      <c r="M254" s="148" t="s">
        <v>538</v>
      </c>
      <c r="N254" s="154">
        <v>43853</v>
      </c>
      <c r="O254" s="1"/>
      <c r="P254" s="1"/>
      <c r="Q254" s="1"/>
      <c r="R254" s="6" t="s">
        <v>729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151</v>
      </c>
      <c r="B255" s="177">
        <v>43754</v>
      </c>
      <c r="C255" s="177"/>
      <c r="D255" s="178" t="s">
        <v>753</v>
      </c>
      <c r="E255" s="179" t="s">
        <v>568</v>
      </c>
      <c r="F255" s="149">
        <v>300</v>
      </c>
      <c r="G255" s="179"/>
      <c r="H255" s="179">
        <v>382.5</v>
      </c>
      <c r="I255" s="181">
        <v>344</v>
      </c>
      <c r="J255" s="151" t="s">
        <v>794</v>
      </c>
      <c r="K255" s="152">
        <f t="shared" si="110"/>
        <v>82.5</v>
      </c>
      <c r="L255" s="153">
        <f t="shared" si="111"/>
        <v>0.27500000000000002</v>
      </c>
      <c r="M255" s="148" t="s">
        <v>538</v>
      </c>
      <c r="N255" s="154">
        <v>44238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152</v>
      </c>
      <c r="B256" s="177">
        <v>43832</v>
      </c>
      <c r="C256" s="177"/>
      <c r="D256" s="178" t="s">
        <v>754</v>
      </c>
      <c r="E256" s="179" t="s">
        <v>568</v>
      </c>
      <c r="F256" s="149">
        <v>495</v>
      </c>
      <c r="G256" s="179"/>
      <c r="H256" s="179">
        <v>595</v>
      </c>
      <c r="I256" s="181">
        <v>590</v>
      </c>
      <c r="J256" s="151" t="s">
        <v>793</v>
      </c>
      <c r="K256" s="152">
        <f t="shared" si="110"/>
        <v>100</v>
      </c>
      <c r="L256" s="153">
        <f t="shared" si="111"/>
        <v>0.20202020202020202</v>
      </c>
      <c r="M256" s="148" t="s">
        <v>538</v>
      </c>
      <c r="N256" s="154">
        <v>44589</v>
      </c>
      <c r="O256" s="1"/>
      <c r="P256" s="1"/>
      <c r="Q256" s="1"/>
      <c r="R256" s="6" t="s">
        <v>729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153</v>
      </c>
      <c r="B257" s="177">
        <v>43966</v>
      </c>
      <c r="C257" s="177"/>
      <c r="D257" s="178" t="s">
        <v>71</v>
      </c>
      <c r="E257" s="179" t="s">
        <v>568</v>
      </c>
      <c r="F257" s="149">
        <v>67.5</v>
      </c>
      <c r="G257" s="179"/>
      <c r="H257" s="179">
        <v>86</v>
      </c>
      <c r="I257" s="181">
        <v>86</v>
      </c>
      <c r="J257" s="151" t="s">
        <v>755</v>
      </c>
      <c r="K257" s="152">
        <f t="shared" ref="K257:K265" si="112">H257-F257</f>
        <v>18.5</v>
      </c>
      <c r="L257" s="153">
        <f t="shared" ref="L257:L265" si="113">K257/F257</f>
        <v>0.27407407407407408</v>
      </c>
      <c r="M257" s="148" t="s">
        <v>538</v>
      </c>
      <c r="N257" s="154">
        <v>44008</v>
      </c>
      <c r="O257" s="1"/>
      <c r="P257" s="1"/>
      <c r="Q257" s="1"/>
      <c r="R257" s="6" t="s">
        <v>729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154</v>
      </c>
      <c r="B258" s="177">
        <v>44035</v>
      </c>
      <c r="C258" s="177"/>
      <c r="D258" s="178" t="s">
        <v>447</v>
      </c>
      <c r="E258" s="179" t="s">
        <v>568</v>
      </c>
      <c r="F258" s="149">
        <v>231</v>
      </c>
      <c r="G258" s="179"/>
      <c r="H258" s="179">
        <v>281</v>
      </c>
      <c r="I258" s="181">
        <v>281</v>
      </c>
      <c r="J258" s="151" t="s">
        <v>626</v>
      </c>
      <c r="K258" s="152">
        <f t="shared" si="112"/>
        <v>50</v>
      </c>
      <c r="L258" s="153">
        <f t="shared" si="113"/>
        <v>0.21645021645021645</v>
      </c>
      <c r="M258" s="148" t="s">
        <v>538</v>
      </c>
      <c r="N258" s="154">
        <v>44358</v>
      </c>
      <c r="O258" s="1"/>
      <c r="P258" s="1"/>
      <c r="Q258" s="1"/>
      <c r="R258" s="6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155</v>
      </c>
      <c r="B259" s="177">
        <v>44092</v>
      </c>
      <c r="C259" s="177"/>
      <c r="D259" s="178" t="s">
        <v>387</v>
      </c>
      <c r="E259" s="179" t="s">
        <v>568</v>
      </c>
      <c r="F259" s="179">
        <v>206</v>
      </c>
      <c r="G259" s="179"/>
      <c r="H259" s="179">
        <v>248</v>
      </c>
      <c r="I259" s="181">
        <v>248</v>
      </c>
      <c r="J259" s="151" t="s">
        <v>626</v>
      </c>
      <c r="K259" s="152">
        <f t="shared" si="112"/>
        <v>42</v>
      </c>
      <c r="L259" s="153">
        <f t="shared" si="113"/>
        <v>0.20388349514563106</v>
      </c>
      <c r="M259" s="148" t="s">
        <v>538</v>
      </c>
      <c r="N259" s="154">
        <v>44214</v>
      </c>
      <c r="O259" s="1"/>
      <c r="P259" s="1"/>
      <c r="Q259" s="1"/>
      <c r="R259" s="6" t="s">
        <v>729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156</v>
      </c>
      <c r="B260" s="177">
        <v>44140</v>
      </c>
      <c r="C260" s="177"/>
      <c r="D260" s="178" t="s">
        <v>387</v>
      </c>
      <c r="E260" s="179" t="s">
        <v>568</v>
      </c>
      <c r="F260" s="179">
        <v>182.5</v>
      </c>
      <c r="G260" s="179"/>
      <c r="H260" s="179">
        <v>248</v>
      </c>
      <c r="I260" s="181">
        <v>248</v>
      </c>
      <c r="J260" s="151" t="s">
        <v>626</v>
      </c>
      <c r="K260" s="152">
        <f t="shared" si="112"/>
        <v>65.5</v>
      </c>
      <c r="L260" s="153">
        <f t="shared" si="113"/>
        <v>0.35890410958904112</v>
      </c>
      <c r="M260" s="148" t="s">
        <v>538</v>
      </c>
      <c r="N260" s="154">
        <v>44214</v>
      </c>
      <c r="O260" s="1"/>
      <c r="P260" s="1"/>
      <c r="Q260" s="1"/>
      <c r="R260" s="6" t="s">
        <v>729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157</v>
      </c>
      <c r="B261" s="177">
        <v>44140</v>
      </c>
      <c r="C261" s="177"/>
      <c r="D261" s="178" t="s">
        <v>314</v>
      </c>
      <c r="E261" s="179" t="s">
        <v>568</v>
      </c>
      <c r="F261" s="179">
        <v>247.5</v>
      </c>
      <c r="G261" s="179"/>
      <c r="H261" s="179">
        <v>320</v>
      </c>
      <c r="I261" s="181">
        <v>320</v>
      </c>
      <c r="J261" s="151" t="s">
        <v>626</v>
      </c>
      <c r="K261" s="152">
        <f t="shared" si="112"/>
        <v>72.5</v>
      </c>
      <c r="L261" s="153">
        <f t="shared" si="113"/>
        <v>0.29292929292929293</v>
      </c>
      <c r="M261" s="148" t="s">
        <v>538</v>
      </c>
      <c r="N261" s="154">
        <v>44323</v>
      </c>
      <c r="O261" s="1"/>
      <c r="P261" s="1"/>
      <c r="Q261" s="1"/>
      <c r="R261" s="6" t="s">
        <v>729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158</v>
      </c>
      <c r="B262" s="177">
        <v>44140</v>
      </c>
      <c r="C262" s="177"/>
      <c r="D262" s="178" t="s">
        <v>267</v>
      </c>
      <c r="E262" s="179" t="s">
        <v>568</v>
      </c>
      <c r="F262" s="149">
        <v>925</v>
      </c>
      <c r="G262" s="179"/>
      <c r="H262" s="179">
        <v>1095</v>
      </c>
      <c r="I262" s="181">
        <v>1093</v>
      </c>
      <c r="J262" s="151" t="s">
        <v>756</v>
      </c>
      <c r="K262" s="152">
        <f t="shared" si="112"/>
        <v>170</v>
      </c>
      <c r="L262" s="153">
        <f t="shared" si="113"/>
        <v>0.18378378378378379</v>
      </c>
      <c r="M262" s="148" t="s">
        <v>538</v>
      </c>
      <c r="N262" s="154">
        <v>44201</v>
      </c>
      <c r="O262" s="1"/>
      <c r="P262" s="1"/>
      <c r="Q262" s="1"/>
      <c r="R262" s="6" t="s">
        <v>729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159</v>
      </c>
      <c r="B263" s="177">
        <v>44140</v>
      </c>
      <c r="C263" s="177"/>
      <c r="D263" s="178" t="s">
        <v>330</v>
      </c>
      <c r="E263" s="179" t="s">
        <v>568</v>
      </c>
      <c r="F263" s="149">
        <v>332.5</v>
      </c>
      <c r="G263" s="179"/>
      <c r="H263" s="179">
        <v>393</v>
      </c>
      <c r="I263" s="181">
        <v>406</v>
      </c>
      <c r="J263" s="151" t="s">
        <v>757</v>
      </c>
      <c r="K263" s="152">
        <f t="shared" si="112"/>
        <v>60.5</v>
      </c>
      <c r="L263" s="153">
        <f t="shared" si="113"/>
        <v>0.18195488721804512</v>
      </c>
      <c r="M263" s="148" t="s">
        <v>538</v>
      </c>
      <c r="N263" s="154">
        <v>44256</v>
      </c>
      <c r="O263" s="1"/>
      <c r="P263" s="1"/>
      <c r="Q263" s="1"/>
      <c r="R263" s="6" t="s">
        <v>729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160</v>
      </c>
      <c r="B264" s="177">
        <v>44141</v>
      </c>
      <c r="C264" s="177"/>
      <c r="D264" s="178" t="s">
        <v>447</v>
      </c>
      <c r="E264" s="179" t="s">
        <v>568</v>
      </c>
      <c r="F264" s="149">
        <v>231</v>
      </c>
      <c r="G264" s="179"/>
      <c r="H264" s="179">
        <v>281</v>
      </c>
      <c r="I264" s="181">
        <v>281</v>
      </c>
      <c r="J264" s="151" t="s">
        <v>626</v>
      </c>
      <c r="K264" s="152">
        <f t="shared" si="112"/>
        <v>50</v>
      </c>
      <c r="L264" s="153">
        <f t="shared" si="113"/>
        <v>0.21645021645021645</v>
      </c>
      <c r="M264" s="148" t="s">
        <v>538</v>
      </c>
      <c r="N264" s="154">
        <v>44358</v>
      </c>
      <c r="O264" s="1"/>
      <c r="P264" s="1"/>
      <c r="Q264" s="1"/>
      <c r="R264" s="6" t="s">
        <v>729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161</v>
      </c>
      <c r="B265" s="177">
        <v>44187</v>
      </c>
      <c r="C265" s="177"/>
      <c r="D265" s="178" t="s">
        <v>423</v>
      </c>
      <c r="E265" s="179" t="s">
        <v>568</v>
      </c>
      <c r="F265" s="149">
        <v>190</v>
      </c>
      <c r="G265" s="179"/>
      <c r="H265" s="179">
        <v>239</v>
      </c>
      <c r="I265" s="181">
        <v>239</v>
      </c>
      <c r="J265" s="151" t="s">
        <v>845</v>
      </c>
      <c r="K265" s="152">
        <f t="shared" si="112"/>
        <v>49</v>
      </c>
      <c r="L265" s="153">
        <f t="shared" si="113"/>
        <v>0.25789473684210529</v>
      </c>
      <c r="M265" s="148" t="s">
        <v>538</v>
      </c>
      <c r="N265" s="154">
        <v>44844</v>
      </c>
      <c r="O265" s="1"/>
      <c r="P265" s="1"/>
      <c r="Q265" s="1"/>
      <c r="R265" s="6" t="s">
        <v>729</v>
      </c>
    </row>
    <row r="266" spans="1:26" ht="12.75" customHeight="1">
      <c r="A266" s="176">
        <v>162</v>
      </c>
      <c r="B266" s="177">
        <v>44258</v>
      </c>
      <c r="C266" s="177"/>
      <c r="D266" s="178" t="s">
        <v>754</v>
      </c>
      <c r="E266" s="179" t="s">
        <v>568</v>
      </c>
      <c r="F266" s="149">
        <v>495</v>
      </c>
      <c r="G266" s="179"/>
      <c r="H266" s="179">
        <v>595</v>
      </c>
      <c r="I266" s="181">
        <v>590</v>
      </c>
      <c r="J266" s="151" t="s">
        <v>793</v>
      </c>
      <c r="K266" s="152">
        <f t="shared" ref="K266:K273" si="114">H266-F266</f>
        <v>100</v>
      </c>
      <c r="L266" s="153">
        <f t="shared" ref="L266:L273" si="115">K266/F266</f>
        <v>0.20202020202020202</v>
      </c>
      <c r="M266" s="148" t="s">
        <v>538</v>
      </c>
      <c r="N266" s="154">
        <v>44589</v>
      </c>
      <c r="O266" s="1"/>
      <c r="P266" s="1"/>
      <c r="R266" s="6" t="s">
        <v>729</v>
      </c>
    </row>
    <row r="267" spans="1:26" ht="12.75" customHeight="1">
      <c r="A267" s="176">
        <v>163</v>
      </c>
      <c r="B267" s="177">
        <v>44274</v>
      </c>
      <c r="C267" s="177"/>
      <c r="D267" s="178" t="s">
        <v>330</v>
      </c>
      <c r="E267" s="179" t="s">
        <v>568</v>
      </c>
      <c r="F267" s="149">
        <v>355</v>
      </c>
      <c r="G267" s="179"/>
      <c r="H267" s="179">
        <v>422.5</v>
      </c>
      <c r="I267" s="181">
        <v>420</v>
      </c>
      <c r="J267" s="151" t="s">
        <v>758</v>
      </c>
      <c r="K267" s="152">
        <f t="shared" si="114"/>
        <v>67.5</v>
      </c>
      <c r="L267" s="153">
        <f t="shared" si="115"/>
        <v>0.19014084507042253</v>
      </c>
      <c r="M267" s="148" t="s">
        <v>538</v>
      </c>
      <c r="N267" s="154">
        <v>44361</v>
      </c>
      <c r="O267" s="1"/>
      <c r="R267" s="194" t="s">
        <v>729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164</v>
      </c>
      <c r="B268" s="177">
        <v>44295</v>
      </c>
      <c r="C268" s="177"/>
      <c r="D268" s="178" t="s">
        <v>759</v>
      </c>
      <c r="E268" s="179" t="s">
        <v>568</v>
      </c>
      <c r="F268" s="149">
        <v>555</v>
      </c>
      <c r="G268" s="179"/>
      <c r="H268" s="179">
        <v>663</v>
      </c>
      <c r="I268" s="181">
        <v>663</v>
      </c>
      <c r="J268" s="151" t="s">
        <v>760</v>
      </c>
      <c r="K268" s="152">
        <f t="shared" si="114"/>
        <v>108</v>
      </c>
      <c r="L268" s="153">
        <f t="shared" si="115"/>
        <v>0.19459459459459461</v>
      </c>
      <c r="M268" s="148" t="s">
        <v>538</v>
      </c>
      <c r="N268" s="154">
        <v>44321</v>
      </c>
      <c r="O268" s="1"/>
      <c r="P268" s="1"/>
      <c r="Q268" s="1"/>
      <c r="R268" s="194" t="s">
        <v>729</v>
      </c>
    </row>
    <row r="269" spans="1:26" ht="12.75" customHeight="1">
      <c r="A269" s="176">
        <v>165</v>
      </c>
      <c r="B269" s="177">
        <v>44308</v>
      </c>
      <c r="C269" s="177"/>
      <c r="D269" s="178" t="s">
        <v>358</v>
      </c>
      <c r="E269" s="179" t="s">
        <v>568</v>
      </c>
      <c r="F269" s="149">
        <v>126.5</v>
      </c>
      <c r="G269" s="179"/>
      <c r="H269" s="179">
        <v>155</v>
      </c>
      <c r="I269" s="181">
        <v>155</v>
      </c>
      <c r="J269" s="151" t="s">
        <v>626</v>
      </c>
      <c r="K269" s="152">
        <f t="shared" si="114"/>
        <v>28.5</v>
      </c>
      <c r="L269" s="153">
        <f t="shared" si="115"/>
        <v>0.22529644268774704</v>
      </c>
      <c r="M269" s="148" t="s">
        <v>538</v>
      </c>
      <c r="N269" s="154">
        <v>44362</v>
      </c>
      <c r="O269" s="1"/>
      <c r="R269" s="194" t="s">
        <v>729</v>
      </c>
    </row>
    <row r="270" spans="1:26" ht="12.75" customHeight="1">
      <c r="A270" s="220">
        <v>166</v>
      </c>
      <c r="B270" s="221">
        <v>44368</v>
      </c>
      <c r="C270" s="221"/>
      <c r="D270" s="222" t="s">
        <v>375</v>
      </c>
      <c r="E270" s="223" t="s">
        <v>568</v>
      </c>
      <c r="F270" s="224">
        <v>287.5</v>
      </c>
      <c r="G270" s="223"/>
      <c r="H270" s="223">
        <v>245</v>
      </c>
      <c r="I270" s="225">
        <v>344</v>
      </c>
      <c r="J270" s="161" t="s">
        <v>789</v>
      </c>
      <c r="K270" s="162">
        <f t="shared" si="114"/>
        <v>-42.5</v>
      </c>
      <c r="L270" s="163">
        <f t="shared" si="115"/>
        <v>-0.14782608695652175</v>
      </c>
      <c r="M270" s="159" t="s">
        <v>550</v>
      </c>
      <c r="N270" s="156">
        <v>44508</v>
      </c>
      <c r="O270" s="1"/>
      <c r="R270" s="194" t="s">
        <v>729</v>
      </c>
    </row>
    <row r="271" spans="1:26" ht="12.75" customHeight="1">
      <c r="A271" s="176">
        <v>167</v>
      </c>
      <c r="B271" s="177">
        <v>44368</v>
      </c>
      <c r="C271" s="177"/>
      <c r="D271" s="178" t="s">
        <v>447</v>
      </c>
      <c r="E271" s="179" t="s">
        <v>568</v>
      </c>
      <c r="F271" s="149">
        <v>241</v>
      </c>
      <c r="G271" s="179"/>
      <c r="H271" s="179">
        <v>298</v>
      </c>
      <c r="I271" s="181">
        <v>320</v>
      </c>
      <c r="J271" s="151" t="s">
        <v>626</v>
      </c>
      <c r="K271" s="152">
        <f t="shared" si="114"/>
        <v>57</v>
      </c>
      <c r="L271" s="153">
        <f t="shared" si="115"/>
        <v>0.23651452282157676</v>
      </c>
      <c r="M271" s="148" t="s">
        <v>538</v>
      </c>
      <c r="N271" s="154">
        <v>44802</v>
      </c>
      <c r="O271" s="41"/>
      <c r="R271" s="194" t="s">
        <v>729</v>
      </c>
    </row>
    <row r="272" spans="1:26" ht="12.75" customHeight="1">
      <c r="A272" s="176">
        <v>168</v>
      </c>
      <c r="B272" s="177">
        <v>44406</v>
      </c>
      <c r="C272" s="177"/>
      <c r="D272" s="178" t="s">
        <v>358</v>
      </c>
      <c r="E272" s="179" t="s">
        <v>568</v>
      </c>
      <c r="F272" s="149">
        <v>162.5</v>
      </c>
      <c r="G272" s="179"/>
      <c r="H272" s="179">
        <v>200</v>
      </c>
      <c r="I272" s="181">
        <v>200</v>
      </c>
      <c r="J272" s="151" t="s">
        <v>626</v>
      </c>
      <c r="K272" s="152">
        <f t="shared" si="114"/>
        <v>37.5</v>
      </c>
      <c r="L272" s="153">
        <f t="shared" si="115"/>
        <v>0.23076923076923078</v>
      </c>
      <c r="M272" s="148" t="s">
        <v>538</v>
      </c>
      <c r="N272" s="154">
        <v>44802</v>
      </c>
      <c r="O272" s="1"/>
      <c r="R272" s="194" t="s">
        <v>729</v>
      </c>
    </row>
    <row r="273" spans="1:18" ht="12.75" customHeight="1">
      <c r="A273" s="176">
        <v>169</v>
      </c>
      <c r="B273" s="177">
        <v>44462</v>
      </c>
      <c r="C273" s="177"/>
      <c r="D273" s="178" t="s">
        <v>765</v>
      </c>
      <c r="E273" s="179" t="s">
        <v>568</v>
      </c>
      <c r="F273" s="149">
        <v>1235</v>
      </c>
      <c r="G273" s="179"/>
      <c r="H273" s="179">
        <v>1505</v>
      </c>
      <c r="I273" s="181">
        <v>1500</v>
      </c>
      <c r="J273" s="151" t="s">
        <v>626</v>
      </c>
      <c r="K273" s="152">
        <f t="shared" si="114"/>
        <v>270</v>
      </c>
      <c r="L273" s="153">
        <f t="shared" si="115"/>
        <v>0.21862348178137653</v>
      </c>
      <c r="M273" s="148" t="s">
        <v>538</v>
      </c>
      <c r="N273" s="154">
        <v>44564</v>
      </c>
      <c r="O273" s="1"/>
      <c r="R273" s="194" t="s">
        <v>729</v>
      </c>
    </row>
    <row r="274" spans="1:18" ht="12.75" customHeight="1">
      <c r="A274" s="206">
        <v>170</v>
      </c>
      <c r="B274" s="207">
        <v>44480</v>
      </c>
      <c r="C274" s="207"/>
      <c r="D274" s="208" t="s">
        <v>767</v>
      </c>
      <c r="E274" s="209" t="s">
        <v>568</v>
      </c>
      <c r="F274" s="54">
        <v>58.75</v>
      </c>
      <c r="G274" s="209"/>
      <c r="H274" s="209"/>
      <c r="I274" s="54">
        <v>72.5</v>
      </c>
      <c r="J274" s="210" t="s">
        <v>541</v>
      </c>
      <c r="K274" s="206"/>
      <c r="L274" s="207"/>
      <c r="M274" s="207"/>
      <c r="N274" s="208"/>
      <c r="O274" s="41"/>
      <c r="R274" s="194" t="s">
        <v>729</v>
      </c>
    </row>
    <row r="275" spans="1:18" ht="12.75" customHeight="1">
      <c r="A275" s="211">
        <v>171</v>
      </c>
      <c r="B275" s="212">
        <v>44481</v>
      </c>
      <c r="C275" s="212"/>
      <c r="D275" s="213" t="s">
        <v>256</v>
      </c>
      <c r="E275" s="214" t="s">
        <v>568</v>
      </c>
      <c r="F275" s="215" t="s">
        <v>769</v>
      </c>
      <c r="G275" s="214"/>
      <c r="H275" s="214"/>
      <c r="I275" s="214">
        <v>380</v>
      </c>
      <c r="J275" s="216" t="s">
        <v>541</v>
      </c>
      <c r="K275" s="211"/>
      <c r="L275" s="212"/>
      <c r="M275" s="212"/>
      <c r="N275" s="213"/>
      <c r="O275" s="41"/>
      <c r="R275" s="194" t="s">
        <v>729</v>
      </c>
    </row>
    <row r="276" spans="1:18" ht="12.75" customHeight="1">
      <c r="A276" s="176">
        <v>172</v>
      </c>
      <c r="B276" s="177">
        <v>44481</v>
      </c>
      <c r="C276" s="177"/>
      <c r="D276" s="178" t="s">
        <v>382</v>
      </c>
      <c r="E276" s="179" t="s">
        <v>568</v>
      </c>
      <c r="F276" s="149">
        <v>45.5</v>
      </c>
      <c r="G276" s="179"/>
      <c r="H276" s="179">
        <v>56.5</v>
      </c>
      <c r="I276" s="181">
        <v>56</v>
      </c>
      <c r="J276" s="151" t="s">
        <v>875</v>
      </c>
      <c r="K276" s="152">
        <f>H276-F276</f>
        <v>11</v>
      </c>
      <c r="L276" s="153">
        <f>K276/F276</f>
        <v>0.24175824175824176</v>
      </c>
      <c r="M276" s="148" t="s">
        <v>538</v>
      </c>
      <c r="N276" s="154">
        <v>44881</v>
      </c>
      <c r="O276" s="41"/>
      <c r="R276" s="194"/>
    </row>
    <row r="277" spans="1:18" ht="12.75" customHeight="1">
      <c r="A277" s="176">
        <v>173</v>
      </c>
      <c r="B277" s="177">
        <v>44551</v>
      </c>
      <c r="C277" s="177"/>
      <c r="D277" s="178" t="s">
        <v>118</v>
      </c>
      <c r="E277" s="179" t="s">
        <v>568</v>
      </c>
      <c r="F277" s="149">
        <v>2300</v>
      </c>
      <c r="G277" s="179"/>
      <c r="H277" s="179">
        <f>(2820+2200)/2</f>
        <v>2510</v>
      </c>
      <c r="I277" s="181">
        <v>3000</v>
      </c>
      <c r="J277" s="151" t="s">
        <v>801</v>
      </c>
      <c r="K277" s="152">
        <f>H277-F277</f>
        <v>210</v>
      </c>
      <c r="L277" s="153">
        <f>K277/F277</f>
        <v>9.1304347826086957E-2</v>
      </c>
      <c r="M277" s="148" t="s">
        <v>538</v>
      </c>
      <c r="N277" s="154">
        <v>44649</v>
      </c>
      <c r="O277" s="1"/>
      <c r="R277" s="194"/>
    </row>
    <row r="278" spans="1:18" ht="12.75" customHeight="1">
      <c r="A278" s="217">
        <v>174</v>
      </c>
      <c r="B278" s="212">
        <v>44606</v>
      </c>
      <c r="C278" s="217"/>
      <c r="D278" s="217" t="s">
        <v>402</v>
      </c>
      <c r="E278" s="214" t="s">
        <v>568</v>
      </c>
      <c r="F278" s="214" t="s">
        <v>796</v>
      </c>
      <c r="G278" s="214"/>
      <c r="H278" s="214"/>
      <c r="I278" s="214">
        <v>764</v>
      </c>
      <c r="J278" s="214" t="s">
        <v>541</v>
      </c>
      <c r="K278" s="214"/>
      <c r="L278" s="214"/>
      <c r="M278" s="214"/>
      <c r="N278" s="217"/>
      <c r="O278" s="41"/>
      <c r="R278" s="194"/>
    </row>
    <row r="279" spans="1:18" ht="12.75" customHeight="1">
      <c r="A279" s="176">
        <v>175</v>
      </c>
      <c r="B279" s="177">
        <v>44613</v>
      </c>
      <c r="C279" s="177"/>
      <c r="D279" s="178" t="s">
        <v>765</v>
      </c>
      <c r="E279" s="179" t="s">
        <v>568</v>
      </c>
      <c r="F279" s="149">
        <v>1255</v>
      </c>
      <c r="G279" s="179"/>
      <c r="H279" s="179">
        <v>1515</v>
      </c>
      <c r="I279" s="181">
        <v>1510</v>
      </c>
      <c r="J279" s="151" t="s">
        <v>626</v>
      </c>
      <c r="K279" s="152">
        <f>H279-F279</f>
        <v>260</v>
      </c>
      <c r="L279" s="153">
        <f>K279/F279</f>
        <v>0.20717131474103587</v>
      </c>
      <c r="M279" s="148" t="s">
        <v>538</v>
      </c>
      <c r="N279" s="154">
        <v>44834</v>
      </c>
      <c r="O279" s="41"/>
      <c r="R279" s="194"/>
    </row>
    <row r="280" spans="1:18" ht="12.75" customHeight="1">
      <c r="A280">
        <v>176</v>
      </c>
      <c r="B280" s="212">
        <v>44670</v>
      </c>
      <c r="C280" s="212"/>
      <c r="D280" s="217" t="s">
        <v>503</v>
      </c>
      <c r="E280" s="243" t="s">
        <v>568</v>
      </c>
      <c r="F280" s="214" t="s">
        <v>803</v>
      </c>
      <c r="G280" s="214"/>
      <c r="H280" s="214"/>
      <c r="I280" s="214">
        <v>553</v>
      </c>
      <c r="J280" s="214" t="s">
        <v>541</v>
      </c>
      <c r="K280" s="214"/>
      <c r="L280" s="214"/>
      <c r="M280" s="214"/>
      <c r="N280" s="214"/>
      <c r="O280" s="41"/>
      <c r="R280" s="194"/>
    </row>
    <row r="281" spans="1:18" ht="12.75" customHeight="1">
      <c r="A281" s="176">
        <v>177</v>
      </c>
      <c r="B281" s="177">
        <v>44746</v>
      </c>
      <c r="C281" s="177"/>
      <c r="D281" s="178" t="s">
        <v>837</v>
      </c>
      <c r="E281" s="179" t="s">
        <v>568</v>
      </c>
      <c r="F281" s="149">
        <v>207.5</v>
      </c>
      <c r="G281" s="179"/>
      <c r="H281" s="179">
        <v>254</v>
      </c>
      <c r="I281" s="181">
        <v>254</v>
      </c>
      <c r="J281" s="151" t="s">
        <v>626</v>
      </c>
      <c r="K281" s="152">
        <f>H281-F281</f>
        <v>46.5</v>
      </c>
      <c r="L281" s="153">
        <f>K281/F281</f>
        <v>0.22409638554216868</v>
      </c>
      <c r="M281" s="148" t="s">
        <v>538</v>
      </c>
      <c r="N281" s="154">
        <v>44792</v>
      </c>
      <c r="O281" s="1"/>
      <c r="R281" s="194"/>
    </row>
    <row r="282" spans="1:18" ht="12.75" customHeight="1">
      <c r="A282" s="176">
        <v>178</v>
      </c>
      <c r="B282" s="177">
        <v>44775</v>
      </c>
      <c r="C282" s="177"/>
      <c r="D282" s="178" t="s">
        <v>449</v>
      </c>
      <c r="E282" s="179" t="s">
        <v>568</v>
      </c>
      <c r="F282" s="149">
        <v>31.25</v>
      </c>
      <c r="G282" s="179"/>
      <c r="H282" s="179">
        <v>38.75</v>
      </c>
      <c r="I282" s="181">
        <v>38</v>
      </c>
      <c r="J282" s="151" t="s">
        <v>626</v>
      </c>
      <c r="K282" s="152">
        <f t="shared" ref="K282" si="116">H282-F282</f>
        <v>7.5</v>
      </c>
      <c r="L282" s="153">
        <f t="shared" ref="L282" si="117">K282/F282</f>
        <v>0.24</v>
      </c>
      <c r="M282" s="148" t="s">
        <v>538</v>
      </c>
      <c r="N282" s="154">
        <v>44844</v>
      </c>
      <c r="O282" s="41"/>
      <c r="R282" s="54"/>
    </row>
    <row r="283" spans="1:18" ht="12.75" customHeight="1">
      <c r="A283" s="211">
        <v>179</v>
      </c>
      <c r="B283" s="212">
        <v>44841</v>
      </c>
      <c r="C283" s="217"/>
      <c r="D283" s="217" t="s">
        <v>843</v>
      </c>
      <c r="E283" s="243" t="s">
        <v>568</v>
      </c>
      <c r="F283" s="214" t="s">
        <v>844</v>
      </c>
      <c r="G283" s="214"/>
      <c r="H283" s="214"/>
      <c r="I283" s="214">
        <v>840</v>
      </c>
      <c r="J283" s="214" t="s">
        <v>541</v>
      </c>
      <c r="K283" s="214"/>
      <c r="L283" s="214"/>
      <c r="M283" s="214"/>
      <c r="N283" s="214"/>
      <c r="O283" s="41"/>
      <c r="Q283" s="197"/>
      <c r="R283" s="54"/>
    </row>
    <row r="284" spans="1:18" ht="12.75" customHeight="1">
      <c r="A284" s="211">
        <v>180</v>
      </c>
      <c r="B284" s="212">
        <v>44844</v>
      </c>
      <c r="C284" s="217"/>
      <c r="D284" s="217" t="s">
        <v>404</v>
      </c>
      <c r="E284" s="243" t="s">
        <v>568</v>
      </c>
      <c r="F284" s="214" t="s">
        <v>846</v>
      </c>
      <c r="G284" s="214"/>
      <c r="H284" s="214"/>
      <c r="I284" s="214">
        <v>291</v>
      </c>
      <c r="J284" s="214" t="s">
        <v>541</v>
      </c>
      <c r="K284" s="214"/>
      <c r="L284" s="214"/>
      <c r="M284" s="214"/>
      <c r="N284" s="214"/>
      <c r="O284" s="41"/>
      <c r="Q284" s="197"/>
      <c r="R284" s="54"/>
    </row>
    <row r="285" spans="1:18" ht="12.75" customHeight="1">
      <c r="A285" s="211">
        <v>181</v>
      </c>
      <c r="B285" s="212">
        <v>44845</v>
      </c>
      <c r="C285" s="217"/>
      <c r="D285" s="217" t="s">
        <v>402</v>
      </c>
      <c r="E285" s="243" t="s">
        <v>568</v>
      </c>
      <c r="F285" s="214" t="s">
        <v>874</v>
      </c>
      <c r="G285" s="214"/>
      <c r="H285" s="214"/>
      <c r="I285" s="214">
        <v>765</v>
      </c>
      <c r="J285" s="214" t="s">
        <v>541</v>
      </c>
      <c r="K285" s="214"/>
      <c r="L285" s="214"/>
      <c r="M285" s="214"/>
      <c r="N285" s="214"/>
      <c r="O285" s="41"/>
      <c r="Q285" s="197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B288" s="195" t="s">
        <v>761</v>
      </c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A292" s="196"/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A293" s="196"/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A294" s="53"/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</sheetData>
  <autoFilter ref="R1:R290" xr:uid="{00000000-0009-0000-0000-000005000000}"/>
  <mergeCells count="5">
    <mergeCell ref="J84:J85"/>
    <mergeCell ref="A84:A85"/>
    <mergeCell ref="B84:B85"/>
    <mergeCell ref="O84:O85"/>
    <mergeCell ref="P84:P85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2023-01-19T18:40:52Z</dcterms:modified>
</cp:coreProperties>
</file>