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6" l="1"/>
  <c r="M99" i="6" s="1"/>
  <c r="K98" i="6"/>
  <c r="M98" i="6" s="1"/>
  <c r="K94" i="6"/>
  <c r="M94" i="6" s="1"/>
  <c r="K93" i="6"/>
  <c r="M93" i="6" s="1"/>
  <c r="K95" i="6"/>
  <c r="M95" i="6" s="1"/>
  <c r="K96" i="6" l="1"/>
  <c r="M96" i="6" s="1"/>
  <c r="K92" i="6"/>
  <c r="M92" i="6" s="1"/>
  <c r="K91" i="6"/>
  <c r="M91" i="6" s="1"/>
  <c r="K58" i="6"/>
  <c r="M58" i="6" s="1"/>
  <c r="L41" i="6"/>
  <c r="K41" i="6"/>
  <c r="M41" i="6" s="1"/>
  <c r="K88" i="6"/>
  <c r="M88" i="6" s="1"/>
  <c r="L39" i="6" l="1"/>
  <c r="K39" i="6"/>
  <c r="M39" i="6" s="1"/>
  <c r="K90" i="6"/>
  <c r="M90" i="6" s="1"/>
  <c r="K89" i="6"/>
  <c r="M89" i="6" s="1"/>
  <c r="K87" i="6"/>
  <c r="M87" i="6" s="1"/>
  <c r="K83" i="6"/>
  <c r="M83" i="6" s="1"/>
  <c r="K79" i="6"/>
  <c r="M79" i="6" s="1"/>
  <c r="K76" i="6"/>
  <c r="M76" i="6" s="1"/>
  <c r="L38" i="6" l="1"/>
  <c r="K38" i="6"/>
  <c r="M38" i="6" s="1"/>
  <c r="K86" i="6"/>
  <c r="M86" i="6" s="1"/>
  <c r="M84" i="6"/>
  <c r="K84" i="6"/>
  <c r="K82" i="6"/>
  <c r="M82" i="6" s="1"/>
  <c r="K81" i="6"/>
  <c r="M81" i="6" s="1"/>
  <c r="K80" i="6" l="1"/>
  <c r="M80" i="6" s="1"/>
  <c r="K77" i="6"/>
  <c r="M77" i="6" s="1"/>
  <c r="K78" i="6" l="1"/>
  <c r="M78" i="6" s="1"/>
  <c r="L37" i="6"/>
  <c r="K37" i="6"/>
  <c r="M37" i="6" s="1"/>
  <c r="K56" i="6"/>
  <c r="M56" i="6" s="1"/>
  <c r="K55" i="6"/>
  <c r="M55" i="6" s="1"/>
  <c r="K53" i="6"/>
  <c r="M53" i="6" s="1"/>
  <c r="L20" i="6"/>
  <c r="K20" i="6"/>
  <c r="L17" i="6"/>
  <c r="K17" i="6"/>
  <c r="M17" i="6" s="1"/>
  <c r="M20" i="6" l="1"/>
  <c r="K75" i="6"/>
  <c r="M75" i="6" s="1"/>
  <c r="K74" i="6"/>
  <c r="M74" i="6" s="1"/>
  <c r="K68" i="6"/>
  <c r="M68" i="6" s="1"/>
  <c r="K57" i="6"/>
  <c r="M57" i="6" s="1"/>
  <c r="K72" i="6"/>
  <c r="M72" i="6" s="1"/>
  <c r="L36" i="6"/>
  <c r="K36" i="6"/>
  <c r="M36" i="6" s="1"/>
  <c r="K71" i="6" l="1"/>
  <c r="M71" i="6" s="1"/>
  <c r="K73" i="6" l="1"/>
  <c r="M73" i="6" s="1"/>
  <c r="L10" i="6" l="1"/>
  <c r="K10" i="6"/>
  <c r="M10" i="6" l="1"/>
  <c r="L12" i="6" l="1"/>
  <c r="K12" i="6"/>
  <c r="M12" i="6" l="1"/>
  <c r="K283" i="6" l="1"/>
  <c r="L283" i="6" s="1"/>
  <c r="K289" i="6" l="1"/>
  <c r="L289" i="6" s="1"/>
  <c r="K272" i="6" l="1"/>
  <c r="L272" i="6" s="1"/>
  <c r="K286" i="6" l="1"/>
  <c r="L286" i="6" s="1"/>
  <c r="K278" i="6" l="1"/>
  <c r="L278" i="6" s="1"/>
  <c r="K288" i="6" l="1"/>
  <c r="L288" i="6" s="1"/>
  <c r="H284" i="6" l="1"/>
  <c r="K284" i="6" l="1"/>
  <c r="L284" i="6" s="1"/>
  <c r="K273" i="6"/>
  <c r="L273" i="6" s="1"/>
  <c r="K263" i="6"/>
  <c r="L263" i="6" s="1"/>
  <c r="K279" i="6" l="1"/>
  <c r="L279" i="6" s="1"/>
  <c r="K280" i="6" l="1"/>
  <c r="L280" i="6" s="1"/>
  <c r="K277" i="6" l="1"/>
  <c r="L277" i="6" s="1"/>
  <c r="K256" i="6"/>
  <c r="L256" i="6" s="1"/>
  <c r="K276" i="6"/>
  <c r="L276" i="6" s="1"/>
  <c r="K275" i="6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4" i="6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F245" i="6"/>
  <c r="K245" i="6" s="1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4" i="6"/>
  <c r="L224" i="6" s="1"/>
  <c r="F223" i="6"/>
  <c r="K223" i="6" s="1"/>
  <c r="L223" i="6" s="1"/>
  <c r="K222" i="6"/>
  <c r="L222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3" i="6"/>
  <c r="L193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L177" i="6" s="1"/>
  <c r="K176" i="6"/>
  <c r="L176" i="6" s="1"/>
  <c r="F175" i="6"/>
  <c r="K175" i="6" s="1"/>
  <c r="L175" i="6" s="1"/>
  <c r="H174" i="6"/>
  <c r="K174" i="6" s="1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H140" i="6"/>
  <c r="K140" i="6" s="1"/>
  <c r="L140" i="6" s="1"/>
  <c r="F139" i="6"/>
  <c r="K139" i="6" s="1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<sst xmlns="http://schemas.openxmlformats.org/spreadsheetml/2006/main" count="2838" uniqueCount="1138">
  <si>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</si>
  <si>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</si>
  <si>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</si>
  <si>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</si>
  <si>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</si>
  <si>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</si>
  <si>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</si>
  <si>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</si>
  <si>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</si>
  <si>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</si>
  <si>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</si>
  <si>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</si>
  <si>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</si>
  <si>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</si>
  <si>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</si>
  <si>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</si>
  <si>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</si>
  <si>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</si>
  <si>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</si>
  <si>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</si>
  <si>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</si>
  <si>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</si>
  <si>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</si>
  <si>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</si>
  <si>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</si>
  <si>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</si>
  <si>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</si>
  <si>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</si>
  <si>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</si>
  <si>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</si>
  <si>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</si>
  <si>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</si>
  <si>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</si>
  <si>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</si>
  <si>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</si>
  <si>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</si>
  <si>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</si>
  <si>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</si>
  <si>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</si>
  <si>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</si>
  <si>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</si>
  <si>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</si>
  <si>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</si>
  <si>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</si>
  <si>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</si>
  <si>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</si>
  <si>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</si>
  <si>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</si>
  <si>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</si>
  <si>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</si>
  <si>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</si>
  <si>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</si>
  <si>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</si>
  <si>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</si>
  <si>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</si>
  <si>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</si>
  <si>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</si>
  <si>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</si>
  <si>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</si>
  <si>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</si>
  <si>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</si>
  <si>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</si>
  <si>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</si>
  <si>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</si>
  <si>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</si>
  <si>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</si>
  <si>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</si>
  <si>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</si>
  <si>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</si>
  <si>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</si>
  <si>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</si>
  <si>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</si>
  <si>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</si>
  <si>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</si>
  <si>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</si>
  <si>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</si>
  <si>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</si>
  <si>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</si>
  <si>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</si>
  <si>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</si>
  <si>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</si>
  <si>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</si>
  <si>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</si>
  <si>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</si>
  <si>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</si>
  <si>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</si>
  <si>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</si>
  <si>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</si>
  <si>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</si>
  <si>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</si>
  <si>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</si>
  <si>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</si>
  <si>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</si>
  <si>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</si>
  <si>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</si>
  <si>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</si>
  <si>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</si>
  <si>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</si>
  <si>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</si>
  <si>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</si>
  <si>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</si>
  <si>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</si>
  <si>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</si>
  <si>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</si>
  <si>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</si>
  <si>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</si>
  <si>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</si>
  <si>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</si>
  <si>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</si>
  <si>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</si>
  <si>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</si>
  <si>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</si>
  <si>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</si>
  <si>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</si>
  <si>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</si>
  <si>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</si>
  <si>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</si>
  <si>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</si>
  <si>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</si>
  <si>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</si>
  <si>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</si>
  <si>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</si>
  <si>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</si>
  <si>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</si>
  <si>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</si>
  <si>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</si>
  <si>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</si>
  <si>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</si>
  <si>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</si>
  <si>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</si>
  <si>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</si>
  <si>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</si>
  <si>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</si>
  <si>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</si>
  <si>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</si>
  <si>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</si>
  <si>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</si>
  <si>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</si>
  <si>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</si>
  <si>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</si>
  <si>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</si>
  <si>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</si>
  <si>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</si>
  <si>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</si>
  <si>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</si>
  <si>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</si>
  <si>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</si>
  <si>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</si>
  <si>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</si>
  <si>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</si>
  <si>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</si>
  <si>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</si>
  <si>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</si>
  <si>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</si>
  <si>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</si>
  <si>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</si>
  <si>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</si>
  <si>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</si>
  <si>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</si>
  <si>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</si>
  <si>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</si>
  <si>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</si>
  <si>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</si>
  <si>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</si>
  <si>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</si>
  <si>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</si>
  <si>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</si>
  <si>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</si>
  <si>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</si>
  <si>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</si>
  <si>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</si>
  <si>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</si>
  <si>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</si>
  <si>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</si>
  <si>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</si>
  <si>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</si>
  <si>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</si>
  <si>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</si>
  <si>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</si>
  <si>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</si>
  <si>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</si>
  <si>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</si>
  <si>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</si>
  <si>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</si>
  <si>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</si>
  <si>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</si>
  <si>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</si>
  <si>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</si>
  <si>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</si>
  <si>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</si>
  <si>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</si>
  <si>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</si>
  <si>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</si>
  <si>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</si>
  <si>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</si>
  <si>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</si>
  <si>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</si>
  <si>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</si>
  <si>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</si>
  <si>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</si>
  <si>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</si>
  <si>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</si>
  <si>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</si>
  <si>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</si>
  <si>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</si>
  <si>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</si>
  <si>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</si>
  <si>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</si>
  <si>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</si>
  <si>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</si>
  <si>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</si>
  <si>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</si>
  <si>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</si>
  <si>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</si>
  <si>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</si>
  <si>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</si>
  <si>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</si>
  <si>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</si>
  <si>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</si>
  <si>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</si>
  <si>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</si>
  <si>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</si>
  <si>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</si>
  <si>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</si>
  <si>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</si>
  <si>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</si>
  <si>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</si>
  <si>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</si>
  <si>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</si>
  <si>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</si>
  <si>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</si>
  <si>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</si>
  <si>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</si>
  <si>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</si>
  <si>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</si>
  <si>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</si>
  <si>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</si>
  <si>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</si>
  <si>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</si>
  <si>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</si>
  <si>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</si>
  <si>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</si>
  <si>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</si>
  <si>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</si>
  <si>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</si>
  <si>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</si>
  <si>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</si>
  <si>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</si>
  <si>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</si>
  <si>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</si>
  <si>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</si>
  <si>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</si>
  <si>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</si>
  <si>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</si>
  <si>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</si>
  <si>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</si>
  <si>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</si>
  <si>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</si>
  <si>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</si>
  <si>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</si>
  <si>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</si>
  <si>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</si>
  <si>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</si>
  <si>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</si>
  <si>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</si>
  <si>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</si>
  <si>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</si>
  <si>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</si>
  <si>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</si>
  <si>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</si>
  <si>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</si>
  <si>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</si>
  <si>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</si>
  <si>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</si>
  <si>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</si>
  <si>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</si>
  <si>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</si>
  <si>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</si>
  <si>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</si>
  <si>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</si>
  <si>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</si>
  <si>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</si>
  <si>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</si>
  <si>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</si>
  <si>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</si>
  <si>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</si>
  <si>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</si>
  <si>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</si>
  <si>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</si>
  <si>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</si>
  <si>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</si>
  <si>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</si>
  <si>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</si>
  <si>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</si>
  <si>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</si>
  <si>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</si>
  <si>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</si>
  <si>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</si>
  <si>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</si>
  <si>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</si>
  <si>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</si>
  <si>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</si>
  <si>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</si>
  <si>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</si>
  <si>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</si>
  <si>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</si>
  <si>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</si>
  <si>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</si>
  <si>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</si>
  <si>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</si>
  <si>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</si>
  <si>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</si>
  <si>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</si>
  <si>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</si>
  <si>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</si>
  <si>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</si>
  <si>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</si>
  <si>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</si>
  <si>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</si>
  <si>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</si>
  <si>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</si>
  <si>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</si>
  <si>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</si>
  <si>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</si>
  <si>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</si>
  <si>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</si>
  <si>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</si>
  <si>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</si>
  <si>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</si>
  <si>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</si>
  <si>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</si>
  <si>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</si>
  <si>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</si>
  <si>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</si>
  <si>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</si>
  <si>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</si>
  <si>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</si>
  <si>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</si>
  <si>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</si>
  <si>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</si>
  <si>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</si>
  <si>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</si>
  <si>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</si>
  <si>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</si>
  <si>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</si>
  <si>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</si>
  <si>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</si>
  <si>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</si>
  <si>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</si>
  <si>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</si>
  <si>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</si>
  <si>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</si>
  <si>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</si>
  <si>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</si>
  <si>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</si>
  <si>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</si>
  <si>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</si>
  <si>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</si>
  <si>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</si>
  <si>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</si>
  <si>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</si>
  <si>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</si>
  <si>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</si>
  <si>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</si>
  <si>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</si>
  <si>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</si>
  <si>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</si>
  <si>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</si>
  <si>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</si>
  <si>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</si>
  <si>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</si>
  <si>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</si>
  <si>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</si>
  <si>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</si>
  <si>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</si>
  <si>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</si>
  <si>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</si>
  <si>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</si>
  <si>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</si>
  <si>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</si>
  <si>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</si>
  <si>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</si>
  <si>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</si>
  <si>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</si>
  <si>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</si>
  <si>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</si>
  <si>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</si>
  <si>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</si>
  <si>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</si>
  <si>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</si>
  <si>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</si>
  <si>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</si>
  <si>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</si>
  <si>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</si>
  <si>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</si>
  <si>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</si>
  <si>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</si>
  <si>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</si>
  <si>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</si>
  <si>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</si>
  <si>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</si>
  <si>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</si>
  <si>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</si>
  <si>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</si>
  <si>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</si>
  <si>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</si>
  <si>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</si>
  <si>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</si>
  <si>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</si>
  <si>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</si>
  <si>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</si>
  <si>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</si>
  <si>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</si>
  <si>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</si>
  <si>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</si>
  <si>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</si>
  <si>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</si>
  <si>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</si>
  <si>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</si>
  <si>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</si>
  <si>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</si>
  <si>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</si>
  <si>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</si>
  <si>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</si>
  <si>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</si>
  <si>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</si>
  <si>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</si>
  <si>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</si>
  <si>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</si>
  <si>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</si>
  <si>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</si>
  <si>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</si>
  <si>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</si>
  <si>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</si>
  <si>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</si>
  <si>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</si>
  <si>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</si>
  <si>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</si>
  <si>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</si>
  <si>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</si>
  <si>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</si>
  <si>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</si>
  <si>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</si>
  <si>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</si>
  <si>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</si>
  <si>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</si>
  <si>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</si>
  <si>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</si>
  <si>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</si>
  <si>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</si>
  <si>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</si>
  <si>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</si>
  <si>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</si>
  <si>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</si>
  <si>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</si>
  <si>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</si>
  <si>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</si>
  <si>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</si>
  <si>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</si>
  <si>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</si>
  <si>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</si>
  <si>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</si>
  <si>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</si>
  <si>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</si>
  <si>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</si>
  <si>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</si>
  <si>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</si>
  <si>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</si>
  <si>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</si>
  <si>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</si>
  <si>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</si>
  <si>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</si>
  <si>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</si>
  <si>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</si>
  <si>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</si>
  <si>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</si>
  <si>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</si>
  <si>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</si>
  <si>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</si>
  <si>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</si>
  <si>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</si>
  <si>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</si>
  <si>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</si>
  <si>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</si>
  <si>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</si>
  <si>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</si>
  <si>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</si>
  <si>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</si>
  <si>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</si>
  <si>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</si>
  <si>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</si>
  <si>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</si>
  <si>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</si>
  <si>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</si>
  <si>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</si>
  <si>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</si>
  <si>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</si>
  <si>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</si>
  <si>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</si>
  <si>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</si>
  <si>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</si>
  <si>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</si>
  <si>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</si>
  <si>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</si>
  <si>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</si>
  <si>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</si>
  <si>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</si>
  <si>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</si>
  <si>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</si>
  <si>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</si>
  <si>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</si>
  <si>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</si>
  <si>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</si>
  <si>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</si>
  <si>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</si>
  <si>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</si>
  <si>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</si>
  <si>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</si>
  <si>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</si>
  <si>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</si>
  <si>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</si>
  <si>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</si>
  <si>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</si>
  <si>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</si>
  <si>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</si>
  <si>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</si>
  <si>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</si>
  <si>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</si>
  <si>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</si>
  <si>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</si>
  <si>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</si>
  <si>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</si>
  <si>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</si>
  <si>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</si>
  <si>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</si>
  <si>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</si>
  <si>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</si>
  <si>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</si>
  <si>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</si>
  <si>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</si>
  <si>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</si>
  <si>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</si>
  <si>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</si>
  <si>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</si>
  <si>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</si>
  <si>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</si>
  <si>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</si>
  <si>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</si>
  <si>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</si>
  <si>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</si>
  <si>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</si>
  <si>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</si>
  <si>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</si>
  <si>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</si>
  <si>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</si>
  <si>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</si>
  <si>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</si>
  <si>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</si>
  <si>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</si>
  <si>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</si>
  <si>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</si>
  <si>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</si>
  <si>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</si>
  <si>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</si>
  <si>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</si>
  <si>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</si>
  <si>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</si>
  <si>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</si>
  <si>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</si>
  <si>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</si>
  <si>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</si>
  <si>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</si>
  <si>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</si>
  <si>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</si>
  <si>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</si>
  <si>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</si>
  <si>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</si>
  <si>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</si>
  <si>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</si>
  <si>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</si>
  <si>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</si>
  <si>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</si>
  <si>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</si>
  <si>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</si>
  <si>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</si>
  <si>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</si>
  <si>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</si>
  <si>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</si>
  <si>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</si>
  <si>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</si>
  <si>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</si>
  <si>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</si>
  <si>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</si>
  <si>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</si>
  <si>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</si>
  <si>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</si>
  <si>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</si>
  <si>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</si>
  <si>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</si>
  <si>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</si>
  <si>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</si>
  <si>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</si>
  <si>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</si>
  <si>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</si>
  <si>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</si>
  <si>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</si>
  <si>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</si>
  <si>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</si>
  <si>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</si>
  <si>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</si>
  <si>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</si>
  <si>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</si>
  <si>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</si>
  <si>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</si>
  <si>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</si>
  <si>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</si>
  <si>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</si>
  <si>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</si>
  <si>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</si>
  <si>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</si>
  <si>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</si>
  <si>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</si>
  <si>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</si>
  <si>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</si>
  <si>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</si>
  <si>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</si>
  <si>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</si>
  <si>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</si>
  <si>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</si>
  <si>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</si>
  <si>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</si>
  <si>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</si>
  <si>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</si>
  <si>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</si>
  <si>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</si>
  <si>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</si>
  <si>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</si>
  <si>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</si>
  <si>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</si>
  <si>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</si>
  <si>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</si>
  <si>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</si>
  <si>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</si>
  <si>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</si>
  <si>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</si>
  <si>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</si>
  <si>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</si>
  <si>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</si>
  <si>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</si>
  <si>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</si>
  <si>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</si>
  <si>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</si>
  <si>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</si>
  <si>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</si>
  <si>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</si>
  <si>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</si>
  <si>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</si>
  <si>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</si>
  <si>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</si>
  <si>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</si>
  <si>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</si>
  <si>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</si>
  <si>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</si>
  <si>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</si>
  <si>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</si>
  <si>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</si>
  <si>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</si>
  <si>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</si>
  <si>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</si>
  <si>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</si>
  <si>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</si>
  <si>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</si>
  <si>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</si>
  <si>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</si>
  <si>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</si>
  <si>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</si>
  <si>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</si>
  <si>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</si>
  <si>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</si>
  <si>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</si>
  <si>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</si>
  <si>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</si>
  <si>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</si>
  <si>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</si>
  <si>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</si>
  <si>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</si>
  <si>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</si>
  <si>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</si>
  <si>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</si>
  <si>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</si>
  <si>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</si>
  <si>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</si>
  <si>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</si>
  <si>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</si>
  <si>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</si>
  <si>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</si>
  <si>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</si>
  <si>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</si>
  <si>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</si>
  <si>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</si>
  <si>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</si>
  <si>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</si>
  <si>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</si>
  <si>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</si>
  <si>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</si>
  <si>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</si>
  <si>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</si>
  <si>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</si>
  <si>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</si>
  <si>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</si>
  <si>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</si>
  <si>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</si>
  <si>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</si>
  <si>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</si>
  <si>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</si>
  <si>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</si>
  <si>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</si>
  <si>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</si>
  <si>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</si>
  <si>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</si>
  <si>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</si>
  <si>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</si>
  <si>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</si>
  <si>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</si>
  <si>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</si>
  <si>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</si>
  <si>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</si>
  <si>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</si>
  <si>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</si>
  <si>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</si>
  <si>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</si>
  <si>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</si>
  <si>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</si>
  <si>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</si>
  <si>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</si>
  <si>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</si>
  <si>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</si>
  <si>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</si>
  <si>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</si>
  <si>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</si>
  <si>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</si>
  <si>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</si>
  <si>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</si>
  <si>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</si>
  <si>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</si>
  <si>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</si>
  <si>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</si>
  <si>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</si>
  <si>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</si>
  <si>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</si>
  <si>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</si>
  <si>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</si>
  <si>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</si>
  <si>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</si>
  <si>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</si>
  <si>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</si>
  <si>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</si>
  <si>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</si>
  <si>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</si>
  <si>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</si>
  <si>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</si>
  <si>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</si>
  <si>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</si>
  <si>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</si>
  <si>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</si>
  <si>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</si>
  <si>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</si>
  <si>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</si>
  <si>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</si>
  <si>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</si>
  <si>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</si>
  <si>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</si>
  <si>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</si>
  <si>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</si>
  <si>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</si>
  <si>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</si>
  <si>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</si>
  <si>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</si>
  <si>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</si>
  <si>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</si>
  <si>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</si>
  <si>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</si>
  <si>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</si>
  <si>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</si>
  <si>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</si>
  <si>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</si>
  <si>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</si>
  <si>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</si>
  <si>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</si>
  <si>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</si>
  <si>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</si>
  <si>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</si>
  <si>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</si>
  <si>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</si>
  <si>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</si>
  <si>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</si>
  <si>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</si>
  <si>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</si>
  <si>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</si>
  <si>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</si>
  <si>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</si>
  <si>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</si>
  <si>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</si>
  <si>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</si>
  <si>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</si>
  <si>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</si>
  <si>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</si>
  <si>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</si>
  <si>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</si>
  <si>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</si>
  <si>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</si>
  <si>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</si>
  <si>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</si>
  <si>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</si>
  <si>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</si>
  <si>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</si>
  <si>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</si>
  <si>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</si>
  <si>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</si>
  <si>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</si>
  <si>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</si>
  <si>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</si>
  <si>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</si>
  <si>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</si>
  <si>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</si>
  <si>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</si>
  <si>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</si>
  <si>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</si>
  <si>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</si>
  <si>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</si>
  <si>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</si>
  <si>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</si>
  <si>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</si>
  <si>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</si>
  <si>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</si>
  <si>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</si>
  <si>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</si>
  <si>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</si>
  <si>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</si>
  <si>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</si>
  <si>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</si>
  <si>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</si>
  <si>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</si>
  <si>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</si>
  <si>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</si>
  <si>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</si>
  <si>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</si>
  <si>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</si>
  <si>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</si>
  <si>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</si>
  <si>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</si>
  <si>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</si>
  <si>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</si>
  <si>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</si>
  <si>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</si>
  <si>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</si>
  <si>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</si>
  <si>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</si>
  <si>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</si>
  <si>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</si>
  <si>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</si>
  <si>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</si>
  <si>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</si>
  <si>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</si>
  <si>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</si>
  <si>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</si>
  <si>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</si>
  <si>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</si>
  <si>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</si>
  <si>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</si>
  <si>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</si>
  <si>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</si>
  <si>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</si>
  <si>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</si>
  <si>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</si>
  <si>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</si>
  <si>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</si>
  <si>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</si>
  <si>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</si>
  <si>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</si>
  <si>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</si>
  <si>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</si>
  <si>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</si>
  <si>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</si>
  <si>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</si>
  <si>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</si>
  <si>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</si>
  <si>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</si>
  <si>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</si>
  <si>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</si>
  <si>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</si>
  <si>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</si>
  <si>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</si>
  <si>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</si>
  <si>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</si>
  <si>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</si>
  <si>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</si>
  <si>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</si>
  <si>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</si>
  <si>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</si>
  <si>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</si>
  <si>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</si>
  <si>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</si>
  <si>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</si>
  <si>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</si>
  <si>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</si>
  <si>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</si>
  <si>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</si>
  <si>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</si>
  <si>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</si>
  <si>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</si>
  <si>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</si>
  <si>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</si>
  <si>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</si>
  <si>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</si>
  <si>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</si>
  <si>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</si>
  <si>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</si>
  <si>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</si>
  <si>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</si>
  <si>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</si>
  <si>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</si>
  <si>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</si>
  <si>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</si>
  <si>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</si>
  <si>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</si>
  <si>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</si>
  <si>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</si>
  <si>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</si>
  <si>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</si>
  <si>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</si>
  <si>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</si>
  <si>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</si>
  <si>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</si>
  <si>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</si>
  <si>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</si>
  <si>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</si>
  <si>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</si>
  <si>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</si>
  <si>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</si>
  <si>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</si>
  <si>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</si>
  <si>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</si>
  <si>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</si>
  <si>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</si>
  <si>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</si>
  <si>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</si>
  <si>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</si>
  <si>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</si>
  <si>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</si>
  <si>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</si>
  <si>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</si>
  <si>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</si>
  <si>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</si>
  <si>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</si>
  <si>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</si>
  <si>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</si>
  <si>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</si>
  <si>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</si>
  <si>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</si>
  <si>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</si>
  <si>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</si>
  <si>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</si>
  <si>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</si>
  <si>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</si>
  <si>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</si>
  <si>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</si>
  <si>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</si>
  <si>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</si>
  <si>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</si>
  <si>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</si>
  <si>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</si>
  <si>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</si>
  <si>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</si>
  <si>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</si>
  <si>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</si>
  <si>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</si>
  <si>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</si>
  <si>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</si>
  <si>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</si>
  <si>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</si>
  <si>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</si>
  <si>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</si>
  <si>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</si>
  <si>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DML</t>
  </si>
  <si>
    <t>UTWANI VEENA</t>
  </si>
  <si>
    <t>OSIAHYPER</t>
  </si>
  <si>
    <t>Osia Hyper Retail Ltd</t>
  </si>
  <si>
    <t>SCAPDVR</t>
  </si>
  <si>
    <t>Stampede Capital Limited</t>
  </si>
  <si>
    <t>ACHINTYA SECURITIES PRIVATE LIMITED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</si>
  <si>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</si>
  <si>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</si>
  <si>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</si>
  <si>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</si>
  <si>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</si>
  <si>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</si>
  <si>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</si>
  <si>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</si>
  <si>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</si>
  <si>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</si>
  <si>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</si>
  <si>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DDIL</t>
  </si>
  <si>
    <t>LACHHMAN GHANSHAMDAS UTWANI</t>
  </si>
  <si>
    <t>JETINFRA</t>
  </si>
  <si>
    <t>RAJUL SHAH</t>
  </si>
  <si>
    <t>RESGEN</t>
  </si>
  <si>
    <t>VINCENT COMMERCIAL COMPANY LIMITED</t>
  </si>
  <si>
    <t>RAJASTHAN GLOBAL SECURITIES PRIVATE LIMITED</t>
  </si>
  <si>
    <t>SW CAPITAL PRIVATE LIMITED</t>
  </si>
  <si>
    <t>LRRPL</t>
  </si>
  <si>
    <t>Lead Rec And Rub Prod Ltd</t>
  </si>
  <si>
    <t>HEMANT NARESH JAIN HUF</t>
  </si>
  <si>
    <t>GOYALALUM</t>
  </si>
  <si>
    <t>Goyal Aluminiums Limited</t>
  </si>
  <si>
    <t>ECONO TRADING &amp; INVESTMENT PRIVATE LIMITED</t>
  </si>
  <si>
    <t>RICHA</t>
  </si>
  <si>
    <t>Richa Info Systems Ltd</t>
  </si>
  <si>
    <t>Profit of Rs.4.50/-</t>
  </si>
  <si>
    <t>Loss of Rs.38/-</t>
  </si>
  <si>
    <t>Loss of Rs.28.5/-</t>
  </si>
  <si>
    <t>LUPIN MAR FUT</t>
  </si>
  <si>
    <t>658-660</t>
  </si>
  <si>
    <t>680-690</t>
  </si>
  <si>
    <t>NIFTY MAR FUT</t>
  </si>
  <si>
    <t>17140-17160</t>
  </si>
  <si>
    <t>100-110</t>
  </si>
  <si>
    <t>17400-17500</t>
  </si>
  <si>
    <t xml:space="preserve">SANOFI 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</si>
  <si>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</si>
  <si>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</si>
  <si>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</si>
  <si>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</si>
  <si>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</si>
  <si>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</si>
  <si>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</si>
  <si>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155.8-156.2</t>
  </si>
  <si>
    <t>160-162</t>
  </si>
  <si>
    <t xml:space="preserve">NIFTY 17400 CE 29 MAR </t>
  </si>
  <si>
    <t>BANKNIFTY 39600 CE 16 MAR</t>
  </si>
  <si>
    <t>280-290</t>
  </si>
  <si>
    <t>Profit of Rs.18/-</t>
  </si>
  <si>
    <t>SHAIBAL GHOSH</t>
  </si>
  <si>
    <t>VIKASA INDIA EIF I FUND-INCUBE GLOBAL OPPORTUNITIES</t>
  </si>
  <si>
    <t>TEAM INDIA MANAGERS LTD</t>
  </si>
  <si>
    <t>FAZE3AUTO</t>
  </si>
  <si>
    <t>FORESIGHT HOLDINGS PVT LTD</t>
  </si>
  <si>
    <t>SALIM PYARALI GOVANI</t>
  </si>
  <si>
    <t>GEMSI</t>
  </si>
  <si>
    <t>ANANT HARIDAS PALAN</t>
  </si>
  <si>
    <t>GETALONG</t>
  </si>
  <si>
    <t>YUGAL SHRENIK SOLANKI</t>
  </si>
  <si>
    <t>GSBFIN</t>
  </si>
  <si>
    <t>NIMISH BHUPENDRA SHAH</t>
  </si>
  <si>
    <t>G DAS CAPITAL MARKETS PVT LTD</t>
  </si>
  <si>
    <t>SHREE BAHUBALI INTERNATIONAL LTD</t>
  </si>
  <si>
    <t>INDONG</t>
  </si>
  <si>
    <t>INDXTRA</t>
  </si>
  <si>
    <t>JYOTI UPENDRAKUMAR DOSHI</t>
  </si>
  <si>
    <t>VADODARIA MAHENDRAKUMAR DHIRAJLAL</t>
  </si>
  <si>
    <t>VADODARIA RUPABEN RAJENDRAKUMAR</t>
  </si>
  <si>
    <t>KALPANABEN CHAMPAKLAL SHAH</t>
  </si>
  <si>
    <t>ROMIT CHAMPAKLAL SHAH</t>
  </si>
  <si>
    <t>ITCONS</t>
  </si>
  <si>
    <t>AMAN DEEP</t>
  </si>
  <si>
    <t>KESAR</t>
  </si>
  <si>
    <t>FORBES EMF</t>
  </si>
  <si>
    <t>KUSHAL GUPTA</t>
  </si>
  <si>
    <t>KANHAIYA LAL GUPTA</t>
  </si>
  <si>
    <t>LLFICL</t>
  </si>
  <si>
    <t>KAMAL JEET GUPTA</t>
  </si>
  <si>
    <t>MIHIKA</t>
  </si>
  <si>
    <t>SHREE VAINKATESHWAR FINSTOCK PRIVATE LIMITED</t>
  </si>
  <si>
    <t>NATURAL</t>
  </si>
  <si>
    <t>RIPALBEN DHARMIKKUMAR PARIKH</t>
  </si>
  <si>
    <t>PATRON</t>
  </si>
  <si>
    <t>NILESHBHAI BHAGVANJI BAPODARA</t>
  </si>
  <si>
    <t>PRISMMEDI</t>
  </si>
  <si>
    <t>ANILKUMAR</t>
  </si>
  <si>
    <t>RAJPACK</t>
  </si>
  <si>
    <t>TINA JAIN</t>
  </si>
  <si>
    <t>DEEPAK JAIN</t>
  </si>
  <si>
    <t>RFLL</t>
  </si>
  <si>
    <t>PINKI PANKAJ VORA</t>
  </si>
  <si>
    <t>SHREESEC</t>
  </si>
  <si>
    <t>SUPERIOR COMMODEAL PRIVATE LIMITED .</t>
  </si>
  <si>
    <t>SMILE SUPPLIERS PRIVATE LIMITED</t>
  </si>
  <si>
    <t>SOFCOM</t>
  </si>
  <si>
    <t>JALAK KAMAL JAIN</t>
  </si>
  <si>
    <t>SRUSTEELS</t>
  </si>
  <si>
    <t>SULABH THOMAS SAINU</t>
  </si>
  <si>
    <t>PREM PRAKASH AGARWAL</t>
  </si>
  <si>
    <t>SATISH AGARWAL HUF</t>
  </si>
  <si>
    <t>SUSHIL GOEL</t>
  </si>
  <si>
    <t>PRABHULAL LALLUBHAI PAREKH</t>
  </si>
  <si>
    <t>TTFL</t>
  </si>
  <si>
    <t>WAY2VALUE TRADING PRIVATE LIMITED</t>
  </si>
  <si>
    <t>ARIHANTACA</t>
  </si>
  <si>
    <t>Arihant Academy Limited</t>
  </si>
  <si>
    <t>HEENA GANDHI</t>
  </si>
  <si>
    <t>DIVGIITTS</t>
  </si>
  <si>
    <t>Divgi Torqtransfer Syst L</t>
  </si>
  <si>
    <t>QUANT MUTUAL FUND</t>
  </si>
  <si>
    <t>SAGEONE INVESTMENT MANAGERS LLP</t>
  </si>
  <si>
    <t>HBSL</t>
  </si>
  <si>
    <t>HB Stockholdings Limited</t>
  </si>
  <si>
    <t>KABRA  PRIYA</t>
  </si>
  <si>
    <t>MANAKSTEEL</t>
  </si>
  <si>
    <t>Manaksia Steels Ltd</t>
  </si>
  <si>
    <t>FOREST VINCOM PRIVATE LIMITED</t>
  </si>
  <si>
    <t>ORTINLAB</t>
  </si>
  <si>
    <t>Ortin Laboratories Ltd</t>
  </si>
  <si>
    <t>RAVI SANKAR SANKA</t>
  </si>
  <si>
    <t>VAX ENTERPRISE PRIVATE LIMITED</t>
  </si>
  <si>
    <t>L7 HITECH PRIVATE LIMITED</t>
  </si>
  <si>
    <t>SEQUENT</t>
  </si>
  <si>
    <t>Sequent Scientific Ltd.</t>
  </si>
  <si>
    <t>GRAVITON RESEARCH CAPITAL LLP</t>
  </si>
  <si>
    <t>VINNY</t>
  </si>
  <si>
    <t>Vinny Overseas Limited</t>
  </si>
  <si>
    <t>PLURIS FUND LIMITED</t>
  </si>
  <si>
    <t>VISHAL</t>
  </si>
  <si>
    <t>Vishal Fabrics Limited</t>
  </si>
  <si>
    <t>ANAND JAIKUMAR JAIN</t>
  </si>
  <si>
    <t>YUKEN</t>
  </si>
  <si>
    <t>Yuken India Limited</t>
  </si>
  <si>
    <t>SHAH GEETA   CHETAN</t>
  </si>
  <si>
    <t>ZENTEC</t>
  </si>
  <si>
    <t>Zen Technologies Limited</t>
  </si>
  <si>
    <t>HARSHIT BIREN GANDHI</t>
  </si>
  <si>
    <t>MORGAN STANLEY ASIA (SINGAPORE) PTE.</t>
  </si>
  <si>
    <t>SILVERTOSS SHOPPERS PRIVATE LIMITED</t>
  </si>
  <si>
    <t>MARSHALL</t>
  </si>
  <si>
    <t>Marshall Machines Ltd</t>
  </si>
  <si>
    <t>GAURAV SARUP</t>
  </si>
  <si>
    <t>HEMABEN TUSHAR SHAH</t>
  </si>
  <si>
    <t>SUSHMA JAIN</t>
  </si>
  <si>
    <t>VLS FINANCE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</si>
</sst>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3" t="s">
        <v>20</v>
      </c>
      <c r="F9" s="23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3"/>
      <c r="N9" s="24"/>
      <c r="O9" s="24"/>
      <c r="P9" s="24"/>
    </row>
    <row r="10" spans="1:16" ht="59.25" customHeight="1">
      <c r="A10" s="365"/>
      <c r="B10" s="367"/>
      <c r="C10" s="367"/>
      <c r="D10" s="36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17125.75</v>
      </c>
      <c r="F11" s="32">
        <v>17158.283333333333</v>
      </c>
      <c r="G11" s="33">
        <v>17038.566666666666</v>
      </c>
      <c r="H11" s="33">
        <v>16951.383333333331</v>
      </c>
      <c r="I11" s="33">
        <v>16831.666666666664</v>
      </c>
      <c r="J11" s="33">
        <v>17245.466666666667</v>
      </c>
      <c r="K11" s="33">
        <v>17365.183333333334</v>
      </c>
      <c r="L11" s="33">
        <v>17452.366666666669</v>
      </c>
      <c r="M11" s="34">
        <v>17278</v>
      </c>
      <c r="N11" s="34">
        <v>17071.099999999999</v>
      </c>
      <c r="O11" s="35">
        <v>14961500</v>
      </c>
      <c r="P11" s="36">
        <v>5.3945913199067323E-2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39643.4</v>
      </c>
      <c r="F12" s="37">
        <v>39636.01666666667</v>
      </c>
      <c r="G12" s="38">
        <v>39322.233333333337</v>
      </c>
      <c r="H12" s="38">
        <v>39001.066666666666</v>
      </c>
      <c r="I12" s="38">
        <v>38687.283333333333</v>
      </c>
      <c r="J12" s="38">
        <v>39957.183333333342</v>
      </c>
      <c r="K12" s="38">
        <v>40270.966666666682</v>
      </c>
      <c r="L12" s="38">
        <v>40592.133333333346</v>
      </c>
      <c r="M12" s="28">
        <v>39949.800000000003</v>
      </c>
      <c r="N12" s="28">
        <v>39314.85</v>
      </c>
      <c r="O12" s="39">
        <v>5642200</v>
      </c>
      <c r="P12" s="40">
        <v>4.0329309160639627E-2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17666.05</v>
      </c>
      <c r="F13" s="37">
        <v>17660.2</v>
      </c>
      <c r="G13" s="38">
        <v>17550</v>
      </c>
      <c r="H13" s="38">
        <v>17433.95</v>
      </c>
      <c r="I13" s="38">
        <v>17323.75</v>
      </c>
      <c r="J13" s="38">
        <v>17776.25</v>
      </c>
      <c r="K13" s="38">
        <v>17886.450000000004</v>
      </c>
      <c r="L13" s="38">
        <v>18002.5</v>
      </c>
      <c r="M13" s="28">
        <v>17770.400000000001</v>
      </c>
      <c r="N13" s="28">
        <v>17544.150000000001</v>
      </c>
      <c r="O13" s="39">
        <v>28680</v>
      </c>
      <c r="P13" s="40">
        <v>6.6964285714285712E-2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523.04999999999995</v>
      </c>
      <c r="F15" s="37">
        <v>522.93333333333328</v>
      </c>
      <c r="G15" s="38">
        <v>516.11666666666656</v>
      </c>
      <c r="H15" s="38">
        <v>509.18333333333328</v>
      </c>
      <c r="I15" s="38">
        <v>502.36666666666656</v>
      </c>
      <c r="J15" s="38">
        <v>529.86666666666656</v>
      </c>
      <c r="K15" s="38">
        <v>536.68333333333339</v>
      </c>
      <c r="L15" s="38">
        <v>543.61666666666656</v>
      </c>
      <c r="M15" s="28">
        <v>529.75</v>
      </c>
      <c r="N15" s="28">
        <v>516</v>
      </c>
      <c r="O15" s="39">
        <v>4338400</v>
      </c>
      <c r="P15" s="40">
        <v>-5.8742901899353829E-4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3317.15</v>
      </c>
      <c r="F16" s="37">
        <v>3297.1</v>
      </c>
      <c r="G16" s="38">
        <v>3265.2</v>
      </c>
      <c r="H16" s="38">
        <v>3213.25</v>
      </c>
      <c r="I16" s="38">
        <v>3181.35</v>
      </c>
      <c r="J16" s="38">
        <v>3349.0499999999997</v>
      </c>
      <c r="K16" s="38">
        <v>3380.9500000000003</v>
      </c>
      <c r="L16" s="38">
        <v>3432.8999999999996</v>
      </c>
      <c r="M16" s="28">
        <v>3329</v>
      </c>
      <c r="N16" s="28">
        <v>3245.15</v>
      </c>
      <c r="O16" s="39">
        <v>1596000</v>
      </c>
      <c r="P16" s="40">
        <v>-7.1539657853810267E-3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20375.7</v>
      </c>
      <c r="F17" s="37">
        <v>20290.400000000001</v>
      </c>
      <c r="G17" s="38">
        <v>20139.650000000001</v>
      </c>
      <c r="H17" s="38">
        <v>19903.599999999999</v>
      </c>
      <c r="I17" s="38">
        <v>19752.849999999999</v>
      </c>
      <c r="J17" s="38">
        <v>20526.450000000004</v>
      </c>
      <c r="K17" s="38">
        <v>20677.200000000004</v>
      </c>
      <c r="L17" s="38">
        <v>20913.250000000007</v>
      </c>
      <c r="M17" s="28">
        <v>20441.150000000001</v>
      </c>
      <c r="N17" s="28">
        <v>20054.349999999999</v>
      </c>
      <c r="O17" s="39">
        <v>44680</v>
      </c>
      <c r="P17" s="40">
        <v>-2.4454148471615721E-2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145.6</v>
      </c>
      <c r="F18" s="37">
        <v>146.06666666666669</v>
      </c>
      <c r="G18" s="38">
        <v>144.13333333333338</v>
      </c>
      <c r="H18" s="38">
        <v>142.66666666666669</v>
      </c>
      <c r="I18" s="38">
        <v>140.73333333333338</v>
      </c>
      <c r="J18" s="38">
        <v>147.53333333333339</v>
      </c>
      <c r="K18" s="38">
        <v>149.46666666666673</v>
      </c>
      <c r="L18" s="38">
        <v>150.93333333333339</v>
      </c>
      <c r="M18" s="28">
        <v>148</v>
      </c>
      <c r="N18" s="28">
        <v>144.6</v>
      </c>
      <c r="O18" s="39">
        <v>32751000</v>
      </c>
      <c r="P18" s="40">
        <v>-6.0635857096034088E-3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219.05</v>
      </c>
      <c r="F19" s="37">
        <v>221.63333333333333</v>
      </c>
      <c r="G19" s="38">
        <v>214.76666666666665</v>
      </c>
      <c r="H19" s="38">
        <v>210.48333333333332</v>
      </c>
      <c r="I19" s="38">
        <v>203.61666666666665</v>
      </c>
      <c r="J19" s="38">
        <v>225.91666666666666</v>
      </c>
      <c r="K19" s="38">
        <v>232.78333333333333</v>
      </c>
      <c r="L19" s="38">
        <v>237.06666666666666</v>
      </c>
      <c r="M19" s="28">
        <v>228.5</v>
      </c>
      <c r="N19" s="28">
        <v>217.35</v>
      </c>
      <c r="O19" s="39">
        <v>23621000</v>
      </c>
      <c r="P19" s="40">
        <v>0.19100681699003672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1744</v>
      </c>
      <c r="F20" s="37">
        <v>1741.3333333333333</v>
      </c>
      <c r="G20" s="38">
        <v>1702.6666666666665</v>
      </c>
      <c r="H20" s="38">
        <v>1661.3333333333333</v>
      </c>
      <c r="I20" s="38">
        <v>1622.6666666666665</v>
      </c>
      <c r="J20" s="38">
        <v>1782.6666666666665</v>
      </c>
      <c r="K20" s="38">
        <v>1821.333333333333</v>
      </c>
      <c r="L20" s="38">
        <v>1862.6666666666665</v>
      </c>
      <c r="M20" s="28">
        <v>1780</v>
      </c>
      <c r="N20" s="28">
        <v>1700</v>
      </c>
      <c r="O20" s="39">
        <v>4896500</v>
      </c>
      <c r="P20" s="40">
        <v>6.0612286829669201E-3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1744.65</v>
      </c>
      <c r="F21" s="37">
        <v>1765.25</v>
      </c>
      <c r="G21" s="38">
        <v>1647.45</v>
      </c>
      <c r="H21" s="38">
        <v>1550.25</v>
      </c>
      <c r="I21" s="38">
        <v>1432.45</v>
      </c>
      <c r="J21" s="38">
        <v>1862.45</v>
      </c>
      <c r="K21" s="38">
        <v>1980.2500000000002</v>
      </c>
      <c r="L21" s="38">
        <v>2077.4499999999998</v>
      </c>
      <c r="M21" s="28">
        <v>1883.05</v>
      </c>
      <c r="N21" s="28">
        <v>1668.05</v>
      </c>
      <c r="O21" s="39">
        <v>15578750</v>
      </c>
      <c r="P21" s="40">
        <v>1.0868683591532161E-2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658.25</v>
      </c>
      <c r="F22" s="37">
        <v>662.30000000000007</v>
      </c>
      <c r="G22" s="38">
        <v>638.20000000000016</v>
      </c>
      <c r="H22" s="38">
        <v>618.15000000000009</v>
      </c>
      <c r="I22" s="38">
        <v>594.05000000000018</v>
      </c>
      <c r="J22" s="38">
        <v>682.35000000000014</v>
      </c>
      <c r="K22" s="38">
        <v>706.45</v>
      </c>
      <c r="L22" s="38">
        <v>726.50000000000011</v>
      </c>
      <c r="M22" s="28">
        <v>686.4</v>
      </c>
      <c r="N22" s="28">
        <v>642.25</v>
      </c>
      <c r="O22" s="39">
        <v>40569375</v>
      </c>
      <c r="P22" s="40">
        <v>1.0822847888376728E-2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3102.75</v>
      </c>
      <c r="F23" s="37">
        <v>3091.9499999999994</v>
      </c>
      <c r="G23" s="38">
        <v>3072.4999999999986</v>
      </c>
      <c r="H23" s="38">
        <v>3042.2499999999991</v>
      </c>
      <c r="I23" s="38">
        <v>3022.7999999999984</v>
      </c>
      <c r="J23" s="38">
        <v>3122.1999999999989</v>
      </c>
      <c r="K23" s="38">
        <v>3141.6499999999996</v>
      </c>
      <c r="L23" s="38">
        <v>3171.8999999999992</v>
      </c>
      <c r="M23" s="28">
        <v>3111.4</v>
      </c>
      <c r="N23" s="28">
        <v>3061.7</v>
      </c>
      <c r="O23" s="39">
        <v>466400</v>
      </c>
      <c r="P23" s="40">
        <v>-1.561840439003799E-2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354.6</v>
      </c>
      <c r="F24" s="37">
        <v>355.2833333333333</v>
      </c>
      <c r="G24" s="38">
        <v>341.21666666666658</v>
      </c>
      <c r="H24" s="38">
        <v>327.83333333333326</v>
      </c>
      <c r="I24" s="38">
        <v>313.76666666666654</v>
      </c>
      <c r="J24" s="38">
        <v>368.66666666666663</v>
      </c>
      <c r="K24" s="38">
        <v>382.73333333333335</v>
      </c>
      <c r="L24" s="38">
        <v>396.11666666666667</v>
      </c>
      <c r="M24" s="28">
        <v>369.35</v>
      </c>
      <c r="N24" s="28">
        <v>341.9</v>
      </c>
      <c r="O24" s="39">
        <v>67019400</v>
      </c>
      <c r="P24" s="40">
        <v>-3.3193243568809057E-3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4322.05</v>
      </c>
      <c r="F25" s="37">
        <v>4325.6333333333332</v>
      </c>
      <c r="G25" s="38">
        <v>4289.2666666666664</v>
      </c>
      <c r="H25" s="38">
        <v>4256.4833333333336</v>
      </c>
      <c r="I25" s="38">
        <v>4220.1166666666668</v>
      </c>
      <c r="J25" s="38">
        <v>4358.4166666666661</v>
      </c>
      <c r="K25" s="38">
        <v>4394.7833333333328</v>
      </c>
      <c r="L25" s="38">
        <v>4427.5666666666657</v>
      </c>
      <c r="M25" s="28">
        <v>4362</v>
      </c>
      <c r="N25" s="28">
        <v>4292.8500000000004</v>
      </c>
      <c r="O25" s="39">
        <v>1441000</v>
      </c>
      <c r="P25" s="40">
        <v>-2.940667704549386E-3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309.05</v>
      </c>
      <c r="F26" s="37">
        <v>308.51666666666671</v>
      </c>
      <c r="G26" s="38">
        <v>304.93333333333339</v>
      </c>
      <c r="H26" s="38">
        <v>300.81666666666666</v>
      </c>
      <c r="I26" s="38">
        <v>297.23333333333335</v>
      </c>
      <c r="J26" s="38">
        <v>312.63333333333344</v>
      </c>
      <c r="K26" s="38">
        <v>316.21666666666681</v>
      </c>
      <c r="L26" s="38">
        <v>320.33333333333348</v>
      </c>
      <c r="M26" s="28">
        <v>312.10000000000002</v>
      </c>
      <c r="N26" s="28">
        <v>304.39999999999998</v>
      </c>
      <c r="O26" s="39">
        <v>13674500</v>
      </c>
      <c r="P26" s="40">
        <v>1.3488975356679637E-2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139.19999999999999</v>
      </c>
      <c r="F27" s="37">
        <v>140.18333333333331</v>
      </c>
      <c r="G27" s="38">
        <v>137.86666666666662</v>
      </c>
      <c r="H27" s="38">
        <v>136.5333333333333</v>
      </c>
      <c r="I27" s="38">
        <v>134.21666666666661</v>
      </c>
      <c r="J27" s="38">
        <v>141.51666666666662</v>
      </c>
      <c r="K27" s="38">
        <v>143.83333333333329</v>
      </c>
      <c r="L27" s="38">
        <v>145.16666666666663</v>
      </c>
      <c r="M27" s="28">
        <v>142.5</v>
      </c>
      <c r="N27" s="28">
        <v>138.85</v>
      </c>
      <c r="O27" s="39">
        <v>66545000</v>
      </c>
      <c r="P27" s="40">
        <v>7.4606378683891805E-2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2760.9</v>
      </c>
      <c r="F28" s="37">
        <v>2770.15</v>
      </c>
      <c r="G28" s="38">
        <v>2743.8500000000004</v>
      </c>
      <c r="H28" s="38">
        <v>2726.8</v>
      </c>
      <c r="I28" s="38">
        <v>2700.5000000000005</v>
      </c>
      <c r="J28" s="38">
        <v>2787.2000000000003</v>
      </c>
      <c r="K28" s="38">
        <v>2813.5000000000005</v>
      </c>
      <c r="L28" s="38">
        <v>2830.55</v>
      </c>
      <c r="M28" s="28">
        <v>2796.45</v>
      </c>
      <c r="N28" s="28">
        <v>2753.1</v>
      </c>
      <c r="O28" s="39">
        <v>6972800</v>
      </c>
      <c r="P28" s="40">
        <v>-4.5398737972189704E-3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1399.45</v>
      </c>
      <c r="F29" s="37">
        <v>1401.6833333333334</v>
      </c>
      <c r="G29" s="38">
        <v>1379.7666666666669</v>
      </c>
      <c r="H29" s="38">
        <v>1360.0833333333335</v>
      </c>
      <c r="I29" s="38">
        <v>1338.166666666667</v>
      </c>
      <c r="J29" s="38">
        <v>1421.3666666666668</v>
      </c>
      <c r="K29" s="38">
        <v>1443.2833333333333</v>
      </c>
      <c r="L29" s="38">
        <v>1462.9666666666667</v>
      </c>
      <c r="M29" s="28">
        <v>1423.6</v>
      </c>
      <c r="N29" s="28">
        <v>1382</v>
      </c>
      <c r="O29" s="39">
        <v>2425870</v>
      </c>
      <c r="P29" s="40">
        <v>0.29763834282810453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6853.55</v>
      </c>
      <c r="F30" s="37">
        <v>6860.6166666666659</v>
      </c>
      <c r="G30" s="38">
        <v>6797.9333333333316</v>
      </c>
      <c r="H30" s="38">
        <v>6742.3166666666657</v>
      </c>
      <c r="I30" s="38">
        <v>6679.6333333333314</v>
      </c>
      <c r="J30" s="38">
        <v>6916.2333333333318</v>
      </c>
      <c r="K30" s="38">
        <v>6978.9166666666661</v>
      </c>
      <c r="L30" s="38">
        <v>7034.5333333333319</v>
      </c>
      <c r="M30" s="28">
        <v>6923.3</v>
      </c>
      <c r="N30" s="28">
        <v>6805</v>
      </c>
      <c r="O30" s="39">
        <v>156300</v>
      </c>
      <c r="P30" s="40">
        <v>1.2141816415735794E-2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583.04999999999995</v>
      </c>
      <c r="F31" s="37">
        <v>586.5333333333333</v>
      </c>
      <c r="G31" s="38">
        <v>575.76666666666665</v>
      </c>
      <c r="H31" s="38">
        <v>568.48333333333335</v>
      </c>
      <c r="I31" s="38">
        <v>557.7166666666667</v>
      </c>
      <c r="J31" s="38">
        <v>593.81666666666661</v>
      </c>
      <c r="K31" s="38">
        <v>604.58333333333326</v>
      </c>
      <c r="L31" s="38">
        <v>611.86666666666656</v>
      </c>
      <c r="M31" s="28">
        <v>597.29999999999995</v>
      </c>
      <c r="N31" s="28">
        <v>579.25</v>
      </c>
      <c r="O31" s="39">
        <v>15534000</v>
      </c>
      <c r="P31" s="40">
        <v>6.7775639263128948E-2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452.9</v>
      </c>
      <c r="F32" s="37">
        <v>454.16666666666669</v>
      </c>
      <c r="G32" s="38">
        <v>447.33333333333337</v>
      </c>
      <c r="H32" s="38">
        <v>441.76666666666671</v>
      </c>
      <c r="I32" s="38">
        <v>434.93333333333339</v>
      </c>
      <c r="J32" s="38">
        <v>459.73333333333335</v>
      </c>
      <c r="K32" s="38">
        <v>466.56666666666672</v>
      </c>
      <c r="L32" s="38">
        <v>472.13333333333333</v>
      </c>
      <c r="M32" s="28">
        <v>461</v>
      </c>
      <c r="N32" s="28">
        <v>448.6</v>
      </c>
      <c r="O32" s="39">
        <v>14118000</v>
      </c>
      <c r="P32" s="40">
        <v>1.205588256152046E-3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837.05</v>
      </c>
      <c r="F33" s="37">
        <v>832.73333333333323</v>
      </c>
      <c r="G33" s="38">
        <v>826.06666666666649</v>
      </c>
      <c r="H33" s="38">
        <v>815.08333333333326</v>
      </c>
      <c r="I33" s="38">
        <v>808.41666666666652</v>
      </c>
      <c r="J33" s="38">
        <v>843.71666666666647</v>
      </c>
      <c r="K33" s="38">
        <v>850.38333333333321</v>
      </c>
      <c r="L33" s="38">
        <v>861.36666666666645</v>
      </c>
      <c r="M33" s="28">
        <v>839.4</v>
      </c>
      <c r="N33" s="28">
        <v>821.75</v>
      </c>
      <c r="O33" s="39">
        <v>50503200</v>
      </c>
      <c r="P33" s="40">
        <v>1.747938979281E-2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3763.9</v>
      </c>
      <c r="F34" s="37">
        <v>3770.2166666666667</v>
      </c>
      <c r="G34" s="38">
        <v>3740.9333333333334</v>
      </c>
      <c r="H34" s="38">
        <v>3717.9666666666667</v>
      </c>
      <c r="I34" s="38">
        <v>3688.6833333333334</v>
      </c>
      <c r="J34" s="38">
        <v>3793.1833333333334</v>
      </c>
      <c r="K34" s="38">
        <v>3822.4666666666672</v>
      </c>
      <c r="L34" s="38">
        <v>3845.4333333333334</v>
      </c>
      <c r="M34" s="28">
        <v>3799.5</v>
      </c>
      <c r="N34" s="28">
        <v>3747.25</v>
      </c>
      <c r="O34" s="39">
        <v>1065000</v>
      </c>
      <c r="P34" s="40">
        <v>-2.6730637422892393E-2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1287.1500000000001</v>
      </c>
      <c r="F35" s="37">
        <v>1289.7333333333333</v>
      </c>
      <c r="G35" s="38">
        <v>1271.4166666666667</v>
      </c>
      <c r="H35" s="38">
        <v>1255.6833333333334</v>
      </c>
      <c r="I35" s="38">
        <v>1237.3666666666668</v>
      </c>
      <c r="J35" s="38">
        <v>1305.4666666666667</v>
      </c>
      <c r="K35" s="38">
        <v>1323.7833333333333</v>
      </c>
      <c r="L35" s="38">
        <v>1339.5166666666667</v>
      </c>
      <c r="M35" s="28">
        <v>1308.05</v>
      </c>
      <c r="N35" s="28">
        <v>1274</v>
      </c>
      <c r="O35" s="39">
        <v>10209500</v>
      </c>
      <c r="P35" s="40">
        <v>-9.2673459485686557E-3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5765.2</v>
      </c>
      <c r="F36" s="37">
        <v>5797.083333333333</v>
      </c>
      <c r="G36" s="38">
        <v>5712.1166666666659</v>
      </c>
      <c r="H36" s="38">
        <v>5659.0333333333328</v>
      </c>
      <c r="I36" s="38">
        <v>5574.0666666666657</v>
      </c>
      <c r="J36" s="38">
        <v>5850.1666666666661</v>
      </c>
      <c r="K36" s="38">
        <v>5935.1333333333332</v>
      </c>
      <c r="L36" s="38">
        <v>5988.2166666666662</v>
      </c>
      <c r="M36" s="28">
        <v>5882.05</v>
      </c>
      <c r="N36" s="28">
        <v>5744</v>
      </c>
      <c r="O36" s="39">
        <v>5556750</v>
      </c>
      <c r="P36" s="40">
        <v>3.0626202675445715E-2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1975.15</v>
      </c>
      <c r="F37" s="37">
        <v>1982.45</v>
      </c>
      <c r="G37" s="38">
        <v>1958.9</v>
      </c>
      <c r="H37" s="38">
        <v>1942.65</v>
      </c>
      <c r="I37" s="38">
        <v>1919.1000000000001</v>
      </c>
      <c r="J37" s="38">
        <v>1998.7</v>
      </c>
      <c r="K37" s="38">
        <v>2022.2499999999998</v>
      </c>
      <c r="L37" s="38">
        <v>2038.5</v>
      </c>
      <c r="M37" s="28">
        <v>2006</v>
      </c>
      <c r="N37" s="28">
        <v>1966.2</v>
      </c>
      <c r="O37" s="39">
        <v>1722600</v>
      </c>
      <c r="P37" s="40">
        <v>-5.1975051975051978E-3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393.15</v>
      </c>
      <c r="F38" s="37">
        <v>395.29999999999995</v>
      </c>
      <c r="G38" s="38">
        <v>385.89999999999992</v>
      </c>
      <c r="H38" s="38">
        <v>378.65</v>
      </c>
      <c r="I38" s="38">
        <v>369.24999999999994</v>
      </c>
      <c r="J38" s="38">
        <v>402.5499999999999</v>
      </c>
      <c r="K38" s="38">
        <v>411.95</v>
      </c>
      <c r="L38" s="38">
        <v>419.19999999999987</v>
      </c>
      <c r="M38" s="28">
        <v>404.7</v>
      </c>
      <c r="N38" s="28">
        <v>388.05</v>
      </c>
      <c r="O38" s="39">
        <v>7227200</v>
      </c>
      <c r="P38" s="40">
        <v>-7.2675015397249021E-2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207</v>
      </c>
      <c r="F39" s="37">
        <v>210.5</v>
      </c>
      <c r="G39" s="38">
        <v>202.3</v>
      </c>
      <c r="H39" s="38">
        <v>197.60000000000002</v>
      </c>
      <c r="I39" s="38">
        <v>189.40000000000003</v>
      </c>
      <c r="J39" s="38">
        <v>215.2</v>
      </c>
      <c r="K39" s="38">
        <v>223.39999999999998</v>
      </c>
      <c r="L39" s="38">
        <v>228.09999999999997</v>
      </c>
      <c r="M39" s="28">
        <v>218.7</v>
      </c>
      <c r="N39" s="28">
        <v>205.8</v>
      </c>
      <c r="O39" s="39">
        <v>45043200</v>
      </c>
      <c r="P39" s="40">
        <v>7.0728680843780756E-2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163.4</v>
      </c>
      <c r="F40" s="37">
        <v>163.61666666666667</v>
      </c>
      <c r="G40" s="38">
        <v>161.58333333333334</v>
      </c>
      <c r="H40" s="38">
        <v>159.76666666666668</v>
      </c>
      <c r="I40" s="38">
        <v>157.73333333333335</v>
      </c>
      <c r="J40" s="38">
        <v>165.43333333333334</v>
      </c>
      <c r="K40" s="38">
        <v>167.46666666666664</v>
      </c>
      <c r="L40" s="38">
        <v>169.28333333333333</v>
      </c>
      <c r="M40" s="28">
        <v>165.65</v>
      </c>
      <c r="N40" s="28">
        <v>161.80000000000001</v>
      </c>
      <c r="O40" s="39">
        <v>95735250</v>
      </c>
      <c r="P40" s="40">
        <v>3.2361847085541254E-2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1408.15</v>
      </c>
      <c r="F41" s="37">
        <v>1408.5833333333333</v>
      </c>
      <c r="G41" s="38">
        <v>1394.5666666666666</v>
      </c>
      <c r="H41" s="38">
        <v>1380.9833333333333</v>
      </c>
      <c r="I41" s="38">
        <v>1366.9666666666667</v>
      </c>
      <c r="J41" s="38">
        <v>1422.1666666666665</v>
      </c>
      <c r="K41" s="38">
        <v>1436.1833333333334</v>
      </c>
      <c r="L41" s="38">
        <v>1449.7666666666664</v>
      </c>
      <c r="M41" s="28">
        <v>1422.6</v>
      </c>
      <c r="N41" s="28">
        <v>1395</v>
      </c>
      <c r="O41" s="39">
        <v>3036000</v>
      </c>
      <c r="P41" s="40">
        <v>-6.0322319258125506E-3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92.9</v>
      </c>
      <c r="F42" s="37">
        <v>92.366666666666674</v>
      </c>
      <c r="G42" s="38">
        <v>91.683333333333351</v>
      </c>
      <c r="H42" s="38">
        <v>90.466666666666683</v>
      </c>
      <c r="I42" s="38">
        <v>89.78333333333336</v>
      </c>
      <c r="J42" s="38">
        <v>93.583333333333343</v>
      </c>
      <c r="K42" s="38">
        <v>94.26666666666668</v>
      </c>
      <c r="L42" s="38">
        <v>95.483333333333334</v>
      </c>
      <c r="M42" s="28">
        <v>93.05</v>
      </c>
      <c r="N42" s="28">
        <v>91.15</v>
      </c>
      <c r="O42" s="39">
        <v>111805500</v>
      </c>
      <c r="P42" s="40">
        <v>1.4429044269755895E-2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577</v>
      </c>
      <c r="F43" s="37">
        <v>573.98333333333335</v>
      </c>
      <c r="G43" s="38">
        <v>568.4666666666667</v>
      </c>
      <c r="H43" s="38">
        <v>559.93333333333339</v>
      </c>
      <c r="I43" s="38">
        <v>554.41666666666674</v>
      </c>
      <c r="J43" s="38">
        <v>582.51666666666665</v>
      </c>
      <c r="K43" s="38">
        <v>588.0333333333333</v>
      </c>
      <c r="L43" s="38">
        <v>596.56666666666661</v>
      </c>
      <c r="M43" s="28">
        <v>579.5</v>
      </c>
      <c r="N43" s="28">
        <v>565.45000000000005</v>
      </c>
      <c r="O43" s="39">
        <v>8576700</v>
      </c>
      <c r="P43" s="40">
        <v>8.406621831350233E-3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791.8</v>
      </c>
      <c r="F44" s="37">
        <v>790.7166666666667</v>
      </c>
      <c r="G44" s="38">
        <v>782.68333333333339</v>
      </c>
      <c r="H44" s="38">
        <v>773.56666666666672</v>
      </c>
      <c r="I44" s="38">
        <v>765.53333333333342</v>
      </c>
      <c r="J44" s="38">
        <v>799.83333333333337</v>
      </c>
      <c r="K44" s="38">
        <v>807.86666666666667</v>
      </c>
      <c r="L44" s="38">
        <v>816.98333333333335</v>
      </c>
      <c r="M44" s="28">
        <v>798.75</v>
      </c>
      <c r="N44" s="28">
        <v>781.6</v>
      </c>
      <c r="O44" s="39">
        <v>7442000</v>
      </c>
      <c r="P44" s="40">
        <v>-2.9473135106937925E-2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775.8</v>
      </c>
      <c r="F45" s="37">
        <v>774.13333333333333</v>
      </c>
      <c r="G45" s="38">
        <v>769.51666666666665</v>
      </c>
      <c r="H45" s="38">
        <v>763.23333333333335</v>
      </c>
      <c r="I45" s="38">
        <v>758.61666666666667</v>
      </c>
      <c r="J45" s="38">
        <v>780.41666666666663</v>
      </c>
      <c r="K45" s="38">
        <v>785.03333333333319</v>
      </c>
      <c r="L45" s="38">
        <v>791.31666666666661</v>
      </c>
      <c r="M45" s="28">
        <v>778.75</v>
      </c>
      <c r="N45" s="28">
        <v>767.85</v>
      </c>
      <c r="O45" s="39">
        <v>40859500</v>
      </c>
      <c r="P45" s="40">
        <v>-7.4080912049110338E-3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74.95</v>
      </c>
      <c r="F46" s="37">
        <v>74.550000000000011</v>
      </c>
      <c r="G46" s="38">
        <v>73.950000000000017</v>
      </c>
      <c r="H46" s="38">
        <v>72.95</v>
      </c>
      <c r="I46" s="38">
        <v>72.350000000000009</v>
      </c>
      <c r="J46" s="38">
        <v>75.550000000000026</v>
      </c>
      <c r="K46" s="38">
        <v>76.15000000000002</v>
      </c>
      <c r="L46" s="38">
        <v>77.150000000000034</v>
      </c>
      <c r="M46" s="28">
        <v>75.150000000000006</v>
      </c>
      <c r="N46" s="28">
        <v>73.55</v>
      </c>
      <c r="O46" s="39">
        <v>73300500</v>
      </c>
      <c r="P46" s="40">
        <v>2.0763269483842668E-2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219.05</v>
      </c>
      <c r="F47" s="37">
        <v>219.05000000000004</v>
      </c>
      <c r="G47" s="38">
        <v>217.05000000000007</v>
      </c>
      <c r="H47" s="38">
        <v>215.05000000000004</v>
      </c>
      <c r="I47" s="38">
        <v>213.05000000000007</v>
      </c>
      <c r="J47" s="38">
        <v>221.05000000000007</v>
      </c>
      <c r="K47" s="38">
        <v>223.05</v>
      </c>
      <c r="L47" s="38">
        <v>225.05000000000007</v>
      </c>
      <c r="M47" s="28">
        <v>221.05</v>
      </c>
      <c r="N47" s="28">
        <v>217.05</v>
      </c>
      <c r="O47" s="39">
        <v>37885600</v>
      </c>
      <c r="P47" s="40">
        <v>2.1903139449987834E-3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18026.45</v>
      </c>
      <c r="F48" s="37">
        <v>17985.850000000002</v>
      </c>
      <c r="G48" s="38">
        <v>17762.600000000006</v>
      </c>
      <c r="H48" s="38">
        <v>17498.750000000004</v>
      </c>
      <c r="I48" s="38">
        <v>17275.500000000007</v>
      </c>
      <c r="J48" s="38">
        <v>18249.700000000004</v>
      </c>
      <c r="K48" s="38">
        <v>18472.949999999997</v>
      </c>
      <c r="L48" s="38">
        <v>18736.800000000003</v>
      </c>
      <c r="M48" s="28">
        <v>18209.099999999999</v>
      </c>
      <c r="N48" s="28">
        <v>17722</v>
      </c>
      <c r="O48" s="39">
        <v>160600</v>
      </c>
      <c r="P48" s="40">
        <v>3.5127296165001612E-2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327.8</v>
      </c>
      <c r="F49" s="37">
        <v>326.90000000000003</v>
      </c>
      <c r="G49" s="38">
        <v>323.20000000000005</v>
      </c>
      <c r="H49" s="38">
        <v>318.60000000000002</v>
      </c>
      <c r="I49" s="38">
        <v>314.90000000000003</v>
      </c>
      <c r="J49" s="38">
        <v>331.50000000000006</v>
      </c>
      <c r="K49" s="38">
        <v>335.2</v>
      </c>
      <c r="L49" s="38">
        <v>339.80000000000007</v>
      </c>
      <c r="M49" s="28">
        <v>330.6</v>
      </c>
      <c r="N49" s="28">
        <v>322.3</v>
      </c>
      <c r="O49" s="39">
        <v>14065200</v>
      </c>
      <c r="P49" s="40">
        <v>-4.6491763270286764E-2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4309.1499999999996</v>
      </c>
      <c r="F50" s="37">
        <v>4316.45</v>
      </c>
      <c r="G50" s="38">
        <v>4284.7</v>
      </c>
      <c r="H50" s="38">
        <v>4260.25</v>
      </c>
      <c r="I50" s="38">
        <v>4228.5</v>
      </c>
      <c r="J50" s="38">
        <v>4340.8999999999996</v>
      </c>
      <c r="K50" s="38">
        <v>4372.6499999999996</v>
      </c>
      <c r="L50" s="38">
        <v>4397.0999999999995</v>
      </c>
      <c r="M50" s="28">
        <v>4348.2</v>
      </c>
      <c r="N50" s="28">
        <v>4292</v>
      </c>
      <c r="O50" s="39">
        <v>1306800</v>
      </c>
      <c r="P50" s="40">
        <v>-9.8499772692832253E-3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275.2</v>
      </c>
      <c r="F51" s="37">
        <v>274.73333333333335</v>
      </c>
      <c r="G51" s="38">
        <v>270.76666666666671</v>
      </c>
      <c r="H51" s="38">
        <v>266.33333333333337</v>
      </c>
      <c r="I51" s="38">
        <v>262.36666666666673</v>
      </c>
      <c r="J51" s="38">
        <v>279.16666666666669</v>
      </c>
      <c r="K51" s="38">
        <v>283.13333333333338</v>
      </c>
      <c r="L51" s="38">
        <v>287.56666666666666</v>
      </c>
      <c r="M51" s="28">
        <v>278.7</v>
      </c>
      <c r="N51" s="28">
        <v>270.3</v>
      </c>
      <c r="O51" s="39">
        <v>7664000</v>
      </c>
      <c r="P51" s="40">
        <v>-1.667949704901206E-2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287.95</v>
      </c>
      <c r="F52" s="37">
        <v>287.23333333333335</v>
      </c>
      <c r="G52" s="38">
        <v>283.4666666666667</v>
      </c>
      <c r="H52" s="38">
        <v>278.98333333333335</v>
      </c>
      <c r="I52" s="38">
        <v>275.2166666666667</v>
      </c>
      <c r="J52" s="38">
        <v>291.7166666666667</v>
      </c>
      <c r="K52" s="38">
        <v>295.48333333333335</v>
      </c>
      <c r="L52" s="38">
        <v>299.9666666666667</v>
      </c>
      <c r="M52" s="28">
        <v>291</v>
      </c>
      <c r="N52" s="28">
        <v>282.75</v>
      </c>
      <c r="O52" s="39">
        <v>41979600</v>
      </c>
      <c r="P52" s="40">
        <v>1.2041918896048949E-2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531.20000000000005</v>
      </c>
      <c r="F53" s="37">
        <v>535</v>
      </c>
      <c r="G53" s="38">
        <v>524.25</v>
      </c>
      <c r="H53" s="38">
        <v>517.29999999999995</v>
      </c>
      <c r="I53" s="38">
        <v>506.54999999999995</v>
      </c>
      <c r="J53" s="38">
        <v>541.95000000000005</v>
      </c>
      <c r="K53" s="38">
        <v>552.70000000000005</v>
      </c>
      <c r="L53" s="38">
        <v>559.65000000000009</v>
      </c>
      <c r="M53" s="28">
        <v>545.75</v>
      </c>
      <c r="N53" s="28">
        <v>528.04999999999995</v>
      </c>
      <c r="O53" s="39">
        <v>3180450</v>
      </c>
      <c r="P53" s="40">
        <v>9.9071207430340563E-3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278.39999999999998</v>
      </c>
      <c r="F54" s="37">
        <v>277.39999999999998</v>
      </c>
      <c r="G54" s="38">
        <v>274.09999999999997</v>
      </c>
      <c r="H54" s="38">
        <v>269.8</v>
      </c>
      <c r="I54" s="38">
        <v>266.5</v>
      </c>
      <c r="J54" s="38">
        <v>281.69999999999993</v>
      </c>
      <c r="K54" s="38">
        <v>284.99999999999989</v>
      </c>
      <c r="L54" s="38">
        <v>289.2999999999999</v>
      </c>
      <c r="M54" s="28">
        <v>280.7</v>
      </c>
      <c r="N54" s="28">
        <v>273.10000000000002</v>
      </c>
      <c r="O54" s="39">
        <v>4822500</v>
      </c>
      <c r="P54" s="40">
        <v>-1.862026862026862E-2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747.2</v>
      </c>
      <c r="F55" s="37">
        <v>743.80000000000007</v>
      </c>
      <c r="G55" s="38">
        <v>736.65000000000009</v>
      </c>
      <c r="H55" s="38">
        <v>726.1</v>
      </c>
      <c r="I55" s="38">
        <v>718.95</v>
      </c>
      <c r="J55" s="38">
        <v>754.35000000000014</v>
      </c>
      <c r="K55" s="38">
        <v>761.5</v>
      </c>
      <c r="L55" s="38">
        <v>772.05000000000018</v>
      </c>
      <c r="M55" s="28">
        <v>750.95</v>
      </c>
      <c r="N55" s="28">
        <v>733.25</v>
      </c>
      <c r="O55" s="39">
        <v>10420000</v>
      </c>
      <c r="P55" s="40">
        <v>-6.6730219256434702E-3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877.1</v>
      </c>
      <c r="F56" s="37">
        <v>873.5</v>
      </c>
      <c r="G56" s="38">
        <v>860.6</v>
      </c>
      <c r="H56" s="38">
        <v>844.1</v>
      </c>
      <c r="I56" s="38">
        <v>831.2</v>
      </c>
      <c r="J56" s="38">
        <v>890</v>
      </c>
      <c r="K56" s="38">
        <v>902.90000000000009</v>
      </c>
      <c r="L56" s="38">
        <v>919.4</v>
      </c>
      <c r="M56" s="28">
        <v>886.4</v>
      </c>
      <c r="N56" s="28">
        <v>857</v>
      </c>
      <c r="O56" s="39">
        <v>15903550</v>
      </c>
      <c r="P56" s="40">
        <v>1.2790793939895687E-2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221.95</v>
      </c>
      <c r="F57" s="37">
        <v>221.86666666666667</v>
      </c>
      <c r="G57" s="38">
        <v>219.93333333333334</v>
      </c>
      <c r="H57" s="38">
        <v>217.91666666666666</v>
      </c>
      <c r="I57" s="38">
        <v>215.98333333333332</v>
      </c>
      <c r="J57" s="38">
        <v>223.88333333333335</v>
      </c>
      <c r="K57" s="38">
        <v>225.81666666666669</v>
      </c>
      <c r="L57" s="38">
        <v>227.83333333333337</v>
      </c>
      <c r="M57" s="28">
        <v>223.8</v>
      </c>
      <c r="N57" s="28">
        <v>219.85</v>
      </c>
      <c r="O57" s="39">
        <v>37102800</v>
      </c>
      <c r="P57" s="40">
        <v>2.3828435266084196E-3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3925.4</v>
      </c>
      <c r="F58" s="37">
        <v>3950.9666666666667</v>
      </c>
      <c r="G58" s="38">
        <v>3831.6833333333334</v>
      </c>
      <c r="H58" s="38">
        <v>3737.9666666666667</v>
      </c>
      <c r="I58" s="38">
        <v>3618.6833333333334</v>
      </c>
      <c r="J58" s="38">
        <v>4044.6833333333334</v>
      </c>
      <c r="K58" s="38">
        <v>4163.9666666666672</v>
      </c>
      <c r="L58" s="38">
        <v>4257.6833333333334</v>
      </c>
      <c r="M58" s="28">
        <v>4070.25</v>
      </c>
      <c r="N58" s="28">
        <v>3857.25</v>
      </c>
      <c r="O58" s="39">
        <v>890700</v>
      </c>
      <c r="P58" s="40">
        <v>5.4894297388523715E-2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1501.6</v>
      </c>
      <c r="F59" s="37">
        <v>1500.6499999999999</v>
      </c>
      <c r="G59" s="38">
        <v>1492.7999999999997</v>
      </c>
      <c r="H59" s="38">
        <v>1483.9999999999998</v>
      </c>
      <c r="I59" s="38">
        <v>1476.1499999999996</v>
      </c>
      <c r="J59" s="38">
        <v>1509.4499999999998</v>
      </c>
      <c r="K59" s="38">
        <v>1517.2999999999997</v>
      </c>
      <c r="L59" s="38">
        <v>1526.1</v>
      </c>
      <c r="M59" s="28">
        <v>1508.5</v>
      </c>
      <c r="N59" s="28">
        <v>1491.85</v>
      </c>
      <c r="O59" s="39">
        <v>1793750</v>
      </c>
      <c r="P59" s="40">
        <v>8.2628369073381863E-3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588.95000000000005</v>
      </c>
      <c r="F60" s="37">
        <v>585.81666666666661</v>
      </c>
      <c r="G60" s="38">
        <v>580.73333333333323</v>
      </c>
      <c r="H60" s="38">
        <v>572.51666666666665</v>
      </c>
      <c r="I60" s="38">
        <v>567.43333333333328</v>
      </c>
      <c r="J60" s="38">
        <v>594.03333333333319</v>
      </c>
      <c r="K60" s="38">
        <v>599.11666666666667</v>
      </c>
      <c r="L60" s="38">
        <v>607.33333333333314</v>
      </c>
      <c r="M60" s="28">
        <v>590.9</v>
      </c>
      <c r="N60" s="28">
        <v>577.6</v>
      </c>
      <c r="O60" s="39">
        <v>9749000</v>
      </c>
      <c r="P60" s="40">
        <v>-2.5294941011797641E-2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885.7</v>
      </c>
      <c r="F61" s="37">
        <v>883.5333333333333</v>
      </c>
      <c r="G61" s="38">
        <v>875.06666666666661</v>
      </c>
      <c r="H61" s="38">
        <v>864.43333333333328</v>
      </c>
      <c r="I61" s="38">
        <v>855.96666666666658</v>
      </c>
      <c r="J61" s="38">
        <v>894.16666666666663</v>
      </c>
      <c r="K61" s="38">
        <v>902.63333333333333</v>
      </c>
      <c r="L61" s="38">
        <v>913.26666666666665</v>
      </c>
      <c r="M61" s="28">
        <v>892</v>
      </c>
      <c r="N61" s="28">
        <v>872.9</v>
      </c>
      <c r="O61" s="39">
        <v>1721300</v>
      </c>
      <c r="P61" s="40">
        <v>1.1517893870835048E-2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290.3</v>
      </c>
      <c r="F62" s="37">
        <v>291.11666666666673</v>
      </c>
      <c r="G62" s="38">
        <v>287.38333333333344</v>
      </c>
      <c r="H62" s="38">
        <v>284.4666666666667</v>
      </c>
      <c r="I62" s="38">
        <v>280.73333333333341</v>
      </c>
      <c r="J62" s="38">
        <v>294.03333333333347</v>
      </c>
      <c r="K62" s="38">
        <v>297.76666666666671</v>
      </c>
      <c r="L62" s="38">
        <v>300.68333333333351</v>
      </c>
      <c r="M62" s="28">
        <v>294.85000000000002</v>
      </c>
      <c r="N62" s="28">
        <v>288.2</v>
      </c>
      <c r="O62" s="39">
        <v>6639000</v>
      </c>
      <c r="P62" s="40">
        <v>4.9561299502015654E-2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135.05000000000001</v>
      </c>
      <c r="F63" s="37">
        <v>135.11666666666665</v>
      </c>
      <c r="G63" s="38">
        <v>132.8833333333333</v>
      </c>
      <c r="H63" s="38">
        <v>130.71666666666664</v>
      </c>
      <c r="I63" s="38">
        <v>128.48333333333329</v>
      </c>
      <c r="J63" s="38">
        <v>137.2833333333333</v>
      </c>
      <c r="K63" s="38">
        <v>139.51666666666665</v>
      </c>
      <c r="L63" s="38">
        <v>141.68333333333331</v>
      </c>
      <c r="M63" s="28">
        <v>137.35</v>
      </c>
      <c r="N63" s="28">
        <v>132.94999999999999</v>
      </c>
      <c r="O63" s="39">
        <v>13560000</v>
      </c>
      <c r="P63" s="40">
        <v>8.9285714285714281E-3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1685.8</v>
      </c>
      <c r="F64" s="37">
        <v>1676.3500000000001</v>
      </c>
      <c r="G64" s="38">
        <v>1660.7000000000003</v>
      </c>
      <c r="H64" s="38">
        <v>1635.6000000000001</v>
      </c>
      <c r="I64" s="38">
        <v>1619.9500000000003</v>
      </c>
      <c r="J64" s="38">
        <v>1701.4500000000003</v>
      </c>
      <c r="K64" s="38">
        <v>1717.1000000000004</v>
      </c>
      <c r="L64" s="38">
        <v>1742.2000000000003</v>
      </c>
      <c r="M64" s="28">
        <v>1692</v>
      </c>
      <c r="N64" s="28">
        <v>1651.25</v>
      </c>
      <c r="O64" s="39">
        <v>3393600</v>
      </c>
      <c r="P64" s="40">
        <v>0.12916749850269515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528.79999999999995</v>
      </c>
      <c r="F65" s="37">
        <v>528.11666666666667</v>
      </c>
      <c r="G65" s="38">
        <v>525.23333333333335</v>
      </c>
      <c r="H65" s="38">
        <v>521.66666666666663</v>
      </c>
      <c r="I65" s="38">
        <v>518.7833333333333</v>
      </c>
      <c r="J65" s="38">
        <v>531.68333333333339</v>
      </c>
      <c r="K65" s="38">
        <v>534.56666666666683</v>
      </c>
      <c r="L65" s="38">
        <v>538.13333333333344</v>
      </c>
      <c r="M65" s="28">
        <v>531</v>
      </c>
      <c r="N65" s="28">
        <v>524.54999999999995</v>
      </c>
      <c r="O65" s="39">
        <v>11163750</v>
      </c>
      <c r="P65" s="40">
        <v>-2.0723684210526314E-2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1755.95</v>
      </c>
      <c r="F66" s="37">
        <v>1745.25</v>
      </c>
      <c r="G66" s="38">
        <v>1726.5</v>
      </c>
      <c r="H66" s="38">
        <v>1697.05</v>
      </c>
      <c r="I66" s="38">
        <v>1678.3</v>
      </c>
      <c r="J66" s="38">
        <v>1774.7</v>
      </c>
      <c r="K66" s="38">
        <v>1793.45</v>
      </c>
      <c r="L66" s="38">
        <v>1822.9</v>
      </c>
      <c r="M66" s="28">
        <v>1764</v>
      </c>
      <c r="N66" s="28">
        <v>1715.8</v>
      </c>
      <c r="O66" s="39">
        <v>1971500</v>
      </c>
      <c r="P66" s="40">
        <v>-5.4889741131351873E-2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1831.05</v>
      </c>
      <c r="F67" s="37">
        <v>1814.3500000000001</v>
      </c>
      <c r="G67" s="38">
        <v>1792.7000000000003</v>
      </c>
      <c r="H67" s="38">
        <v>1754.3500000000001</v>
      </c>
      <c r="I67" s="38">
        <v>1732.7000000000003</v>
      </c>
      <c r="J67" s="38">
        <v>1852.7000000000003</v>
      </c>
      <c r="K67" s="38">
        <v>1874.3500000000004</v>
      </c>
      <c r="L67" s="38">
        <v>1912.7000000000003</v>
      </c>
      <c r="M67" s="28">
        <v>1836</v>
      </c>
      <c r="N67" s="28">
        <v>1776</v>
      </c>
      <c r="O67" s="39">
        <v>1752500</v>
      </c>
      <c r="P67" s="40">
        <v>9.5046082949308761E-3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190.4</v>
      </c>
      <c r="F68" s="37">
        <v>189.10000000000002</v>
      </c>
      <c r="G68" s="38">
        <v>186.65000000000003</v>
      </c>
      <c r="H68" s="38">
        <v>182.9</v>
      </c>
      <c r="I68" s="38">
        <v>180.45000000000002</v>
      </c>
      <c r="J68" s="38">
        <v>192.85000000000005</v>
      </c>
      <c r="K68" s="38">
        <v>195.30000000000004</v>
      </c>
      <c r="L68" s="38">
        <v>199.05000000000007</v>
      </c>
      <c r="M68" s="28">
        <v>191.55</v>
      </c>
      <c r="N68" s="28">
        <v>185.35</v>
      </c>
      <c r="O68" s="39">
        <v>15310400</v>
      </c>
      <c r="P68" s="40">
        <v>-2.2349365278026105E-2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2769.4</v>
      </c>
      <c r="F69" s="37">
        <v>2768.9833333333336</v>
      </c>
      <c r="G69" s="38">
        <v>2741.5666666666671</v>
      </c>
      <c r="H69" s="38">
        <v>2713.7333333333336</v>
      </c>
      <c r="I69" s="38">
        <v>2686.3166666666671</v>
      </c>
      <c r="J69" s="38">
        <v>2796.8166666666671</v>
      </c>
      <c r="K69" s="38">
        <v>2824.2333333333331</v>
      </c>
      <c r="L69" s="38">
        <v>2852.0666666666671</v>
      </c>
      <c r="M69" s="28">
        <v>2796.4</v>
      </c>
      <c r="N69" s="28">
        <v>2741.15</v>
      </c>
      <c r="O69" s="39">
        <v>3180900</v>
      </c>
      <c r="P69" s="40">
        <v>5.6619798056053603E-4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2853.35</v>
      </c>
      <c r="F70" s="37">
        <v>2838.15</v>
      </c>
      <c r="G70" s="38">
        <v>2806.2000000000003</v>
      </c>
      <c r="H70" s="38">
        <v>2759.05</v>
      </c>
      <c r="I70" s="38">
        <v>2727.1000000000004</v>
      </c>
      <c r="J70" s="38">
        <v>2885.3</v>
      </c>
      <c r="K70" s="38">
        <v>2917.25</v>
      </c>
      <c r="L70" s="38">
        <v>2964.4</v>
      </c>
      <c r="M70" s="28">
        <v>2870.1</v>
      </c>
      <c r="N70" s="28">
        <v>2791</v>
      </c>
      <c r="O70" s="39">
        <v>745750</v>
      </c>
      <c r="P70" s="40">
        <v>1.9829059829059831E-2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348.35</v>
      </c>
      <c r="F71" s="37">
        <v>345.0333333333333</v>
      </c>
      <c r="G71" s="38">
        <v>340.91666666666663</v>
      </c>
      <c r="H71" s="38">
        <v>333.48333333333335</v>
      </c>
      <c r="I71" s="38">
        <v>329.36666666666667</v>
      </c>
      <c r="J71" s="38">
        <v>352.46666666666658</v>
      </c>
      <c r="K71" s="38">
        <v>356.58333333333326</v>
      </c>
      <c r="L71" s="38">
        <v>364.01666666666654</v>
      </c>
      <c r="M71" s="28">
        <v>349.15</v>
      </c>
      <c r="N71" s="28">
        <v>337.6</v>
      </c>
      <c r="O71" s="39">
        <v>46051500</v>
      </c>
      <c r="P71" s="40">
        <v>1.2075280124741633E-2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4371.2</v>
      </c>
      <c r="F72" s="37">
        <v>4378.1500000000005</v>
      </c>
      <c r="G72" s="38">
        <v>4323.3000000000011</v>
      </c>
      <c r="H72" s="38">
        <v>4275.4000000000005</v>
      </c>
      <c r="I72" s="38">
        <v>4220.5500000000011</v>
      </c>
      <c r="J72" s="38">
        <v>4426.0500000000011</v>
      </c>
      <c r="K72" s="38">
        <v>4480.9000000000015</v>
      </c>
      <c r="L72" s="38">
        <v>4528.8000000000011</v>
      </c>
      <c r="M72" s="28">
        <v>4433</v>
      </c>
      <c r="N72" s="28">
        <v>4330.25</v>
      </c>
      <c r="O72" s="39">
        <v>2054125</v>
      </c>
      <c r="P72" s="40">
        <v>7.417851888180481E-3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3032.8</v>
      </c>
      <c r="F73" s="37">
        <v>3030.5166666666664</v>
      </c>
      <c r="G73" s="38">
        <v>3002.2833333333328</v>
      </c>
      <c r="H73" s="38">
        <v>2971.7666666666664</v>
      </c>
      <c r="I73" s="38">
        <v>2943.5333333333328</v>
      </c>
      <c r="J73" s="38">
        <v>3061.0333333333328</v>
      </c>
      <c r="K73" s="38">
        <v>3089.2666666666664</v>
      </c>
      <c r="L73" s="38">
        <v>3119.7833333333328</v>
      </c>
      <c r="M73" s="28">
        <v>3058.75</v>
      </c>
      <c r="N73" s="28">
        <v>3000</v>
      </c>
      <c r="O73" s="39">
        <v>3155600</v>
      </c>
      <c r="P73" s="40">
        <v>1.7320169252468265E-2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1914.35</v>
      </c>
      <c r="F74" s="37">
        <v>1908.25</v>
      </c>
      <c r="G74" s="38">
        <v>1878</v>
      </c>
      <c r="H74" s="38">
        <v>1841.65</v>
      </c>
      <c r="I74" s="38">
        <v>1811.4</v>
      </c>
      <c r="J74" s="38">
        <v>1944.6</v>
      </c>
      <c r="K74" s="38">
        <v>1974.85</v>
      </c>
      <c r="L74" s="38">
        <v>2011.1999999999998</v>
      </c>
      <c r="M74" s="28">
        <v>1938.5</v>
      </c>
      <c r="N74" s="28">
        <v>1871.9</v>
      </c>
      <c r="O74" s="39">
        <v>1639825</v>
      </c>
      <c r="P74" s="40">
        <v>-2.8428093645484951E-3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176.85</v>
      </c>
      <c r="F75" s="37">
        <v>177.76666666666665</v>
      </c>
      <c r="G75" s="38">
        <v>175.43333333333331</v>
      </c>
      <c r="H75" s="38">
        <v>174.01666666666665</v>
      </c>
      <c r="I75" s="38">
        <v>171.68333333333331</v>
      </c>
      <c r="J75" s="38">
        <v>179.18333333333331</v>
      </c>
      <c r="K75" s="38">
        <v>181.51666666666668</v>
      </c>
      <c r="L75" s="38">
        <v>182.93333333333331</v>
      </c>
      <c r="M75" s="28">
        <v>180.1</v>
      </c>
      <c r="N75" s="28">
        <v>176.35</v>
      </c>
      <c r="O75" s="39">
        <v>18460800</v>
      </c>
      <c r="P75" s="40">
        <v>2.4370755093887336E-2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128.44999999999999</v>
      </c>
      <c r="F76" s="37">
        <v>128.81666666666663</v>
      </c>
      <c r="G76" s="38">
        <v>127.28333333333327</v>
      </c>
      <c r="H76" s="38">
        <v>126.11666666666665</v>
      </c>
      <c r="I76" s="38">
        <v>124.58333333333329</v>
      </c>
      <c r="J76" s="38">
        <v>129.98333333333326</v>
      </c>
      <c r="K76" s="38">
        <v>131.51666666666662</v>
      </c>
      <c r="L76" s="38">
        <v>132.68333333333325</v>
      </c>
      <c r="M76" s="28">
        <v>130.35</v>
      </c>
      <c r="N76" s="28">
        <v>127.65</v>
      </c>
      <c r="O76" s="39">
        <v>61275000</v>
      </c>
      <c r="P76" s="40">
        <v>2.6295955112637132E-2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112.5</v>
      </c>
      <c r="F77" s="37">
        <v>112.90000000000002</v>
      </c>
      <c r="G77" s="38">
        <v>111.00000000000004</v>
      </c>
      <c r="H77" s="38">
        <v>109.50000000000003</v>
      </c>
      <c r="I77" s="38">
        <v>107.60000000000005</v>
      </c>
      <c r="J77" s="38">
        <v>114.40000000000003</v>
      </c>
      <c r="K77" s="38">
        <v>116.30000000000001</v>
      </c>
      <c r="L77" s="38">
        <v>117.80000000000003</v>
      </c>
      <c r="M77" s="28">
        <v>114.8</v>
      </c>
      <c r="N77" s="28">
        <v>111.4</v>
      </c>
      <c r="O77" s="39">
        <v>13894400</v>
      </c>
      <c r="P77" s="40">
        <v>-3.4333212865919768E-2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110.4</v>
      </c>
      <c r="F78" s="37">
        <v>110.56666666666666</v>
      </c>
      <c r="G78" s="38">
        <v>109.58333333333333</v>
      </c>
      <c r="H78" s="38">
        <v>108.76666666666667</v>
      </c>
      <c r="I78" s="38">
        <v>107.78333333333333</v>
      </c>
      <c r="J78" s="38">
        <v>111.38333333333333</v>
      </c>
      <c r="K78" s="38">
        <v>112.36666666666667</v>
      </c>
      <c r="L78" s="38">
        <v>113.18333333333332</v>
      </c>
      <c r="M78" s="28">
        <v>111.55</v>
      </c>
      <c r="N78" s="28">
        <v>109.75</v>
      </c>
      <c r="O78" s="39">
        <v>64562400</v>
      </c>
      <c r="P78" s="40">
        <v>-2.7831358500964454E-2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418.3</v>
      </c>
      <c r="F79" s="37">
        <v>421.33333333333331</v>
      </c>
      <c r="G79" s="38">
        <v>413.51666666666665</v>
      </c>
      <c r="H79" s="38">
        <v>408.73333333333335</v>
      </c>
      <c r="I79" s="38">
        <v>400.91666666666669</v>
      </c>
      <c r="J79" s="38">
        <v>426.11666666666662</v>
      </c>
      <c r="K79" s="38">
        <v>433.93333333333334</v>
      </c>
      <c r="L79" s="38">
        <v>438.71666666666658</v>
      </c>
      <c r="M79" s="28">
        <v>429.15</v>
      </c>
      <c r="N79" s="28">
        <v>416.55</v>
      </c>
      <c r="O79" s="39">
        <v>5173600</v>
      </c>
      <c r="P79" s="40">
        <v>2.14715144574864E-2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39.700000000000003</v>
      </c>
      <c r="F80" s="37">
        <v>39.550000000000004</v>
      </c>
      <c r="G80" s="38">
        <v>38.900000000000006</v>
      </c>
      <c r="H80" s="38">
        <v>38.1</v>
      </c>
      <c r="I80" s="38">
        <v>37.450000000000003</v>
      </c>
      <c r="J80" s="38">
        <v>40.350000000000009</v>
      </c>
      <c r="K80" s="38">
        <v>41</v>
      </c>
      <c r="L80" s="38">
        <v>41.800000000000011</v>
      </c>
      <c r="M80" s="28">
        <v>40.200000000000003</v>
      </c>
      <c r="N80" s="28">
        <v>38.75</v>
      </c>
      <c r="O80" s="39">
        <v>119565000</v>
      </c>
      <c r="P80" s="40">
        <v>2.6415094339622643E-3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535.54999999999995</v>
      </c>
      <c r="F81" s="37">
        <v>533.61666666666667</v>
      </c>
      <c r="G81" s="38">
        <v>529.18333333333339</v>
      </c>
      <c r="H81" s="38">
        <v>522.81666666666672</v>
      </c>
      <c r="I81" s="38">
        <v>518.38333333333344</v>
      </c>
      <c r="J81" s="38">
        <v>539.98333333333335</v>
      </c>
      <c r="K81" s="38">
        <v>544.41666666666652</v>
      </c>
      <c r="L81" s="38">
        <v>550.7833333333333</v>
      </c>
      <c r="M81" s="28">
        <v>538.04999999999995</v>
      </c>
      <c r="N81" s="28">
        <v>527.25</v>
      </c>
      <c r="O81" s="39">
        <v>8602100</v>
      </c>
      <c r="P81" s="40">
        <v>-1.4153754469606674E-2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917.9</v>
      </c>
      <c r="F82" s="37">
        <v>915.80000000000007</v>
      </c>
      <c r="G82" s="38">
        <v>910.75000000000011</v>
      </c>
      <c r="H82" s="38">
        <v>903.6</v>
      </c>
      <c r="I82" s="38">
        <v>898.55000000000007</v>
      </c>
      <c r="J82" s="38">
        <v>922.95000000000016</v>
      </c>
      <c r="K82" s="38">
        <v>928.00000000000011</v>
      </c>
      <c r="L82" s="38">
        <v>935.1500000000002</v>
      </c>
      <c r="M82" s="28">
        <v>920.85</v>
      </c>
      <c r="N82" s="28">
        <v>908.65</v>
      </c>
      <c r="O82" s="39">
        <v>5279000</v>
      </c>
      <c r="P82" s="40">
        <v>4.5670789724072316E-3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1113.3</v>
      </c>
      <c r="F83" s="37">
        <v>1118.8666666666666</v>
      </c>
      <c r="G83" s="38">
        <v>1105.4333333333332</v>
      </c>
      <c r="H83" s="38">
        <v>1097.5666666666666</v>
      </c>
      <c r="I83" s="38">
        <v>1084.1333333333332</v>
      </c>
      <c r="J83" s="38">
        <v>1126.7333333333331</v>
      </c>
      <c r="K83" s="38">
        <v>1140.1666666666665</v>
      </c>
      <c r="L83" s="38">
        <v>1148.0333333333331</v>
      </c>
      <c r="M83" s="28">
        <v>1132.3</v>
      </c>
      <c r="N83" s="28">
        <v>1111</v>
      </c>
      <c r="O83" s="39">
        <v>4347750</v>
      </c>
      <c r="P83" s="40">
        <v>-6.2172139110161263E-3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284.85000000000002</v>
      </c>
      <c r="F84" s="37">
        <v>285.38333333333338</v>
      </c>
      <c r="G84" s="38">
        <v>282.16666666666674</v>
      </c>
      <c r="H84" s="38">
        <v>279.48333333333335</v>
      </c>
      <c r="I84" s="38">
        <v>276.26666666666671</v>
      </c>
      <c r="J84" s="38">
        <v>288.06666666666678</v>
      </c>
      <c r="K84" s="38">
        <v>291.28333333333336</v>
      </c>
      <c r="L84" s="38">
        <v>293.96666666666681</v>
      </c>
      <c r="M84" s="28">
        <v>288.60000000000002</v>
      </c>
      <c r="N84" s="28">
        <v>282.7</v>
      </c>
      <c r="O84" s="39">
        <v>6304000</v>
      </c>
      <c r="P84" s="40">
        <v>-2.5054129291679553E-2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1570.2</v>
      </c>
      <c r="F85" s="37">
        <v>1564.1000000000001</v>
      </c>
      <c r="G85" s="38">
        <v>1551.3500000000004</v>
      </c>
      <c r="H85" s="38">
        <v>1532.5000000000002</v>
      </c>
      <c r="I85" s="38">
        <v>1519.7500000000005</v>
      </c>
      <c r="J85" s="38">
        <v>1582.9500000000003</v>
      </c>
      <c r="K85" s="38">
        <v>1595.6999999999998</v>
      </c>
      <c r="L85" s="38">
        <v>1614.5500000000002</v>
      </c>
      <c r="M85" s="28">
        <v>1576.85</v>
      </c>
      <c r="N85" s="28">
        <v>1545.25</v>
      </c>
      <c r="O85" s="39">
        <v>10822875</v>
      </c>
      <c r="P85" s="40">
        <v>1.5057691450973404E-2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503.1</v>
      </c>
      <c r="F86" s="37">
        <v>505.90000000000003</v>
      </c>
      <c r="G86" s="38">
        <v>498.30000000000007</v>
      </c>
      <c r="H86" s="38">
        <v>493.50000000000006</v>
      </c>
      <c r="I86" s="38">
        <v>485.90000000000009</v>
      </c>
      <c r="J86" s="38">
        <v>510.70000000000005</v>
      </c>
      <c r="K86" s="38">
        <v>518.30000000000007</v>
      </c>
      <c r="L86" s="38">
        <v>523.1</v>
      </c>
      <c r="M86" s="28">
        <v>513.5</v>
      </c>
      <c r="N86" s="28">
        <v>501.1</v>
      </c>
      <c r="O86" s="39">
        <v>4982500</v>
      </c>
      <c r="P86" s="40">
        <v>1.580020387359837E-2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2779.3</v>
      </c>
      <c r="F87" s="37">
        <v>2767.2333333333336</v>
      </c>
      <c r="G87" s="38">
        <v>2734.1166666666672</v>
      </c>
      <c r="H87" s="38">
        <v>2688.9333333333338</v>
      </c>
      <c r="I87" s="38">
        <v>2655.8166666666675</v>
      </c>
      <c r="J87" s="38">
        <v>2812.416666666667</v>
      </c>
      <c r="K87" s="38">
        <v>2845.5333333333338</v>
      </c>
      <c r="L87" s="38">
        <v>2890.7166666666667</v>
      </c>
      <c r="M87" s="28">
        <v>2800.35</v>
      </c>
      <c r="N87" s="28">
        <v>2722.05</v>
      </c>
      <c r="O87" s="39">
        <v>3182100</v>
      </c>
      <c r="P87" s="40">
        <v>1.0190476190476191E-2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1182.1500000000001</v>
      </c>
      <c r="F88" s="37">
        <v>1186.5833333333335</v>
      </c>
      <c r="G88" s="38">
        <v>1165.2166666666669</v>
      </c>
      <c r="H88" s="38">
        <v>1148.2833333333335</v>
      </c>
      <c r="I88" s="38">
        <v>1126.916666666667</v>
      </c>
      <c r="J88" s="38">
        <v>1203.5166666666669</v>
      </c>
      <c r="K88" s="38">
        <v>1224.8833333333337</v>
      </c>
      <c r="L88" s="38">
        <v>1241.8166666666668</v>
      </c>
      <c r="M88" s="28">
        <v>1207.95</v>
      </c>
      <c r="N88" s="28">
        <v>1169.6500000000001</v>
      </c>
      <c r="O88" s="39">
        <v>4889500</v>
      </c>
      <c r="P88" s="40">
        <v>-2.258870564717641E-2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1087.8</v>
      </c>
      <c r="F89" s="37">
        <v>1088.3999999999999</v>
      </c>
      <c r="G89" s="38">
        <v>1070.3999999999996</v>
      </c>
      <c r="H89" s="38">
        <v>1052.9999999999998</v>
      </c>
      <c r="I89" s="38">
        <v>1034.9999999999995</v>
      </c>
      <c r="J89" s="38">
        <v>1105.7999999999997</v>
      </c>
      <c r="K89" s="38">
        <v>1123.8000000000002</v>
      </c>
      <c r="L89" s="38">
        <v>1141.1999999999998</v>
      </c>
      <c r="M89" s="28">
        <v>1106.4000000000001</v>
      </c>
      <c r="N89" s="28">
        <v>1071</v>
      </c>
      <c r="O89" s="39">
        <v>12051200</v>
      </c>
      <c r="P89" s="40">
        <v>-4.0089211039866186E-2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2571.75</v>
      </c>
      <c r="F90" s="37">
        <v>2579.65</v>
      </c>
      <c r="G90" s="38">
        <v>2555.9500000000003</v>
      </c>
      <c r="H90" s="38">
        <v>2540.15</v>
      </c>
      <c r="I90" s="38">
        <v>2516.4500000000003</v>
      </c>
      <c r="J90" s="38">
        <v>2595.4500000000003</v>
      </c>
      <c r="K90" s="38">
        <v>2619.15</v>
      </c>
      <c r="L90" s="38">
        <v>2634.9500000000003</v>
      </c>
      <c r="M90" s="28">
        <v>2603.35</v>
      </c>
      <c r="N90" s="28">
        <v>2563.85</v>
      </c>
      <c r="O90" s="39">
        <v>22245300</v>
      </c>
      <c r="P90" s="40">
        <v>1.4224945630616459E-2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1721.6</v>
      </c>
      <c r="F91" s="37">
        <v>1722.3666666666668</v>
      </c>
      <c r="G91" s="38">
        <v>1707.7333333333336</v>
      </c>
      <c r="H91" s="38">
        <v>1693.8666666666668</v>
      </c>
      <c r="I91" s="38">
        <v>1679.2333333333336</v>
      </c>
      <c r="J91" s="38">
        <v>1736.2333333333336</v>
      </c>
      <c r="K91" s="38">
        <v>1750.8666666666668</v>
      </c>
      <c r="L91" s="38">
        <v>1764.7333333333336</v>
      </c>
      <c r="M91" s="28">
        <v>1737</v>
      </c>
      <c r="N91" s="28">
        <v>1708.5</v>
      </c>
      <c r="O91" s="39">
        <v>3183000</v>
      </c>
      <c r="P91" s="40">
        <v>-1.4215367462603363E-2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1572.75</v>
      </c>
      <c r="F92" s="37">
        <v>1575.8833333333332</v>
      </c>
      <c r="G92" s="38">
        <v>1562.5166666666664</v>
      </c>
      <c r="H92" s="38">
        <v>1552.2833333333333</v>
      </c>
      <c r="I92" s="38">
        <v>1538.9166666666665</v>
      </c>
      <c r="J92" s="38">
        <v>1586.1166666666663</v>
      </c>
      <c r="K92" s="38">
        <v>1599.4833333333331</v>
      </c>
      <c r="L92" s="38">
        <v>1609.7166666666662</v>
      </c>
      <c r="M92" s="28">
        <v>1589.25</v>
      </c>
      <c r="N92" s="28">
        <v>1565.65</v>
      </c>
      <c r="O92" s="39">
        <v>70758600</v>
      </c>
      <c r="P92" s="40">
        <v>1.1438949031816787E-2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473.1</v>
      </c>
      <c r="F93" s="37">
        <v>476.93333333333334</v>
      </c>
      <c r="G93" s="38">
        <v>467.36666666666667</v>
      </c>
      <c r="H93" s="38">
        <v>461.63333333333333</v>
      </c>
      <c r="I93" s="38">
        <v>452.06666666666666</v>
      </c>
      <c r="J93" s="38">
        <v>482.66666666666669</v>
      </c>
      <c r="K93" s="38">
        <v>492.23333333333341</v>
      </c>
      <c r="L93" s="38">
        <v>497.9666666666667</v>
      </c>
      <c r="M93" s="28">
        <v>486.5</v>
      </c>
      <c r="N93" s="28">
        <v>471.2</v>
      </c>
      <c r="O93" s="39">
        <v>22954800</v>
      </c>
      <c r="P93" s="40">
        <v>-3.2724575878372117E-2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2384.8000000000002</v>
      </c>
      <c r="F94" s="37">
        <v>2394.9833333333336</v>
      </c>
      <c r="G94" s="38">
        <v>2365.9666666666672</v>
      </c>
      <c r="H94" s="38">
        <v>2347.1333333333337</v>
      </c>
      <c r="I94" s="38">
        <v>2318.1166666666672</v>
      </c>
      <c r="J94" s="38">
        <v>2413.8166666666671</v>
      </c>
      <c r="K94" s="38">
        <v>2442.8333333333335</v>
      </c>
      <c r="L94" s="38">
        <v>2461.666666666667</v>
      </c>
      <c r="M94" s="28">
        <v>2424</v>
      </c>
      <c r="N94" s="28">
        <v>2376.15</v>
      </c>
      <c r="O94" s="39">
        <v>3218100</v>
      </c>
      <c r="P94" s="40">
        <v>-6.2992125984251968E-3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404.5</v>
      </c>
      <c r="F95" s="37">
        <v>405.15000000000003</v>
      </c>
      <c r="G95" s="38">
        <v>400.90000000000009</v>
      </c>
      <c r="H95" s="38">
        <v>397.30000000000007</v>
      </c>
      <c r="I95" s="38">
        <v>393.05000000000013</v>
      </c>
      <c r="J95" s="38">
        <v>408.75000000000006</v>
      </c>
      <c r="K95" s="38">
        <v>412.99999999999994</v>
      </c>
      <c r="L95" s="38">
        <v>416.6</v>
      </c>
      <c r="M95" s="28">
        <v>409.4</v>
      </c>
      <c r="N95" s="28">
        <v>401.55</v>
      </c>
      <c r="O95" s="39">
        <v>27354600</v>
      </c>
      <c r="P95" s="40">
        <v>-2.2977941176470589E-3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98.75</v>
      </c>
      <c r="F96" s="37">
        <v>98.983333333333334</v>
      </c>
      <c r="G96" s="38">
        <v>97.516666666666666</v>
      </c>
      <c r="H96" s="38">
        <v>96.283333333333331</v>
      </c>
      <c r="I96" s="38">
        <v>94.816666666666663</v>
      </c>
      <c r="J96" s="38">
        <v>100.21666666666667</v>
      </c>
      <c r="K96" s="38">
        <v>101.68333333333334</v>
      </c>
      <c r="L96" s="38">
        <v>102.91666666666667</v>
      </c>
      <c r="M96" s="28">
        <v>100.45</v>
      </c>
      <c r="N96" s="28">
        <v>97.75</v>
      </c>
      <c r="O96" s="39">
        <v>20212800</v>
      </c>
      <c r="P96" s="40">
        <v>1.6650808753568031E-3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229.5</v>
      </c>
      <c r="F97" s="37">
        <v>228.96666666666667</v>
      </c>
      <c r="G97" s="38">
        <v>227.03333333333333</v>
      </c>
      <c r="H97" s="38">
        <v>224.56666666666666</v>
      </c>
      <c r="I97" s="38">
        <v>222.63333333333333</v>
      </c>
      <c r="J97" s="38">
        <v>231.43333333333334</v>
      </c>
      <c r="K97" s="38">
        <v>233.36666666666667</v>
      </c>
      <c r="L97" s="38">
        <v>235.83333333333334</v>
      </c>
      <c r="M97" s="28">
        <v>230.9</v>
      </c>
      <c r="N97" s="28">
        <v>226.5</v>
      </c>
      <c r="O97" s="39">
        <v>23082300</v>
      </c>
      <c r="P97" s="40">
        <v>6.5936653714823972E-3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2456.5</v>
      </c>
      <c r="F98" s="37">
        <v>2464.6166666666668</v>
      </c>
      <c r="G98" s="38">
        <v>2445.2833333333338</v>
      </c>
      <c r="H98" s="38">
        <v>2434.0666666666671</v>
      </c>
      <c r="I98" s="38">
        <v>2414.733333333334</v>
      </c>
      <c r="J98" s="38">
        <v>2475.8333333333335</v>
      </c>
      <c r="K98" s="38">
        <v>2495.1666666666665</v>
      </c>
      <c r="L98" s="38">
        <v>2506.3833333333332</v>
      </c>
      <c r="M98" s="28">
        <v>2483.9499999999998</v>
      </c>
      <c r="N98" s="28">
        <v>2453.4</v>
      </c>
      <c r="O98" s="39">
        <v>9796800</v>
      </c>
      <c r="P98" s="40">
        <v>-4.6936909478817431E-3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34920.75</v>
      </c>
      <c r="F99" s="37">
        <v>34859.75</v>
      </c>
      <c r="G99" s="38">
        <v>34492.550000000003</v>
      </c>
      <c r="H99" s="38">
        <v>34064.350000000006</v>
      </c>
      <c r="I99" s="38">
        <v>33697.150000000009</v>
      </c>
      <c r="J99" s="38">
        <v>35287.949999999997</v>
      </c>
      <c r="K99" s="38">
        <v>35655.149999999994</v>
      </c>
      <c r="L99" s="38">
        <v>36083.349999999991</v>
      </c>
      <c r="M99" s="28">
        <v>35226.949999999997</v>
      </c>
      <c r="N99" s="28">
        <v>34431.550000000003</v>
      </c>
      <c r="O99" s="39">
        <v>22065</v>
      </c>
      <c r="P99" s="40">
        <v>-1.4735432016075016E-2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102.35</v>
      </c>
      <c r="F100" s="37">
        <v>102.61666666666666</v>
      </c>
      <c r="G100" s="38">
        <v>100.43333333333332</v>
      </c>
      <c r="H100" s="38">
        <v>98.516666666666666</v>
      </c>
      <c r="I100" s="38">
        <v>96.333333333333329</v>
      </c>
      <c r="J100" s="38">
        <v>104.53333333333332</v>
      </c>
      <c r="K100" s="38">
        <v>106.71666666666665</v>
      </c>
      <c r="L100" s="38">
        <v>108.63333333333331</v>
      </c>
      <c r="M100" s="28">
        <v>104.8</v>
      </c>
      <c r="N100" s="28">
        <v>100.7</v>
      </c>
      <c r="O100" s="39">
        <v>54716000</v>
      </c>
      <c r="P100" s="40">
        <v>6.7171165548447501E-2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834.8</v>
      </c>
      <c r="F101" s="37">
        <v>831.98333333333323</v>
      </c>
      <c r="G101" s="38">
        <v>825.26666666666642</v>
      </c>
      <c r="H101" s="38">
        <v>815.73333333333323</v>
      </c>
      <c r="I101" s="38">
        <v>809.01666666666642</v>
      </c>
      <c r="J101" s="38">
        <v>841.51666666666642</v>
      </c>
      <c r="K101" s="38">
        <v>848.23333333333335</v>
      </c>
      <c r="L101" s="38">
        <v>857.76666666666642</v>
      </c>
      <c r="M101" s="28">
        <v>838.7</v>
      </c>
      <c r="N101" s="28">
        <v>822.45</v>
      </c>
      <c r="O101" s="39">
        <v>69645800</v>
      </c>
      <c r="P101" s="40">
        <v>1.9196885884040157E-2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1075.5999999999999</v>
      </c>
      <c r="F102" s="37">
        <v>1073.1666666666667</v>
      </c>
      <c r="G102" s="38">
        <v>1059.6333333333334</v>
      </c>
      <c r="H102" s="38">
        <v>1043.6666666666667</v>
      </c>
      <c r="I102" s="38">
        <v>1030.1333333333334</v>
      </c>
      <c r="J102" s="38">
        <v>1089.1333333333334</v>
      </c>
      <c r="K102" s="38">
        <v>1102.6666666666667</v>
      </c>
      <c r="L102" s="38">
        <v>1118.6333333333334</v>
      </c>
      <c r="M102" s="28">
        <v>1086.7</v>
      </c>
      <c r="N102" s="28">
        <v>1057.2</v>
      </c>
      <c r="O102" s="39">
        <v>3949950</v>
      </c>
      <c r="P102" s="40">
        <v>1.5737704918032787E-2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389.05</v>
      </c>
      <c r="F103" s="37">
        <v>390.90000000000003</v>
      </c>
      <c r="G103" s="38">
        <v>385.45000000000005</v>
      </c>
      <c r="H103" s="38">
        <v>381.85</v>
      </c>
      <c r="I103" s="38">
        <v>376.40000000000003</v>
      </c>
      <c r="J103" s="38">
        <v>394.50000000000006</v>
      </c>
      <c r="K103" s="38">
        <v>399.95</v>
      </c>
      <c r="L103" s="38">
        <v>403.55000000000007</v>
      </c>
      <c r="M103" s="28">
        <v>396.35</v>
      </c>
      <c r="N103" s="28">
        <v>387.3</v>
      </c>
      <c r="O103" s="39">
        <v>15021000</v>
      </c>
      <c r="P103" s="40">
        <v>-4.869323263440326E-3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6.65</v>
      </c>
      <c r="F104" s="37">
        <v>6.6000000000000005</v>
      </c>
      <c r="G104" s="38">
        <v>6.5500000000000007</v>
      </c>
      <c r="H104" s="38">
        <v>6.45</v>
      </c>
      <c r="I104" s="38">
        <v>6.4</v>
      </c>
      <c r="J104" s="38">
        <v>6.7000000000000011</v>
      </c>
      <c r="K104" s="38">
        <v>6.75</v>
      </c>
      <c r="L104" s="38">
        <v>6.8500000000000014</v>
      </c>
      <c r="M104" s="28">
        <v>6.65</v>
      </c>
      <c r="N104" s="28">
        <v>6.5</v>
      </c>
      <c r="O104" s="39">
        <v>499310000</v>
      </c>
      <c r="P104" s="40">
        <v>2.0311829495065083E-2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77.05</v>
      </c>
      <c r="F105" s="37">
        <v>76.833333333333329</v>
      </c>
      <c r="G105" s="38">
        <v>76.216666666666654</v>
      </c>
      <c r="H105" s="38">
        <v>75.383333333333326</v>
      </c>
      <c r="I105" s="38">
        <v>74.766666666666652</v>
      </c>
      <c r="J105" s="38">
        <v>77.666666666666657</v>
      </c>
      <c r="K105" s="38">
        <v>78.283333333333331</v>
      </c>
      <c r="L105" s="38">
        <v>79.11666666666666</v>
      </c>
      <c r="M105" s="28">
        <v>77.45</v>
      </c>
      <c r="N105" s="28">
        <v>76</v>
      </c>
      <c r="O105" s="39">
        <v>171750000</v>
      </c>
      <c r="P105" s="40">
        <v>4.2685066074143376E-3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54.85</v>
      </c>
      <c r="F106" s="37">
        <v>54.783333333333339</v>
      </c>
      <c r="G106" s="38">
        <v>54.26666666666668</v>
      </c>
      <c r="H106" s="38">
        <v>53.683333333333344</v>
      </c>
      <c r="I106" s="38">
        <v>53.166666666666686</v>
      </c>
      <c r="J106" s="38">
        <v>55.366666666666674</v>
      </c>
      <c r="K106" s="38">
        <v>55.88333333333334</v>
      </c>
      <c r="L106" s="38">
        <v>56.466666666666669</v>
      </c>
      <c r="M106" s="28">
        <v>55.3</v>
      </c>
      <c r="N106" s="28">
        <v>54.2</v>
      </c>
      <c r="O106" s="39">
        <v>201045000</v>
      </c>
      <c r="P106" s="40">
        <v>4.0452468349689115E-3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146.15</v>
      </c>
      <c r="F107" s="37">
        <v>145.18333333333334</v>
      </c>
      <c r="G107" s="38">
        <v>143.26666666666668</v>
      </c>
      <c r="H107" s="38">
        <v>140.38333333333335</v>
      </c>
      <c r="I107" s="38">
        <v>138.4666666666667</v>
      </c>
      <c r="J107" s="38">
        <v>148.06666666666666</v>
      </c>
      <c r="K107" s="38">
        <v>149.98333333333329</v>
      </c>
      <c r="L107" s="38">
        <v>152.86666666666665</v>
      </c>
      <c r="M107" s="28">
        <v>147.1</v>
      </c>
      <c r="N107" s="28">
        <v>142.30000000000001</v>
      </c>
      <c r="O107" s="39">
        <v>39622500</v>
      </c>
      <c r="P107" s="40">
        <v>1.9884169884169883E-2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430.5</v>
      </c>
      <c r="F108" s="37">
        <v>431.33333333333331</v>
      </c>
      <c r="G108" s="38">
        <v>423.31666666666661</v>
      </c>
      <c r="H108" s="38">
        <v>416.13333333333327</v>
      </c>
      <c r="I108" s="38">
        <v>408.11666666666656</v>
      </c>
      <c r="J108" s="38">
        <v>438.51666666666665</v>
      </c>
      <c r="K108" s="38">
        <v>446.53333333333342</v>
      </c>
      <c r="L108" s="38">
        <v>453.7166666666667</v>
      </c>
      <c r="M108" s="28">
        <v>439.35</v>
      </c>
      <c r="N108" s="28">
        <v>424.15</v>
      </c>
      <c r="O108" s="39">
        <v>11137500</v>
      </c>
      <c r="P108" s="40">
        <v>6.9871879540351345E-2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316.7</v>
      </c>
      <c r="F109" s="37">
        <v>313.98333333333329</v>
      </c>
      <c r="G109" s="38">
        <v>310.36666666666656</v>
      </c>
      <c r="H109" s="38">
        <v>304.03333333333325</v>
      </c>
      <c r="I109" s="38">
        <v>300.41666666666652</v>
      </c>
      <c r="J109" s="38">
        <v>320.31666666666661</v>
      </c>
      <c r="K109" s="38">
        <v>323.93333333333328</v>
      </c>
      <c r="L109" s="38">
        <v>330.26666666666665</v>
      </c>
      <c r="M109" s="28">
        <v>317.60000000000002</v>
      </c>
      <c r="N109" s="28">
        <v>307.64999999999998</v>
      </c>
      <c r="O109" s="39">
        <v>24520000</v>
      </c>
      <c r="P109" s="40">
        <v>4.0127753664728526E-3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188.85</v>
      </c>
      <c r="F110" s="37">
        <v>187.63333333333333</v>
      </c>
      <c r="G110" s="38">
        <v>184.81666666666666</v>
      </c>
      <c r="H110" s="38">
        <v>180.78333333333333</v>
      </c>
      <c r="I110" s="38">
        <v>177.96666666666667</v>
      </c>
      <c r="J110" s="38">
        <v>191.66666666666666</v>
      </c>
      <c r="K110" s="38">
        <v>194.48333333333332</v>
      </c>
      <c r="L110" s="38">
        <v>198.51666666666665</v>
      </c>
      <c r="M110" s="28">
        <v>190.45</v>
      </c>
      <c r="N110" s="28">
        <v>183.6</v>
      </c>
      <c r="O110" s="39">
        <v>15248200</v>
      </c>
      <c r="P110" s="40">
        <v>-3.4116755117513269E-3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4684.55</v>
      </c>
      <c r="F111" s="37">
        <v>4656.9666666666662</v>
      </c>
      <c r="G111" s="38">
        <v>4613.9333333333325</v>
      </c>
      <c r="H111" s="38">
        <v>4543.3166666666666</v>
      </c>
      <c r="I111" s="38">
        <v>4500.2833333333328</v>
      </c>
      <c r="J111" s="38">
        <v>4727.5833333333321</v>
      </c>
      <c r="K111" s="38">
        <v>4770.6166666666668</v>
      </c>
      <c r="L111" s="38">
        <v>4841.2333333333318</v>
      </c>
      <c r="M111" s="28">
        <v>4700</v>
      </c>
      <c r="N111" s="28">
        <v>4586.3500000000004</v>
      </c>
      <c r="O111" s="39">
        <v>341850</v>
      </c>
      <c r="P111" s="40">
        <v>-9.5610604085180351E-3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1870.4</v>
      </c>
      <c r="F112" s="37">
        <v>1867.5666666666666</v>
      </c>
      <c r="G112" s="38">
        <v>1856.8333333333333</v>
      </c>
      <c r="H112" s="38">
        <v>1843.2666666666667</v>
      </c>
      <c r="I112" s="38">
        <v>1832.5333333333333</v>
      </c>
      <c r="J112" s="38">
        <v>1881.1333333333332</v>
      </c>
      <c r="K112" s="38">
        <v>1891.8666666666668</v>
      </c>
      <c r="L112" s="38">
        <v>1905.4333333333332</v>
      </c>
      <c r="M112" s="28">
        <v>1878.3</v>
      </c>
      <c r="N112" s="28">
        <v>1854</v>
      </c>
      <c r="O112" s="39">
        <v>3511800</v>
      </c>
      <c r="P112" s="40">
        <v>9.7472612783576305E-3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1069.1500000000001</v>
      </c>
      <c r="F113" s="37">
        <v>1070.2333333333333</v>
      </c>
      <c r="G113" s="38">
        <v>1054.0666666666666</v>
      </c>
      <c r="H113" s="38">
        <v>1038.9833333333333</v>
      </c>
      <c r="I113" s="38">
        <v>1022.8166666666666</v>
      </c>
      <c r="J113" s="38">
        <v>1085.3166666666666</v>
      </c>
      <c r="K113" s="38">
        <v>1101.4833333333331</v>
      </c>
      <c r="L113" s="38">
        <v>1116.5666666666666</v>
      </c>
      <c r="M113" s="28">
        <v>1086.4000000000001</v>
      </c>
      <c r="N113" s="28">
        <v>1055.1500000000001</v>
      </c>
      <c r="O113" s="39">
        <v>28935000</v>
      </c>
      <c r="P113" s="40">
        <v>-1.5072605845230071E-2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151.30000000000001</v>
      </c>
      <c r="F114" s="37">
        <v>151.41666666666666</v>
      </c>
      <c r="G114" s="38">
        <v>149.48333333333332</v>
      </c>
      <c r="H114" s="38">
        <v>147.66666666666666</v>
      </c>
      <c r="I114" s="38">
        <v>145.73333333333332</v>
      </c>
      <c r="J114" s="38">
        <v>153.23333333333332</v>
      </c>
      <c r="K114" s="38">
        <v>155.16666666666666</v>
      </c>
      <c r="L114" s="38">
        <v>156.98333333333332</v>
      </c>
      <c r="M114" s="28">
        <v>153.35</v>
      </c>
      <c r="N114" s="28">
        <v>149.6</v>
      </c>
      <c r="O114" s="39">
        <v>33051200</v>
      </c>
      <c r="P114" s="40">
        <v>-1.3620790507228211E-2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1426.55</v>
      </c>
      <c r="F115" s="37">
        <v>1432.7666666666667</v>
      </c>
      <c r="G115" s="38">
        <v>1411.7833333333333</v>
      </c>
      <c r="H115" s="38">
        <v>1397.0166666666667</v>
      </c>
      <c r="I115" s="38">
        <v>1376.0333333333333</v>
      </c>
      <c r="J115" s="38">
        <v>1447.5333333333333</v>
      </c>
      <c r="K115" s="38">
        <v>1468.5166666666664</v>
      </c>
      <c r="L115" s="38">
        <v>1483.2833333333333</v>
      </c>
      <c r="M115" s="28">
        <v>1453.75</v>
      </c>
      <c r="N115" s="28">
        <v>1418</v>
      </c>
      <c r="O115" s="39">
        <v>37370000</v>
      </c>
      <c r="P115" s="40">
        <v>1.23969181088198E-2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404.85</v>
      </c>
      <c r="F116" s="37">
        <v>408.15000000000003</v>
      </c>
      <c r="G116" s="38">
        <v>389.75000000000006</v>
      </c>
      <c r="H116" s="38">
        <v>374.65000000000003</v>
      </c>
      <c r="I116" s="38">
        <v>356.25000000000006</v>
      </c>
      <c r="J116" s="38">
        <v>423.25000000000006</v>
      </c>
      <c r="K116" s="38">
        <v>441.65000000000003</v>
      </c>
      <c r="L116" s="38">
        <v>456.75000000000006</v>
      </c>
      <c r="M116" s="28">
        <v>426.55</v>
      </c>
      <c r="N116" s="28">
        <v>393.05</v>
      </c>
      <c r="O116" s="39">
        <v>4759000</v>
      </c>
      <c r="P116" s="40">
        <v>9.8822442853844381E-2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78.2</v>
      </c>
      <c r="F117" s="37">
        <v>78.099999999999994</v>
      </c>
      <c r="G117" s="38">
        <v>77.699999999999989</v>
      </c>
      <c r="H117" s="38">
        <v>77.199999999999989</v>
      </c>
      <c r="I117" s="38">
        <v>76.799999999999983</v>
      </c>
      <c r="J117" s="38">
        <v>78.599999999999994</v>
      </c>
      <c r="K117" s="38">
        <v>79</v>
      </c>
      <c r="L117" s="38">
        <v>79.5</v>
      </c>
      <c r="M117" s="28">
        <v>78.5</v>
      </c>
      <c r="N117" s="28">
        <v>77.599999999999994</v>
      </c>
      <c r="O117" s="39">
        <v>75036000</v>
      </c>
      <c r="P117" s="40">
        <v>-1.2066752246469832E-2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784.3</v>
      </c>
      <c r="F118" s="37">
        <v>788.36666666666667</v>
      </c>
      <c r="G118" s="38">
        <v>778.18333333333339</v>
      </c>
      <c r="H118" s="38">
        <v>772.06666666666672</v>
      </c>
      <c r="I118" s="38">
        <v>761.88333333333344</v>
      </c>
      <c r="J118" s="38">
        <v>794.48333333333335</v>
      </c>
      <c r="K118" s="38">
        <v>804.66666666666652</v>
      </c>
      <c r="L118" s="38">
        <v>810.7833333333333</v>
      </c>
      <c r="M118" s="28">
        <v>798.55</v>
      </c>
      <c r="N118" s="28">
        <v>782.25</v>
      </c>
      <c r="O118" s="39">
        <v>2356900</v>
      </c>
      <c r="P118" s="40">
        <v>1.8253299634934009E-2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606.54999999999995</v>
      </c>
      <c r="F119" s="37">
        <v>603.88333333333333</v>
      </c>
      <c r="G119" s="38">
        <v>600.41666666666663</v>
      </c>
      <c r="H119" s="38">
        <v>594.2833333333333</v>
      </c>
      <c r="I119" s="38">
        <v>590.81666666666661</v>
      </c>
      <c r="J119" s="38">
        <v>610.01666666666665</v>
      </c>
      <c r="K119" s="38">
        <v>613.48333333333335</v>
      </c>
      <c r="L119" s="38">
        <v>619.61666666666667</v>
      </c>
      <c r="M119" s="28">
        <v>607.35</v>
      </c>
      <c r="N119" s="28">
        <v>597.75</v>
      </c>
      <c r="O119" s="39">
        <v>13673625</v>
      </c>
      <c r="P119" s="40">
        <v>3.2006145179874534E-4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380.35</v>
      </c>
      <c r="F120" s="37">
        <v>381.7833333333333</v>
      </c>
      <c r="G120" s="38">
        <v>377.06666666666661</v>
      </c>
      <c r="H120" s="38">
        <v>373.7833333333333</v>
      </c>
      <c r="I120" s="38">
        <v>369.06666666666661</v>
      </c>
      <c r="J120" s="38">
        <v>385.06666666666661</v>
      </c>
      <c r="K120" s="38">
        <v>389.7833333333333</v>
      </c>
      <c r="L120" s="38">
        <v>393.06666666666661</v>
      </c>
      <c r="M120" s="28">
        <v>386.5</v>
      </c>
      <c r="N120" s="28">
        <v>378.5</v>
      </c>
      <c r="O120" s="39">
        <v>59985600</v>
      </c>
      <c r="P120" s="40">
        <v>-1.193864642631246E-2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574.25</v>
      </c>
      <c r="F121" s="37">
        <v>573.94999999999993</v>
      </c>
      <c r="G121" s="38">
        <v>567.39999999999986</v>
      </c>
      <c r="H121" s="38">
        <v>560.54999999999995</v>
      </c>
      <c r="I121" s="38">
        <v>553.99999999999989</v>
      </c>
      <c r="J121" s="38">
        <v>580.79999999999984</v>
      </c>
      <c r="K121" s="38">
        <v>587.3499999999998</v>
      </c>
      <c r="L121" s="38">
        <v>594.19999999999982</v>
      </c>
      <c r="M121" s="28">
        <v>580.5</v>
      </c>
      <c r="N121" s="28">
        <v>567.1</v>
      </c>
      <c r="O121" s="39">
        <v>21816250</v>
      </c>
      <c r="P121" s="40">
        <v>-3.3122037576380561E-3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2795.75</v>
      </c>
      <c r="F122" s="37">
        <v>2774.8833333333332</v>
      </c>
      <c r="G122" s="38">
        <v>2748.9666666666662</v>
      </c>
      <c r="H122" s="38">
        <v>2702.1833333333329</v>
      </c>
      <c r="I122" s="38">
        <v>2676.266666666666</v>
      </c>
      <c r="J122" s="38">
        <v>2821.6666666666665</v>
      </c>
      <c r="K122" s="38">
        <v>2847.5833333333335</v>
      </c>
      <c r="L122" s="38">
        <v>2894.3666666666668</v>
      </c>
      <c r="M122" s="28">
        <v>2800.8</v>
      </c>
      <c r="N122" s="28">
        <v>2728.1</v>
      </c>
      <c r="O122" s="39">
        <v>493000</v>
      </c>
      <c r="P122" s="40">
        <v>1.5447991761071062E-2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675.3</v>
      </c>
      <c r="F123" s="37">
        <v>677.58333333333337</v>
      </c>
      <c r="G123" s="38">
        <v>669.2166666666667</v>
      </c>
      <c r="H123" s="38">
        <v>663.13333333333333</v>
      </c>
      <c r="I123" s="38">
        <v>654.76666666666665</v>
      </c>
      <c r="J123" s="38">
        <v>683.66666666666674</v>
      </c>
      <c r="K123" s="38">
        <v>692.0333333333333</v>
      </c>
      <c r="L123" s="38">
        <v>698.11666666666679</v>
      </c>
      <c r="M123" s="28">
        <v>685.95</v>
      </c>
      <c r="N123" s="28">
        <v>671.5</v>
      </c>
      <c r="O123" s="39">
        <v>25470450</v>
      </c>
      <c r="P123" s="40">
        <v>-4.8000843970883002E-3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438.4</v>
      </c>
      <c r="F124" s="37">
        <v>435.40000000000003</v>
      </c>
      <c r="G124" s="38">
        <v>429.05000000000007</v>
      </c>
      <c r="H124" s="38">
        <v>419.70000000000005</v>
      </c>
      <c r="I124" s="38">
        <v>413.35000000000008</v>
      </c>
      <c r="J124" s="38">
        <v>444.75000000000006</v>
      </c>
      <c r="K124" s="38">
        <v>451.10000000000008</v>
      </c>
      <c r="L124" s="38">
        <v>460.45000000000005</v>
      </c>
      <c r="M124" s="28">
        <v>441.75</v>
      </c>
      <c r="N124" s="28">
        <v>426.05</v>
      </c>
      <c r="O124" s="39">
        <v>15618750</v>
      </c>
      <c r="P124" s="40">
        <v>-6.3984643685515471E-4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1657.6</v>
      </c>
      <c r="F125" s="37">
        <v>1664.8833333333332</v>
      </c>
      <c r="G125" s="38">
        <v>1645.7666666666664</v>
      </c>
      <c r="H125" s="38">
        <v>1633.9333333333332</v>
      </c>
      <c r="I125" s="38">
        <v>1614.8166666666664</v>
      </c>
      <c r="J125" s="38">
        <v>1676.7166666666665</v>
      </c>
      <c r="K125" s="38">
        <v>1695.8333333333333</v>
      </c>
      <c r="L125" s="38">
        <v>1707.6666666666665</v>
      </c>
      <c r="M125" s="28">
        <v>1684</v>
      </c>
      <c r="N125" s="28">
        <v>1653.05</v>
      </c>
      <c r="O125" s="39">
        <v>45596400</v>
      </c>
      <c r="P125" s="40">
        <v>5.6930394711221965E-2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85.75</v>
      </c>
      <c r="F126" s="37">
        <v>85.84999999999998</v>
      </c>
      <c r="G126" s="38">
        <v>84.749999999999957</v>
      </c>
      <c r="H126" s="38">
        <v>83.749999999999972</v>
      </c>
      <c r="I126" s="38">
        <v>82.649999999999949</v>
      </c>
      <c r="J126" s="38">
        <v>86.849999999999966</v>
      </c>
      <c r="K126" s="38">
        <v>87.949999999999989</v>
      </c>
      <c r="L126" s="38">
        <v>88.949999999999974</v>
      </c>
      <c r="M126" s="28">
        <v>86.95</v>
      </c>
      <c r="N126" s="28">
        <v>84.85</v>
      </c>
      <c r="O126" s="39">
        <v>73283888</v>
      </c>
      <c r="P126" s="40">
        <v>-4.9678904640736701E-3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1838.25</v>
      </c>
      <c r="F127" s="37">
        <v>1825.3500000000001</v>
      </c>
      <c r="G127" s="38">
        <v>1794.0500000000002</v>
      </c>
      <c r="H127" s="38">
        <v>1749.8500000000001</v>
      </c>
      <c r="I127" s="38">
        <v>1718.5500000000002</v>
      </c>
      <c r="J127" s="38">
        <v>1869.5500000000002</v>
      </c>
      <c r="K127" s="38">
        <v>1900.85</v>
      </c>
      <c r="L127" s="38">
        <v>1945.0500000000002</v>
      </c>
      <c r="M127" s="28">
        <v>1856.65</v>
      </c>
      <c r="N127" s="28">
        <v>1781.15</v>
      </c>
      <c r="O127" s="39">
        <v>907500</v>
      </c>
      <c r="P127" s="40">
        <v>3.0079455164585697E-2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307.2</v>
      </c>
      <c r="F128" s="37">
        <v>305.98333333333335</v>
      </c>
      <c r="G128" s="38">
        <v>302.66666666666669</v>
      </c>
      <c r="H128" s="38">
        <v>298.13333333333333</v>
      </c>
      <c r="I128" s="38">
        <v>294.81666666666666</v>
      </c>
      <c r="J128" s="38">
        <v>310.51666666666671</v>
      </c>
      <c r="K128" s="38">
        <v>313.83333333333331</v>
      </c>
      <c r="L128" s="38">
        <v>318.36666666666673</v>
      </c>
      <c r="M128" s="28">
        <v>309.3</v>
      </c>
      <c r="N128" s="28">
        <v>301.45</v>
      </c>
      <c r="O128" s="39">
        <v>10142000</v>
      </c>
      <c r="P128" s="40">
        <v>5.4259359739555074E-4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347.3</v>
      </c>
      <c r="F129" s="37">
        <v>347.33333333333331</v>
      </c>
      <c r="G129" s="38">
        <v>343.66666666666663</v>
      </c>
      <c r="H129" s="38">
        <v>340.0333333333333</v>
      </c>
      <c r="I129" s="38">
        <v>336.36666666666662</v>
      </c>
      <c r="J129" s="38">
        <v>350.96666666666664</v>
      </c>
      <c r="K129" s="38">
        <v>354.63333333333327</v>
      </c>
      <c r="L129" s="38">
        <v>358.26666666666665</v>
      </c>
      <c r="M129" s="28">
        <v>351</v>
      </c>
      <c r="N129" s="28">
        <v>343.7</v>
      </c>
      <c r="O129" s="39">
        <v>12970000</v>
      </c>
      <c r="P129" s="40">
        <v>-1.3688212927756654E-2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2154.6999999999998</v>
      </c>
      <c r="F130" s="37">
        <v>2157.8166666666666</v>
      </c>
      <c r="G130" s="38">
        <v>2141.9333333333334</v>
      </c>
      <c r="H130" s="38">
        <v>2129.166666666667</v>
      </c>
      <c r="I130" s="38">
        <v>2113.2833333333338</v>
      </c>
      <c r="J130" s="38">
        <v>2170.583333333333</v>
      </c>
      <c r="K130" s="38">
        <v>2186.4666666666662</v>
      </c>
      <c r="L130" s="38">
        <v>2199.2333333333327</v>
      </c>
      <c r="M130" s="28">
        <v>2173.6999999999998</v>
      </c>
      <c r="N130" s="28">
        <v>2145.0500000000002</v>
      </c>
      <c r="O130" s="39">
        <v>7418400</v>
      </c>
      <c r="P130" s="40">
        <v>-6.2516586419987114E-2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4587.3999999999996</v>
      </c>
      <c r="F131" s="37">
        <v>4582.7499999999991</v>
      </c>
      <c r="G131" s="38">
        <v>4499.5499999999984</v>
      </c>
      <c r="H131" s="38">
        <v>4411.6999999999989</v>
      </c>
      <c r="I131" s="38">
        <v>4328.4999999999982</v>
      </c>
      <c r="J131" s="38">
        <v>4670.5999999999985</v>
      </c>
      <c r="K131" s="38">
        <v>4753.7999999999993</v>
      </c>
      <c r="L131" s="38">
        <v>4841.6499999999987</v>
      </c>
      <c r="M131" s="28">
        <v>4665.95</v>
      </c>
      <c r="N131" s="28">
        <v>4494.8999999999996</v>
      </c>
      <c r="O131" s="39">
        <v>1313400</v>
      </c>
      <c r="P131" s="40">
        <v>-4.3211280418467141E-3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3552.1</v>
      </c>
      <c r="F132" s="37">
        <v>3545.8666666666668</v>
      </c>
      <c r="G132" s="38">
        <v>3485.5833333333335</v>
      </c>
      <c r="H132" s="38">
        <v>3419.0666666666666</v>
      </c>
      <c r="I132" s="38">
        <v>3358.7833333333333</v>
      </c>
      <c r="J132" s="38">
        <v>3612.3833333333337</v>
      </c>
      <c r="K132" s="38">
        <v>3672.6666666666665</v>
      </c>
      <c r="L132" s="38">
        <v>3739.1833333333338</v>
      </c>
      <c r="M132" s="28">
        <v>3606.15</v>
      </c>
      <c r="N132" s="28">
        <v>3479.35</v>
      </c>
      <c r="O132" s="39">
        <v>1391600</v>
      </c>
      <c r="P132" s="40">
        <v>1.7251461988304094E-2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659.55</v>
      </c>
      <c r="F133" s="37">
        <v>662.06666666666672</v>
      </c>
      <c r="G133" s="38">
        <v>652.68333333333339</v>
      </c>
      <c r="H133" s="38">
        <v>645.81666666666672</v>
      </c>
      <c r="I133" s="38">
        <v>636.43333333333339</v>
      </c>
      <c r="J133" s="38">
        <v>668.93333333333339</v>
      </c>
      <c r="K133" s="38">
        <v>678.31666666666683</v>
      </c>
      <c r="L133" s="38">
        <v>685.18333333333339</v>
      </c>
      <c r="M133" s="28">
        <v>671.45</v>
      </c>
      <c r="N133" s="28">
        <v>655.20000000000005</v>
      </c>
      <c r="O133" s="39">
        <v>7621950</v>
      </c>
      <c r="P133" s="40">
        <v>-2.5583982202447165E-3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1166.55</v>
      </c>
      <c r="F134" s="37">
        <v>1175.7333333333333</v>
      </c>
      <c r="G134" s="38">
        <v>1154.5666666666666</v>
      </c>
      <c r="H134" s="38">
        <v>1142.5833333333333</v>
      </c>
      <c r="I134" s="38">
        <v>1121.4166666666665</v>
      </c>
      <c r="J134" s="38">
        <v>1187.7166666666667</v>
      </c>
      <c r="K134" s="38">
        <v>1208.8833333333332</v>
      </c>
      <c r="L134" s="38">
        <v>1220.8666666666668</v>
      </c>
      <c r="M134" s="28">
        <v>1196.9000000000001</v>
      </c>
      <c r="N134" s="28">
        <v>1163.75</v>
      </c>
      <c r="O134" s="39">
        <v>15798300</v>
      </c>
      <c r="P134" s="40">
        <v>9.076276491102566E-3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242.65</v>
      </c>
      <c r="F135" s="37">
        <v>241.01666666666665</v>
      </c>
      <c r="G135" s="38">
        <v>238.5333333333333</v>
      </c>
      <c r="H135" s="38">
        <v>234.41666666666666</v>
      </c>
      <c r="I135" s="38">
        <v>231.93333333333331</v>
      </c>
      <c r="J135" s="38">
        <v>245.1333333333333</v>
      </c>
      <c r="K135" s="38">
        <v>247.61666666666665</v>
      </c>
      <c r="L135" s="38">
        <v>251.73333333333329</v>
      </c>
      <c r="M135" s="28">
        <v>243.5</v>
      </c>
      <c r="N135" s="28">
        <v>236.9</v>
      </c>
      <c r="O135" s="39">
        <v>25364000</v>
      </c>
      <c r="P135" s="40">
        <v>-4.5030120481927713E-2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110.45</v>
      </c>
      <c r="F136" s="37">
        <v>110.36666666666667</v>
      </c>
      <c r="G136" s="38">
        <v>109.18333333333335</v>
      </c>
      <c r="H136" s="38">
        <v>107.91666666666667</v>
      </c>
      <c r="I136" s="38">
        <v>106.73333333333335</v>
      </c>
      <c r="J136" s="38">
        <v>111.63333333333335</v>
      </c>
      <c r="K136" s="38">
        <v>112.81666666666669</v>
      </c>
      <c r="L136" s="38">
        <v>114.08333333333336</v>
      </c>
      <c r="M136" s="28">
        <v>111.55</v>
      </c>
      <c r="N136" s="28">
        <v>109.1</v>
      </c>
      <c r="O136" s="39">
        <v>37344000</v>
      </c>
      <c r="P136" s="40">
        <v>3.302904564315353E-2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488</v>
      </c>
      <c r="F137" s="37">
        <v>488.83333333333331</v>
      </c>
      <c r="G137" s="38">
        <v>482.06666666666661</v>
      </c>
      <c r="H137" s="38">
        <v>476.13333333333327</v>
      </c>
      <c r="I137" s="38">
        <v>469.36666666666656</v>
      </c>
      <c r="J137" s="38">
        <v>494.76666666666665</v>
      </c>
      <c r="K137" s="38">
        <v>501.53333333333342</v>
      </c>
      <c r="L137" s="38">
        <v>507.4666666666667</v>
      </c>
      <c r="M137" s="28">
        <v>495.6</v>
      </c>
      <c r="N137" s="28">
        <v>482.9</v>
      </c>
      <c r="O137" s="39">
        <v>8252400</v>
      </c>
      <c r="P137" s="40">
        <v>6.1448427212874909E-3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8540.0499999999993</v>
      </c>
      <c r="F138" s="37">
        <v>8526.4499999999989</v>
      </c>
      <c r="G138" s="38">
        <v>8478.8999999999978</v>
      </c>
      <c r="H138" s="38">
        <v>8417.7499999999982</v>
      </c>
      <c r="I138" s="38">
        <v>8370.1999999999971</v>
      </c>
      <c r="J138" s="38">
        <v>8587.5999999999985</v>
      </c>
      <c r="K138" s="38">
        <v>8635.1499999999978</v>
      </c>
      <c r="L138" s="38">
        <v>8696.2999999999993</v>
      </c>
      <c r="M138" s="28">
        <v>8574</v>
      </c>
      <c r="N138" s="28">
        <v>8465.2999999999993</v>
      </c>
      <c r="O138" s="39">
        <v>2107500</v>
      </c>
      <c r="P138" s="40">
        <v>-5.6907099160620283E-4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770.8</v>
      </c>
      <c r="F139" s="37">
        <v>767.23333333333323</v>
      </c>
      <c r="G139" s="38">
        <v>761.86666666666645</v>
      </c>
      <c r="H139" s="38">
        <v>752.93333333333317</v>
      </c>
      <c r="I139" s="38">
        <v>747.56666666666638</v>
      </c>
      <c r="J139" s="38">
        <v>776.16666666666652</v>
      </c>
      <c r="K139" s="38">
        <v>781.5333333333333</v>
      </c>
      <c r="L139" s="38">
        <v>790.46666666666658</v>
      </c>
      <c r="M139" s="28">
        <v>772.6</v>
      </c>
      <c r="N139" s="28">
        <v>758.3</v>
      </c>
      <c r="O139" s="39">
        <v>13343125</v>
      </c>
      <c r="P139" s="40">
        <v>-2.839848905474901E-2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1481.9</v>
      </c>
      <c r="F140" s="37">
        <v>1475.6333333333332</v>
      </c>
      <c r="G140" s="38">
        <v>1464.2666666666664</v>
      </c>
      <c r="H140" s="38">
        <v>1446.6333333333332</v>
      </c>
      <c r="I140" s="38">
        <v>1435.2666666666664</v>
      </c>
      <c r="J140" s="38">
        <v>1493.2666666666664</v>
      </c>
      <c r="K140" s="38">
        <v>1504.6333333333332</v>
      </c>
      <c r="L140" s="38">
        <v>1522.2666666666664</v>
      </c>
      <c r="M140" s="28">
        <v>1487</v>
      </c>
      <c r="N140" s="28">
        <v>1458</v>
      </c>
      <c r="O140" s="39">
        <v>983200</v>
      </c>
      <c r="P140" s="40">
        <v>8.4730803177405126E-2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1235.45</v>
      </c>
      <c r="F141" s="37">
        <v>1229.1166666666666</v>
      </c>
      <c r="G141" s="38">
        <v>1214.4333333333332</v>
      </c>
      <c r="H141" s="38">
        <v>1193.4166666666665</v>
      </c>
      <c r="I141" s="38">
        <v>1178.7333333333331</v>
      </c>
      <c r="J141" s="38">
        <v>1250.1333333333332</v>
      </c>
      <c r="K141" s="38">
        <v>1264.8166666666666</v>
      </c>
      <c r="L141" s="38">
        <v>1285.8333333333333</v>
      </c>
      <c r="M141" s="28">
        <v>1243.8</v>
      </c>
      <c r="N141" s="28">
        <v>1208.0999999999999</v>
      </c>
      <c r="O141" s="39">
        <v>964400</v>
      </c>
      <c r="P141" s="40">
        <v>2.0781379883624274E-3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657</v>
      </c>
      <c r="F142" s="37">
        <v>652.38333333333333</v>
      </c>
      <c r="G142" s="38">
        <v>644.06666666666661</v>
      </c>
      <c r="H142" s="38">
        <v>631.13333333333333</v>
      </c>
      <c r="I142" s="38">
        <v>622.81666666666661</v>
      </c>
      <c r="J142" s="38">
        <v>665.31666666666661</v>
      </c>
      <c r="K142" s="38">
        <v>673.63333333333344</v>
      </c>
      <c r="L142" s="38">
        <v>686.56666666666661</v>
      </c>
      <c r="M142" s="28">
        <v>660.7</v>
      </c>
      <c r="N142" s="28">
        <v>639.45000000000005</v>
      </c>
      <c r="O142" s="39">
        <v>4343300</v>
      </c>
      <c r="P142" s="40">
        <v>2.4689464806011349E-2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987.3</v>
      </c>
      <c r="F143" s="37">
        <v>991.4</v>
      </c>
      <c r="G143" s="38">
        <v>978.9</v>
      </c>
      <c r="H143" s="38">
        <v>970.5</v>
      </c>
      <c r="I143" s="38">
        <v>958</v>
      </c>
      <c r="J143" s="38">
        <v>999.8</v>
      </c>
      <c r="K143" s="38">
        <v>1012.3</v>
      </c>
      <c r="L143" s="38">
        <v>1020.6999999999999</v>
      </c>
      <c r="M143" s="28">
        <v>1003.9</v>
      </c>
      <c r="N143" s="28">
        <v>983</v>
      </c>
      <c r="O143" s="39">
        <v>2588000</v>
      </c>
      <c r="P143" s="40">
        <v>-7.3642221540349802E-3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79.2</v>
      </c>
      <c r="F144" s="37">
        <v>79.366666666666674</v>
      </c>
      <c r="G144" s="38">
        <v>78.383333333333354</v>
      </c>
      <c r="H144" s="38">
        <v>77.566666666666677</v>
      </c>
      <c r="I144" s="38">
        <v>76.583333333333357</v>
      </c>
      <c r="J144" s="38">
        <v>80.183333333333351</v>
      </c>
      <c r="K144" s="38">
        <v>81.166666666666671</v>
      </c>
      <c r="L144" s="38">
        <v>81.983333333333348</v>
      </c>
      <c r="M144" s="28">
        <v>80.349999999999994</v>
      </c>
      <c r="N144" s="28">
        <v>78.55</v>
      </c>
      <c r="O144" s="39">
        <v>61749000</v>
      </c>
      <c r="P144" s="40">
        <v>3.1574199368516014E-2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1906.3</v>
      </c>
      <c r="F145" s="37">
        <v>1922.1000000000001</v>
      </c>
      <c r="G145" s="38">
        <v>1871.7500000000002</v>
      </c>
      <c r="H145" s="38">
        <v>1837.2</v>
      </c>
      <c r="I145" s="38">
        <v>1786.8500000000001</v>
      </c>
      <c r="J145" s="38">
        <v>1956.6500000000003</v>
      </c>
      <c r="K145" s="38">
        <v>2007.0000000000002</v>
      </c>
      <c r="L145" s="38">
        <v>2041.5500000000004</v>
      </c>
      <c r="M145" s="28">
        <v>1972.45</v>
      </c>
      <c r="N145" s="28">
        <v>1887.55</v>
      </c>
      <c r="O145" s="39">
        <v>2677950</v>
      </c>
      <c r="P145" s="40">
        <v>9.5388076490438692E-2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82933.75</v>
      </c>
      <c r="F146" s="37">
        <v>83079.7</v>
      </c>
      <c r="G146" s="38">
        <v>82409.049999999988</v>
      </c>
      <c r="H146" s="38">
        <v>81884.349999999991</v>
      </c>
      <c r="I146" s="38">
        <v>81213.699999999983</v>
      </c>
      <c r="J146" s="38">
        <v>83604.399999999994</v>
      </c>
      <c r="K146" s="38">
        <v>84275.049999999988</v>
      </c>
      <c r="L146" s="38">
        <v>84799.75</v>
      </c>
      <c r="M146" s="28">
        <v>83750.350000000006</v>
      </c>
      <c r="N146" s="28">
        <v>82555</v>
      </c>
      <c r="O146" s="39">
        <v>57510</v>
      </c>
      <c r="P146" s="40">
        <v>2.5865144488048518E-2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916.15</v>
      </c>
      <c r="F147" s="37">
        <v>918.0333333333333</v>
      </c>
      <c r="G147" s="38">
        <v>907.41666666666663</v>
      </c>
      <c r="H147" s="38">
        <v>898.68333333333328</v>
      </c>
      <c r="I147" s="38">
        <v>888.06666666666661</v>
      </c>
      <c r="J147" s="38">
        <v>926.76666666666665</v>
      </c>
      <c r="K147" s="38">
        <v>937.38333333333344</v>
      </c>
      <c r="L147" s="38">
        <v>946.11666666666667</v>
      </c>
      <c r="M147" s="28">
        <v>928.65</v>
      </c>
      <c r="N147" s="28">
        <v>909.3</v>
      </c>
      <c r="O147" s="39">
        <v>8672400</v>
      </c>
      <c r="P147" s="40">
        <v>2.456140350877193E-2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82.4</v>
      </c>
      <c r="F148" s="37">
        <v>82.016666666666666</v>
      </c>
      <c r="G148" s="38">
        <v>81.133333333333326</v>
      </c>
      <c r="H148" s="38">
        <v>79.86666666666666</v>
      </c>
      <c r="I148" s="38">
        <v>78.98333333333332</v>
      </c>
      <c r="J148" s="38">
        <v>83.283333333333331</v>
      </c>
      <c r="K148" s="38">
        <v>84.166666666666686</v>
      </c>
      <c r="L148" s="38">
        <v>85.433333333333337</v>
      </c>
      <c r="M148" s="28">
        <v>82.9</v>
      </c>
      <c r="N148" s="28">
        <v>80.75</v>
      </c>
      <c r="O148" s="39">
        <v>54000000</v>
      </c>
      <c r="P148" s="40">
        <v>-4.3062200956937802E-2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3393.9</v>
      </c>
      <c r="F149" s="37">
        <v>3385.2999999999997</v>
      </c>
      <c r="G149" s="38">
        <v>3331.5999999999995</v>
      </c>
      <c r="H149" s="38">
        <v>3269.2999999999997</v>
      </c>
      <c r="I149" s="38">
        <v>3215.5999999999995</v>
      </c>
      <c r="J149" s="38">
        <v>3447.5999999999995</v>
      </c>
      <c r="K149" s="38">
        <v>3501.2999999999993</v>
      </c>
      <c r="L149" s="38">
        <v>3563.5999999999995</v>
      </c>
      <c r="M149" s="28">
        <v>3439</v>
      </c>
      <c r="N149" s="28">
        <v>3323</v>
      </c>
      <c r="O149" s="39">
        <v>1690000</v>
      </c>
      <c r="P149" s="40">
        <v>-1.6727272727272726E-2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4115.5</v>
      </c>
      <c r="F150" s="37">
        <v>4092.5</v>
      </c>
      <c r="G150" s="38">
        <v>4057</v>
      </c>
      <c r="H150" s="38">
        <v>3998.5</v>
      </c>
      <c r="I150" s="38">
        <v>3963</v>
      </c>
      <c r="J150" s="38">
        <v>4151</v>
      </c>
      <c r="K150" s="38">
        <v>4186.5</v>
      </c>
      <c r="L150" s="38">
        <v>4245</v>
      </c>
      <c r="M150" s="28">
        <v>4128</v>
      </c>
      <c r="N150" s="28">
        <v>4034</v>
      </c>
      <c r="O150" s="39">
        <v>502800</v>
      </c>
      <c r="P150" s="40">
        <v>2.5076452599388378E-2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18367.2</v>
      </c>
      <c r="F151" s="37">
        <v>18397</v>
      </c>
      <c r="G151" s="38">
        <v>18289</v>
      </c>
      <c r="H151" s="38">
        <v>18210.8</v>
      </c>
      <c r="I151" s="38">
        <v>18102.8</v>
      </c>
      <c r="J151" s="38">
        <v>18475.2</v>
      </c>
      <c r="K151" s="38">
        <v>18583.2</v>
      </c>
      <c r="L151" s="38">
        <v>18661.400000000001</v>
      </c>
      <c r="M151" s="28">
        <v>18505</v>
      </c>
      <c r="N151" s="28">
        <v>18318.8</v>
      </c>
      <c r="O151" s="39">
        <v>273320</v>
      </c>
      <c r="P151" s="40">
        <v>-7.8408595905328886E-3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116.7</v>
      </c>
      <c r="F152" s="37">
        <v>116.63333333333333</v>
      </c>
      <c r="G152" s="38">
        <v>114.76666666666665</v>
      </c>
      <c r="H152" s="38">
        <v>112.83333333333333</v>
      </c>
      <c r="I152" s="38">
        <v>110.96666666666665</v>
      </c>
      <c r="J152" s="38">
        <v>118.56666666666665</v>
      </c>
      <c r="K152" s="38">
        <v>120.43333333333332</v>
      </c>
      <c r="L152" s="38">
        <v>122.36666666666665</v>
      </c>
      <c r="M152" s="28">
        <v>118.5</v>
      </c>
      <c r="N152" s="28">
        <v>114.7</v>
      </c>
      <c r="O152" s="39">
        <v>53019000</v>
      </c>
      <c r="P152" s="40">
        <v>-1.3728444667671187E-2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178.75</v>
      </c>
      <c r="F153" s="37">
        <v>179.41666666666666</v>
      </c>
      <c r="G153" s="38">
        <v>177.5333333333333</v>
      </c>
      <c r="H153" s="38">
        <v>176.31666666666663</v>
      </c>
      <c r="I153" s="38">
        <v>174.43333333333328</v>
      </c>
      <c r="J153" s="38">
        <v>180.63333333333333</v>
      </c>
      <c r="K153" s="38">
        <v>182.51666666666671</v>
      </c>
      <c r="L153" s="38">
        <v>183.73333333333335</v>
      </c>
      <c r="M153" s="28">
        <v>181.3</v>
      </c>
      <c r="N153" s="28">
        <v>178.2</v>
      </c>
      <c r="O153" s="39">
        <v>87512100</v>
      </c>
      <c r="P153" s="40">
        <v>-1.5517794164796409E-2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857</v>
      </c>
      <c r="F154" s="37">
        <v>854.2833333333333</v>
      </c>
      <c r="G154" s="38">
        <v>845.21666666666658</v>
      </c>
      <c r="H154" s="38">
        <v>833.43333333333328</v>
      </c>
      <c r="I154" s="38">
        <v>824.36666666666656</v>
      </c>
      <c r="J154" s="38">
        <v>866.06666666666661</v>
      </c>
      <c r="K154" s="38">
        <v>875.13333333333321</v>
      </c>
      <c r="L154" s="38">
        <v>886.91666666666663</v>
      </c>
      <c r="M154" s="28">
        <v>863.35</v>
      </c>
      <c r="N154" s="28">
        <v>842.5</v>
      </c>
      <c r="O154" s="39">
        <v>6013000</v>
      </c>
      <c r="P154" s="40">
        <v>2.006887543047144E-2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3179.6</v>
      </c>
      <c r="F155" s="37">
        <v>3189.3833333333332</v>
      </c>
      <c r="G155" s="38">
        <v>3145.2166666666662</v>
      </c>
      <c r="H155" s="38">
        <v>3110.833333333333</v>
      </c>
      <c r="I155" s="38">
        <v>3066.6666666666661</v>
      </c>
      <c r="J155" s="38">
        <v>3223.7666666666664</v>
      </c>
      <c r="K155" s="38">
        <v>3267.9333333333334</v>
      </c>
      <c r="L155" s="38">
        <v>3302.3166666666666</v>
      </c>
      <c r="M155" s="28">
        <v>3233.55</v>
      </c>
      <c r="N155" s="28">
        <v>3155</v>
      </c>
      <c r="O155" s="39">
        <v>272000</v>
      </c>
      <c r="P155" s="40">
        <v>-2.0172910662824207E-2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154.05000000000001</v>
      </c>
      <c r="F156" s="37">
        <v>154.98333333333332</v>
      </c>
      <c r="G156" s="38">
        <v>152.76666666666665</v>
      </c>
      <c r="H156" s="38">
        <v>151.48333333333332</v>
      </c>
      <c r="I156" s="38">
        <v>149.26666666666665</v>
      </c>
      <c r="J156" s="38">
        <v>156.26666666666665</v>
      </c>
      <c r="K156" s="38">
        <v>158.48333333333329</v>
      </c>
      <c r="L156" s="38">
        <v>159.76666666666665</v>
      </c>
      <c r="M156" s="28">
        <v>157.19999999999999</v>
      </c>
      <c r="N156" s="28">
        <v>153.69999999999999</v>
      </c>
      <c r="O156" s="39">
        <v>38315200</v>
      </c>
      <c r="P156" s="40">
        <v>-2.1820326321997249E-2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36419.1</v>
      </c>
      <c r="F157" s="37">
        <v>36311.166666666664</v>
      </c>
      <c r="G157" s="38">
        <v>35777.73333333333</v>
      </c>
      <c r="H157" s="38">
        <v>35136.366666666669</v>
      </c>
      <c r="I157" s="38">
        <v>34602.933333333334</v>
      </c>
      <c r="J157" s="38">
        <v>36952.533333333326</v>
      </c>
      <c r="K157" s="38">
        <v>37485.96666666666</v>
      </c>
      <c r="L157" s="38">
        <v>38127.333333333321</v>
      </c>
      <c r="M157" s="28">
        <v>36844.6</v>
      </c>
      <c r="N157" s="28">
        <v>35669.800000000003</v>
      </c>
      <c r="O157" s="39">
        <v>136710</v>
      </c>
      <c r="P157" s="40">
        <v>1.0984182776801407E-3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683.7</v>
      </c>
      <c r="F158" s="37">
        <v>692.21666666666658</v>
      </c>
      <c r="G158" s="38">
        <v>672.53333333333319</v>
      </c>
      <c r="H158" s="38">
        <v>661.36666666666656</v>
      </c>
      <c r="I158" s="38">
        <v>641.68333333333317</v>
      </c>
      <c r="J158" s="38">
        <v>703.38333333333321</v>
      </c>
      <c r="K158" s="38">
        <v>723.06666666666661</v>
      </c>
      <c r="L158" s="38">
        <v>734.23333333333323</v>
      </c>
      <c r="M158" s="28">
        <v>711.9</v>
      </c>
      <c r="N158" s="28">
        <v>681.05</v>
      </c>
      <c r="O158" s="39">
        <v>8570650</v>
      </c>
      <c r="P158" s="40">
        <v>3.232858562437893E-2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4549.8</v>
      </c>
      <c r="F159" s="37">
        <v>4537.7166666666662</v>
      </c>
      <c r="G159" s="38">
        <v>4460.7333333333327</v>
      </c>
      <c r="H159" s="38">
        <v>4371.6666666666661</v>
      </c>
      <c r="I159" s="38">
        <v>4294.6833333333325</v>
      </c>
      <c r="J159" s="38">
        <v>4626.7833333333328</v>
      </c>
      <c r="K159" s="38">
        <v>4703.7666666666664</v>
      </c>
      <c r="L159" s="38">
        <v>4792.833333333333</v>
      </c>
      <c r="M159" s="28">
        <v>4614.7</v>
      </c>
      <c r="N159" s="28">
        <v>4448.6499999999996</v>
      </c>
      <c r="O159" s="39">
        <v>1140125</v>
      </c>
      <c r="P159" s="40">
        <v>8.0968972955035676E-2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229.9</v>
      </c>
      <c r="F160" s="37">
        <v>229.33333333333334</v>
      </c>
      <c r="G160" s="38">
        <v>226.16666666666669</v>
      </c>
      <c r="H160" s="38">
        <v>222.43333333333334</v>
      </c>
      <c r="I160" s="38">
        <v>219.26666666666668</v>
      </c>
      <c r="J160" s="38">
        <v>233.06666666666669</v>
      </c>
      <c r="K160" s="38">
        <v>236.23333333333338</v>
      </c>
      <c r="L160" s="38">
        <v>239.9666666666667</v>
      </c>
      <c r="M160" s="28">
        <v>232.5</v>
      </c>
      <c r="N160" s="28">
        <v>225.6</v>
      </c>
      <c r="O160" s="39">
        <v>13995000</v>
      </c>
      <c r="P160" s="40">
        <v>-1.1443102352193261E-2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161.6</v>
      </c>
      <c r="F161" s="37">
        <v>162.68333333333331</v>
      </c>
      <c r="G161" s="38">
        <v>160.16666666666663</v>
      </c>
      <c r="H161" s="38">
        <v>158.73333333333332</v>
      </c>
      <c r="I161" s="38">
        <v>156.21666666666664</v>
      </c>
      <c r="J161" s="38">
        <v>164.11666666666662</v>
      </c>
      <c r="K161" s="38">
        <v>166.63333333333333</v>
      </c>
      <c r="L161" s="38">
        <v>168.06666666666661</v>
      </c>
      <c r="M161" s="28">
        <v>165.2</v>
      </c>
      <c r="N161" s="28">
        <v>161.25</v>
      </c>
      <c r="O161" s="39">
        <v>56773400</v>
      </c>
      <c r="P161" s="40">
        <v>-3.3765959691885616E-2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2311.1</v>
      </c>
      <c r="F162" s="37">
        <v>2306.0500000000002</v>
      </c>
      <c r="G162" s="38">
        <v>2295.6000000000004</v>
      </c>
      <c r="H162" s="38">
        <v>2280.1000000000004</v>
      </c>
      <c r="I162" s="38">
        <v>2269.6500000000005</v>
      </c>
      <c r="J162" s="38">
        <v>2321.5500000000002</v>
      </c>
      <c r="K162" s="38">
        <v>2332</v>
      </c>
      <c r="L162" s="38">
        <v>2347.5</v>
      </c>
      <c r="M162" s="28">
        <v>2316.5</v>
      </c>
      <c r="N162" s="28">
        <v>2290.5500000000002</v>
      </c>
      <c r="O162" s="39">
        <v>3060500</v>
      </c>
      <c r="P162" s="40">
        <v>1.4082173624917163E-2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3060.3</v>
      </c>
      <c r="F163" s="37">
        <v>3041.4333333333329</v>
      </c>
      <c r="G163" s="38">
        <v>3003.3666666666659</v>
      </c>
      <c r="H163" s="38">
        <v>2946.4333333333329</v>
      </c>
      <c r="I163" s="38">
        <v>2908.3666666666659</v>
      </c>
      <c r="J163" s="38">
        <v>3098.3666666666659</v>
      </c>
      <c r="K163" s="38">
        <v>3136.4333333333325</v>
      </c>
      <c r="L163" s="38">
        <v>3193.3666666666659</v>
      </c>
      <c r="M163" s="28">
        <v>3079.5</v>
      </c>
      <c r="N163" s="28">
        <v>2984.5</v>
      </c>
      <c r="O163" s="39">
        <v>2113500</v>
      </c>
      <c r="P163" s="40">
        <v>3.2360483575528148E-2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48.45</v>
      </c>
      <c r="F164" s="37">
        <v>48.416666666666664</v>
      </c>
      <c r="G164" s="38">
        <v>47.783333333333331</v>
      </c>
      <c r="H164" s="38">
        <v>47.116666666666667</v>
      </c>
      <c r="I164" s="38">
        <v>46.483333333333334</v>
      </c>
      <c r="J164" s="38">
        <v>49.083333333333329</v>
      </c>
      <c r="K164" s="38">
        <v>49.716666666666669</v>
      </c>
      <c r="L164" s="38">
        <v>50.383333333333326</v>
      </c>
      <c r="M164" s="28">
        <v>49.05</v>
      </c>
      <c r="N164" s="28">
        <v>47.75</v>
      </c>
      <c r="O164" s="39">
        <v>209360000</v>
      </c>
      <c r="P164" s="40">
        <v>-6.2276904382167538E-3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2873</v>
      </c>
      <c r="F165" s="37">
        <v>2879.8166666666671</v>
      </c>
      <c r="G165" s="38">
        <v>2850.1833333333343</v>
      </c>
      <c r="H165" s="38">
        <v>2827.3666666666672</v>
      </c>
      <c r="I165" s="38">
        <v>2797.7333333333345</v>
      </c>
      <c r="J165" s="38">
        <v>2902.6333333333341</v>
      </c>
      <c r="K165" s="38">
        <v>2932.2666666666664</v>
      </c>
      <c r="L165" s="38">
        <v>2955.0833333333339</v>
      </c>
      <c r="M165" s="28">
        <v>2909.45</v>
      </c>
      <c r="N165" s="28">
        <v>2857</v>
      </c>
      <c r="O165" s="39">
        <v>1232100</v>
      </c>
      <c r="P165" s="40">
        <v>5.6317335945151809E-3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226.25</v>
      </c>
      <c r="F166" s="37">
        <v>226.48333333333335</v>
      </c>
      <c r="G166" s="38">
        <v>224.66666666666669</v>
      </c>
      <c r="H166" s="38">
        <v>223.08333333333334</v>
      </c>
      <c r="I166" s="38">
        <v>221.26666666666668</v>
      </c>
      <c r="J166" s="38">
        <v>228.06666666666669</v>
      </c>
      <c r="K166" s="38">
        <v>229.88333333333335</v>
      </c>
      <c r="L166" s="38">
        <v>231.4666666666667</v>
      </c>
      <c r="M166" s="28">
        <v>228.3</v>
      </c>
      <c r="N166" s="28">
        <v>224.9</v>
      </c>
      <c r="O166" s="39">
        <v>34508700</v>
      </c>
      <c r="P166" s="40">
        <v>-2.57530825659435E-3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1535.9</v>
      </c>
      <c r="F167" s="37">
        <v>1525.0833333333333</v>
      </c>
      <c r="G167" s="38">
        <v>1508.4666666666665</v>
      </c>
      <c r="H167" s="38">
        <v>1481.0333333333333</v>
      </c>
      <c r="I167" s="38">
        <v>1464.4166666666665</v>
      </c>
      <c r="J167" s="38">
        <v>1552.5166666666664</v>
      </c>
      <c r="K167" s="38">
        <v>1569.1333333333332</v>
      </c>
      <c r="L167" s="38">
        <v>1596.5666666666664</v>
      </c>
      <c r="M167" s="28">
        <v>1541.7</v>
      </c>
      <c r="N167" s="28">
        <v>1497.65</v>
      </c>
      <c r="O167" s="39">
        <v>2392346</v>
      </c>
      <c r="P167" s="40">
        <v>-2.9712776493892375E-2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159.19999999999999</v>
      </c>
      <c r="F168" s="37">
        <v>158.73333333333332</v>
      </c>
      <c r="G168" s="38">
        <v>155.86666666666665</v>
      </c>
      <c r="H168" s="38">
        <v>152.53333333333333</v>
      </c>
      <c r="I168" s="38">
        <v>149.66666666666666</v>
      </c>
      <c r="J168" s="38">
        <v>162.06666666666663</v>
      </c>
      <c r="K168" s="38">
        <v>164.93333333333331</v>
      </c>
      <c r="L168" s="38">
        <v>168.26666666666662</v>
      </c>
      <c r="M168" s="28">
        <v>161.6</v>
      </c>
      <c r="N168" s="28">
        <v>155.4</v>
      </c>
      <c r="O168" s="39">
        <v>11711000</v>
      </c>
      <c r="P168" s="40">
        <v>-1.0351966873706004E-2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714.4</v>
      </c>
      <c r="F169" s="37">
        <v>713.78333333333342</v>
      </c>
      <c r="G169" s="38">
        <v>707.56666666666683</v>
      </c>
      <c r="H169" s="38">
        <v>700.73333333333346</v>
      </c>
      <c r="I169" s="38">
        <v>694.51666666666688</v>
      </c>
      <c r="J169" s="38">
        <v>720.61666666666679</v>
      </c>
      <c r="K169" s="38">
        <v>726.83333333333326</v>
      </c>
      <c r="L169" s="38">
        <v>733.66666666666674</v>
      </c>
      <c r="M169" s="28">
        <v>720</v>
      </c>
      <c r="N169" s="28">
        <v>706.95</v>
      </c>
      <c r="O169" s="39">
        <v>2765900</v>
      </c>
      <c r="P169" s="40">
        <v>-6.4122137404580152E-3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146.85</v>
      </c>
      <c r="F170" s="37">
        <v>145.96666666666667</v>
      </c>
      <c r="G170" s="38">
        <v>143.43333333333334</v>
      </c>
      <c r="H170" s="38">
        <v>140.01666666666668</v>
      </c>
      <c r="I170" s="38">
        <v>137.48333333333335</v>
      </c>
      <c r="J170" s="38">
        <v>149.38333333333333</v>
      </c>
      <c r="K170" s="38">
        <v>151.91666666666669</v>
      </c>
      <c r="L170" s="38">
        <v>155.33333333333331</v>
      </c>
      <c r="M170" s="28">
        <v>148.5</v>
      </c>
      <c r="N170" s="28">
        <v>142.55000000000001</v>
      </c>
      <c r="O170" s="39">
        <v>33715000</v>
      </c>
      <c r="P170" s="40">
        <v>8.4257919279626947E-2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117.7</v>
      </c>
      <c r="F171" s="37">
        <v>118.41666666666667</v>
      </c>
      <c r="G171" s="38">
        <v>116.68333333333334</v>
      </c>
      <c r="H171" s="38">
        <v>115.66666666666667</v>
      </c>
      <c r="I171" s="38">
        <v>113.93333333333334</v>
      </c>
      <c r="J171" s="38">
        <v>119.43333333333334</v>
      </c>
      <c r="K171" s="38">
        <v>121.16666666666666</v>
      </c>
      <c r="L171" s="38">
        <v>122.18333333333334</v>
      </c>
      <c r="M171" s="28">
        <v>120.15</v>
      </c>
      <c r="N171" s="28">
        <v>117.4</v>
      </c>
      <c r="O171" s="39">
        <v>59064000</v>
      </c>
      <c r="P171" s="40">
        <v>5.7736389684813753E-2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2288.4499999999998</v>
      </c>
      <c r="F172" s="37">
        <v>2293.3833333333332</v>
      </c>
      <c r="G172" s="38">
        <v>2275.0666666666666</v>
      </c>
      <c r="H172" s="38">
        <v>2261.6833333333334</v>
      </c>
      <c r="I172" s="38">
        <v>2243.3666666666668</v>
      </c>
      <c r="J172" s="38">
        <v>2306.7666666666664</v>
      </c>
      <c r="K172" s="38">
        <v>2325.083333333333</v>
      </c>
      <c r="L172" s="38">
        <v>2338.4666666666662</v>
      </c>
      <c r="M172" s="28">
        <v>2311.6999999999998</v>
      </c>
      <c r="N172" s="28">
        <v>2280</v>
      </c>
      <c r="O172" s="39">
        <v>41794750</v>
      </c>
      <c r="P172" s="40">
        <v>1.741755265736351E-2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86.65</v>
      </c>
      <c r="F173" s="37">
        <v>86.583333333333329</v>
      </c>
      <c r="G173" s="38">
        <v>85.416666666666657</v>
      </c>
      <c r="H173" s="38">
        <v>84.183333333333323</v>
      </c>
      <c r="I173" s="38">
        <v>83.016666666666652</v>
      </c>
      <c r="J173" s="38">
        <v>87.816666666666663</v>
      </c>
      <c r="K173" s="38">
        <v>88.98333333333332</v>
      </c>
      <c r="L173" s="38">
        <v>90.216666666666669</v>
      </c>
      <c r="M173" s="28">
        <v>87.75</v>
      </c>
      <c r="N173" s="28">
        <v>85.35</v>
      </c>
      <c r="O173" s="39">
        <v>106024000</v>
      </c>
      <c r="P173" s="40">
        <v>-1.1305396442568586E-3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722.4</v>
      </c>
      <c r="F174" s="37">
        <v>723.16666666666663</v>
      </c>
      <c r="G174" s="38">
        <v>715.98333333333323</v>
      </c>
      <c r="H174" s="38">
        <v>709.56666666666661</v>
      </c>
      <c r="I174" s="38">
        <v>702.38333333333321</v>
      </c>
      <c r="J174" s="38">
        <v>729.58333333333326</v>
      </c>
      <c r="K174" s="38">
        <v>736.76666666666665</v>
      </c>
      <c r="L174" s="38">
        <v>743.18333333333328</v>
      </c>
      <c r="M174" s="28">
        <v>730.35</v>
      </c>
      <c r="N174" s="28">
        <v>716.75</v>
      </c>
      <c r="O174" s="39">
        <v>9605600</v>
      </c>
      <c r="P174" s="40">
        <v>2.7117194183062448E-2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1080</v>
      </c>
      <c r="F175" s="37">
        <v>1081.7666666666667</v>
      </c>
      <c r="G175" s="38">
        <v>1071.2833333333333</v>
      </c>
      <c r="H175" s="38">
        <v>1062.5666666666666</v>
      </c>
      <c r="I175" s="38">
        <v>1052.0833333333333</v>
      </c>
      <c r="J175" s="38">
        <v>1090.4833333333333</v>
      </c>
      <c r="K175" s="38">
        <v>1100.9666666666665</v>
      </c>
      <c r="L175" s="38">
        <v>1109.6833333333334</v>
      </c>
      <c r="M175" s="28">
        <v>1092.25</v>
      </c>
      <c r="N175" s="28">
        <v>1073.05</v>
      </c>
      <c r="O175" s="39">
        <v>6123000</v>
      </c>
      <c r="P175" s="40">
        <v>-2.1572387344199424E-2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528.20000000000005</v>
      </c>
      <c r="F176" s="37">
        <v>527.88333333333333</v>
      </c>
      <c r="G176" s="38">
        <v>521.56666666666661</v>
      </c>
      <c r="H176" s="38">
        <v>514.93333333333328</v>
      </c>
      <c r="I176" s="38">
        <v>508.61666666666656</v>
      </c>
      <c r="J176" s="38">
        <v>534.51666666666665</v>
      </c>
      <c r="K176" s="38">
        <v>540.83333333333348</v>
      </c>
      <c r="L176" s="38">
        <v>547.4666666666667</v>
      </c>
      <c r="M176" s="28">
        <v>534.20000000000005</v>
      </c>
      <c r="N176" s="28">
        <v>521.25</v>
      </c>
      <c r="O176" s="39">
        <v>73635000</v>
      </c>
      <c r="P176" s="40">
        <v>2.4009678967020588E-2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25208</v>
      </c>
      <c r="F177" s="37">
        <v>25199.333333333332</v>
      </c>
      <c r="G177" s="38">
        <v>24948.666666666664</v>
      </c>
      <c r="H177" s="38">
        <v>24689.333333333332</v>
      </c>
      <c r="I177" s="38">
        <v>24438.666666666664</v>
      </c>
      <c r="J177" s="38">
        <v>25458.666666666664</v>
      </c>
      <c r="K177" s="38">
        <v>25709.333333333328</v>
      </c>
      <c r="L177" s="38">
        <v>25968.666666666664</v>
      </c>
      <c r="M177" s="28">
        <v>25450</v>
      </c>
      <c r="N177" s="28">
        <v>24940</v>
      </c>
      <c r="O177" s="39">
        <v>401900</v>
      </c>
      <c r="P177" s="40">
        <v>1.132360342224459E-2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3268.25</v>
      </c>
      <c r="F178" s="37">
        <v>3262.4333333333329</v>
      </c>
      <c r="G178" s="38">
        <v>3234.8666666666659</v>
      </c>
      <c r="H178" s="38">
        <v>3201.4833333333331</v>
      </c>
      <c r="I178" s="38">
        <v>3173.9166666666661</v>
      </c>
      <c r="J178" s="38">
        <v>3295.8166666666657</v>
      </c>
      <c r="K178" s="38">
        <v>3323.3833333333323</v>
      </c>
      <c r="L178" s="38">
        <v>3356.7666666666655</v>
      </c>
      <c r="M178" s="28">
        <v>3290</v>
      </c>
      <c r="N178" s="28">
        <v>3229.05</v>
      </c>
      <c r="O178" s="39">
        <v>1857075</v>
      </c>
      <c r="P178" s="40">
        <v>-1.7316647264260767E-2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2317.6</v>
      </c>
      <c r="F179" s="37">
        <v>2302.7000000000003</v>
      </c>
      <c r="G179" s="38">
        <v>2280.6500000000005</v>
      </c>
      <c r="H179" s="38">
        <v>2243.7000000000003</v>
      </c>
      <c r="I179" s="38">
        <v>2221.6500000000005</v>
      </c>
      <c r="J179" s="38">
        <v>2339.6500000000005</v>
      </c>
      <c r="K179" s="38">
        <v>2361.7000000000007</v>
      </c>
      <c r="L179" s="38">
        <v>2398.6500000000005</v>
      </c>
      <c r="M179" s="28">
        <v>2324.75</v>
      </c>
      <c r="N179" s="28">
        <v>2265.75</v>
      </c>
      <c r="O179" s="39">
        <v>3356250</v>
      </c>
      <c r="P179" s="40">
        <v>-5.7764941124194627E-3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1245.45</v>
      </c>
      <c r="F180" s="37">
        <v>1244.3166666666668</v>
      </c>
      <c r="G180" s="38">
        <v>1228.7333333333336</v>
      </c>
      <c r="H180" s="38">
        <v>1212.0166666666667</v>
      </c>
      <c r="I180" s="38">
        <v>1196.4333333333334</v>
      </c>
      <c r="J180" s="38">
        <v>1261.0333333333338</v>
      </c>
      <c r="K180" s="38">
        <v>1276.6166666666672</v>
      </c>
      <c r="L180" s="38">
        <v>1293.3333333333339</v>
      </c>
      <c r="M180" s="28">
        <v>1259.9000000000001</v>
      </c>
      <c r="N180" s="28">
        <v>1227.5999999999999</v>
      </c>
      <c r="O180" s="39">
        <v>3904200</v>
      </c>
      <c r="P180" s="40">
        <v>3.697211155378486E-2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962.1</v>
      </c>
      <c r="F181" s="37">
        <v>961.56666666666661</v>
      </c>
      <c r="G181" s="38">
        <v>955.13333333333321</v>
      </c>
      <c r="H181" s="38">
        <v>948.16666666666663</v>
      </c>
      <c r="I181" s="38">
        <v>941.73333333333323</v>
      </c>
      <c r="J181" s="38">
        <v>968.53333333333319</v>
      </c>
      <c r="K181" s="38">
        <v>974.96666666666658</v>
      </c>
      <c r="L181" s="38">
        <v>981.93333333333317</v>
      </c>
      <c r="M181" s="28">
        <v>968</v>
      </c>
      <c r="N181" s="28">
        <v>954.6</v>
      </c>
      <c r="O181" s="39">
        <v>18607400</v>
      </c>
      <c r="P181" s="40">
        <v>-9.0217715478675808E-3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430.35</v>
      </c>
      <c r="F182" s="37">
        <v>428.91666666666669</v>
      </c>
      <c r="G182" s="38">
        <v>426.13333333333338</v>
      </c>
      <c r="H182" s="38">
        <v>421.91666666666669</v>
      </c>
      <c r="I182" s="38">
        <v>419.13333333333338</v>
      </c>
      <c r="J182" s="38">
        <v>433.13333333333338</v>
      </c>
      <c r="K182" s="38">
        <v>435.91666666666669</v>
      </c>
      <c r="L182" s="38">
        <v>440.13333333333338</v>
      </c>
      <c r="M182" s="28">
        <v>431.7</v>
      </c>
      <c r="N182" s="28">
        <v>424.7</v>
      </c>
      <c r="O182" s="39">
        <v>8571000</v>
      </c>
      <c r="P182" s="40">
        <v>8.8276836158192092E-3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582.35</v>
      </c>
      <c r="F183" s="37">
        <v>580.5</v>
      </c>
      <c r="G183" s="38">
        <v>575.45000000000005</v>
      </c>
      <c r="H183" s="38">
        <v>568.55000000000007</v>
      </c>
      <c r="I183" s="38">
        <v>563.50000000000011</v>
      </c>
      <c r="J183" s="38">
        <v>587.4</v>
      </c>
      <c r="K183" s="38">
        <v>592.44999999999993</v>
      </c>
      <c r="L183" s="38">
        <v>599.34999999999991</v>
      </c>
      <c r="M183" s="28">
        <v>585.54999999999995</v>
      </c>
      <c r="N183" s="28">
        <v>573.6</v>
      </c>
      <c r="O183" s="39">
        <v>2245000</v>
      </c>
      <c r="P183" s="40">
        <v>7.1781067743382681E-3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971.7</v>
      </c>
      <c r="F184" s="37">
        <v>968.41666666666663</v>
      </c>
      <c r="G184" s="38">
        <v>958.83333333333326</v>
      </c>
      <c r="H184" s="38">
        <v>945.96666666666658</v>
      </c>
      <c r="I184" s="38">
        <v>936.38333333333321</v>
      </c>
      <c r="J184" s="38">
        <v>981.2833333333333</v>
      </c>
      <c r="K184" s="38">
        <v>990.86666666666656</v>
      </c>
      <c r="L184" s="38">
        <v>1003.7333333333333</v>
      </c>
      <c r="M184" s="28">
        <v>978</v>
      </c>
      <c r="N184" s="28">
        <v>955.55</v>
      </c>
      <c r="O184" s="39">
        <v>5931000</v>
      </c>
      <c r="P184" s="40">
        <v>-4.2133647931237887E-4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1184.6500000000001</v>
      </c>
      <c r="F185" s="37">
        <v>1180.0833333333333</v>
      </c>
      <c r="G185" s="38">
        <v>1171.5666666666666</v>
      </c>
      <c r="H185" s="38">
        <v>1158.4833333333333</v>
      </c>
      <c r="I185" s="38">
        <v>1149.9666666666667</v>
      </c>
      <c r="J185" s="38">
        <v>1193.1666666666665</v>
      </c>
      <c r="K185" s="38">
        <v>1201.6833333333334</v>
      </c>
      <c r="L185" s="38">
        <v>1214.7666666666664</v>
      </c>
      <c r="M185" s="28">
        <v>1188.5999999999999</v>
      </c>
      <c r="N185" s="28">
        <v>1167</v>
      </c>
      <c r="O185" s="39">
        <v>2199000</v>
      </c>
      <c r="P185" s="40">
        <v>1.429889298892989E-2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697.4</v>
      </c>
      <c r="F186" s="37">
        <v>697.93333333333339</v>
      </c>
      <c r="G186" s="38">
        <v>692.76666666666677</v>
      </c>
      <c r="H186" s="38">
        <v>688.13333333333333</v>
      </c>
      <c r="I186" s="38">
        <v>682.9666666666667</v>
      </c>
      <c r="J186" s="38">
        <v>702.56666666666683</v>
      </c>
      <c r="K186" s="38">
        <v>707.73333333333335</v>
      </c>
      <c r="L186" s="38">
        <v>712.3666666666669</v>
      </c>
      <c r="M186" s="28">
        <v>703.1</v>
      </c>
      <c r="N186" s="28">
        <v>693.3</v>
      </c>
      <c r="O186" s="39">
        <v>11106000</v>
      </c>
      <c r="P186" s="40">
        <v>0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418.4</v>
      </c>
      <c r="F187" s="37">
        <v>419.38333333333327</v>
      </c>
      <c r="G187" s="38">
        <v>413.56666666666655</v>
      </c>
      <c r="H187" s="38">
        <v>408.73333333333329</v>
      </c>
      <c r="I187" s="38">
        <v>402.91666666666657</v>
      </c>
      <c r="J187" s="38">
        <v>424.21666666666653</v>
      </c>
      <c r="K187" s="38">
        <v>430.03333333333325</v>
      </c>
      <c r="L187" s="38">
        <v>434.8666666666665</v>
      </c>
      <c r="M187" s="28">
        <v>425.2</v>
      </c>
      <c r="N187" s="28">
        <v>414.55</v>
      </c>
      <c r="O187" s="39">
        <v>57180975</v>
      </c>
      <c r="P187" s="40">
        <v>-2.2423759218656567E-4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204.1</v>
      </c>
      <c r="F188" s="37">
        <v>204.01666666666665</v>
      </c>
      <c r="G188" s="38">
        <v>202.3833333333333</v>
      </c>
      <c r="H188" s="38">
        <v>200.66666666666666</v>
      </c>
      <c r="I188" s="38">
        <v>199.0333333333333</v>
      </c>
      <c r="J188" s="38">
        <v>205.73333333333329</v>
      </c>
      <c r="K188" s="38">
        <v>207.36666666666662</v>
      </c>
      <c r="L188" s="38">
        <v>209.08333333333329</v>
      </c>
      <c r="M188" s="28">
        <v>205.65</v>
      </c>
      <c r="N188" s="28">
        <v>202.3</v>
      </c>
      <c r="O188" s="39">
        <v>96379875</v>
      </c>
      <c r="P188" s="40">
        <v>-1.9571523433404396E-3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106.95</v>
      </c>
      <c r="F189" s="37">
        <v>107.51666666666667</v>
      </c>
      <c r="G189" s="38">
        <v>105.88333333333333</v>
      </c>
      <c r="H189" s="38">
        <v>104.81666666666666</v>
      </c>
      <c r="I189" s="38">
        <v>103.18333333333332</v>
      </c>
      <c r="J189" s="38">
        <v>108.58333333333333</v>
      </c>
      <c r="K189" s="38">
        <v>110.21666666666668</v>
      </c>
      <c r="L189" s="38">
        <v>111.28333333333333</v>
      </c>
      <c r="M189" s="28">
        <v>109.15</v>
      </c>
      <c r="N189" s="28">
        <v>106.45</v>
      </c>
      <c r="O189" s="39">
        <v>221705000</v>
      </c>
      <c r="P189" s="40">
        <v>-1.4063837593249359E-2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3233.85</v>
      </c>
      <c r="F190" s="37">
        <v>3259.7333333333336</v>
      </c>
      <c r="G190" s="38">
        <v>3201.1166666666672</v>
      </c>
      <c r="H190" s="38">
        <v>3168.3833333333337</v>
      </c>
      <c r="I190" s="38">
        <v>3109.7666666666673</v>
      </c>
      <c r="J190" s="38">
        <v>3292.4666666666672</v>
      </c>
      <c r="K190" s="38">
        <v>3351.0833333333339</v>
      </c>
      <c r="L190" s="38">
        <v>3383.8166666666671</v>
      </c>
      <c r="M190" s="28">
        <v>3318.35</v>
      </c>
      <c r="N190" s="28">
        <v>3227</v>
      </c>
      <c r="O190" s="39">
        <v>10271275</v>
      </c>
      <c r="P190" s="40">
        <v>3.1837839738405822E-2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1120.7</v>
      </c>
      <c r="F191" s="37">
        <v>1121.7333333333333</v>
      </c>
      <c r="G191" s="38">
        <v>1101.4666666666667</v>
      </c>
      <c r="H191" s="38">
        <v>1082.2333333333333</v>
      </c>
      <c r="I191" s="38">
        <v>1061.9666666666667</v>
      </c>
      <c r="J191" s="38">
        <v>1140.9666666666667</v>
      </c>
      <c r="K191" s="38">
        <v>1161.2333333333336</v>
      </c>
      <c r="L191" s="38">
        <v>1180.4666666666667</v>
      </c>
      <c r="M191" s="28">
        <v>1142</v>
      </c>
      <c r="N191" s="28">
        <v>1102.5</v>
      </c>
      <c r="O191" s="39">
        <v>12955800</v>
      </c>
      <c r="P191" s="40">
        <v>-1.7562218481277585E-2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2366</v>
      </c>
      <c r="F192" s="37">
        <v>2366.4</v>
      </c>
      <c r="G192" s="38">
        <v>2335.8500000000004</v>
      </c>
      <c r="H192" s="38">
        <v>2305.7000000000003</v>
      </c>
      <c r="I192" s="38">
        <v>2275.1500000000005</v>
      </c>
      <c r="J192" s="38">
        <v>2396.5500000000002</v>
      </c>
      <c r="K192" s="38">
        <v>2427.1000000000004</v>
      </c>
      <c r="L192" s="38">
        <v>2457.25</v>
      </c>
      <c r="M192" s="28">
        <v>2396.9499999999998</v>
      </c>
      <c r="N192" s="28">
        <v>2336.25</v>
      </c>
      <c r="O192" s="39">
        <v>7180125</v>
      </c>
      <c r="P192" s="40">
        <v>-3.1326685114603454E-4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1525.35</v>
      </c>
      <c r="F193" s="37">
        <v>1519.8</v>
      </c>
      <c r="G193" s="38">
        <v>1510.6</v>
      </c>
      <c r="H193" s="38">
        <v>1495.85</v>
      </c>
      <c r="I193" s="38">
        <v>1486.6499999999999</v>
      </c>
      <c r="J193" s="38">
        <v>1534.55</v>
      </c>
      <c r="K193" s="38">
        <v>1543.7500000000002</v>
      </c>
      <c r="L193" s="38">
        <v>1558.5</v>
      </c>
      <c r="M193" s="28">
        <v>1529</v>
      </c>
      <c r="N193" s="28">
        <v>1505.05</v>
      </c>
      <c r="O193" s="39">
        <v>1712500</v>
      </c>
      <c r="P193" s="40">
        <v>-4.6498111014240048E-3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530.45000000000005</v>
      </c>
      <c r="F194" s="37">
        <v>531.73333333333335</v>
      </c>
      <c r="G194" s="38">
        <v>525.9666666666667</v>
      </c>
      <c r="H194" s="38">
        <v>521.48333333333335</v>
      </c>
      <c r="I194" s="38">
        <v>515.7166666666667</v>
      </c>
      <c r="J194" s="38">
        <v>536.2166666666667</v>
      </c>
      <c r="K194" s="38">
        <v>541.98333333333335</v>
      </c>
      <c r="L194" s="38">
        <v>546.4666666666667</v>
      </c>
      <c r="M194" s="28">
        <v>537.5</v>
      </c>
      <c r="N194" s="28">
        <v>527.25</v>
      </c>
      <c r="O194" s="39">
        <v>2979000</v>
      </c>
      <c r="P194" s="40">
        <v>-6.9789227166276349E-2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1341.7</v>
      </c>
      <c r="F195" s="37">
        <v>1331.8833333333332</v>
      </c>
      <c r="G195" s="38">
        <v>1309.7666666666664</v>
      </c>
      <c r="H195" s="38">
        <v>1277.8333333333333</v>
      </c>
      <c r="I195" s="38">
        <v>1255.7166666666665</v>
      </c>
      <c r="J195" s="38">
        <v>1363.8166666666664</v>
      </c>
      <c r="K195" s="38">
        <v>1385.9333333333332</v>
      </c>
      <c r="L195" s="38">
        <v>1417.8666666666663</v>
      </c>
      <c r="M195" s="28">
        <v>1354</v>
      </c>
      <c r="N195" s="28">
        <v>1299.95</v>
      </c>
      <c r="O195" s="39">
        <v>3500800</v>
      </c>
      <c r="P195" s="40">
        <v>-2.4738132382438154E-2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1048.7</v>
      </c>
      <c r="F196" s="37">
        <v>1047.8999999999999</v>
      </c>
      <c r="G196" s="38">
        <v>1038.7999999999997</v>
      </c>
      <c r="H196" s="38">
        <v>1028.8999999999999</v>
      </c>
      <c r="I196" s="38">
        <v>1019.7999999999997</v>
      </c>
      <c r="J196" s="38">
        <v>1057.7999999999997</v>
      </c>
      <c r="K196" s="38">
        <v>1066.8999999999996</v>
      </c>
      <c r="L196" s="38">
        <v>1076.7999999999997</v>
      </c>
      <c r="M196" s="28">
        <v>1057</v>
      </c>
      <c r="N196" s="28">
        <v>1038</v>
      </c>
      <c r="O196" s="39">
        <v>6042400</v>
      </c>
      <c r="P196" s="40">
        <v>-2.3164234422052351E-4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1451.45</v>
      </c>
      <c r="F197" s="37">
        <v>1445.7</v>
      </c>
      <c r="G197" s="38">
        <v>1431.8000000000002</v>
      </c>
      <c r="H197" s="38">
        <v>1412.15</v>
      </c>
      <c r="I197" s="38">
        <v>1398.2500000000002</v>
      </c>
      <c r="J197" s="38">
        <v>1465.3500000000001</v>
      </c>
      <c r="K197" s="38">
        <v>1479.2500000000002</v>
      </c>
      <c r="L197" s="38">
        <v>1498.9</v>
      </c>
      <c r="M197" s="28">
        <v>1459.6</v>
      </c>
      <c r="N197" s="28">
        <v>1426.05</v>
      </c>
      <c r="O197" s="39">
        <v>1159600</v>
      </c>
      <c r="P197" s="40">
        <v>-6.8516615279205209E-3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7098.2</v>
      </c>
      <c r="F198" s="37">
        <v>7083.6833333333334</v>
      </c>
      <c r="G198" s="38">
        <v>7037.666666666667</v>
      </c>
      <c r="H198" s="38">
        <v>6977.1333333333332</v>
      </c>
      <c r="I198" s="38">
        <v>6931.1166666666668</v>
      </c>
      <c r="J198" s="38">
        <v>7144.2166666666672</v>
      </c>
      <c r="K198" s="38">
        <v>7190.2333333333336</v>
      </c>
      <c r="L198" s="38">
        <v>7250.7666666666673</v>
      </c>
      <c r="M198" s="28">
        <v>7129.7</v>
      </c>
      <c r="N198" s="28">
        <v>7023.15</v>
      </c>
      <c r="O198" s="39">
        <v>1871900</v>
      </c>
      <c r="P198" s="40">
        <v>2.671796515977343E-4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701.45</v>
      </c>
      <c r="F199" s="37">
        <v>700.51666666666677</v>
      </c>
      <c r="G199" s="38">
        <v>690.63333333333355</v>
      </c>
      <c r="H199" s="38">
        <v>679.81666666666683</v>
      </c>
      <c r="I199" s="38">
        <v>669.93333333333362</v>
      </c>
      <c r="J199" s="38">
        <v>711.33333333333348</v>
      </c>
      <c r="K199" s="38">
        <v>721.2166666666667</v>
      </c>
      <c r="L199" s="38">
        <v>732.03333333333342</v>
      </c>
      <c r="M199" s="28">
        <v>710.4</v>
      </c>
      <c r="N199" s="28">
        <v>689.7</v>
      </c>
      <c r="O199" s="39">
        <v>16012100</v>
      </c>
      <c r="P199" s="40">
        <v>4.9771540469973887E-3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281.2</v>
      </c>
      <c r="F200" s="37">
        <v>280.18333333333334</v>
      </c>
      <c r="G200" s="38">
        <v>277.9666666666667</v>
      </c>
      <c r="H200" s="38">
        <v>274.73333333333335</v>
      </c>
      <c r="I200" s="38">
        <v>272.51666666666671</v>
      </c>
      <c r="J200" s="38">
        <v>283.41666666666669</v>
      </c>
      <c r="K200" s="38">
        <v>285.63333333333327</v>
      </c>
      <c r="L200" s="38">
        <v>288.86666666666667</v>
      </c>
      <c r="M200" s="28">
        <v>282.39999999999998</v>
      </c>
      <c r="N200" s="28">
        <v>276.95</v>
      </c>
      <c r="O200" s="39">
        <v>40100000</v>
      </c>
      <c r="P200" s="40">
        <v>1.4009002174682648E-2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867.9</v>
      </c>
      <c r="F201" s="37">
        <v>874.36666666666667</v>
      </c>
      <c r="G201" s="38">
        <v>860.0333333333333</v>
      </c>
      <c r="H201" s="38">
        <v>852.16666666666663</v>
      </c>
      <c r="I201" s="38">
        <v>837.83333333333326</v>
      </c>
      <c r="J201" s="38">
        <v>882.23333333333335</v>
      </c>
      <c r="K201" s="38">
        <v>896.56666666666661</v>
      </c>
      <c r="L201" s="38">
        <v>904.43333333333339</v>
      </c>
      <c r="M201" s="28">
        <v>888.7</v>
      </c>
      <c r="N201" s="28">
        <v>866.5</v>
      </c>
      <c r="O201" s="39">
        <v>5207400</v>
      </c>
      <c r="P201" s="40">
        <v>-5.8419243986254296E-3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1322.75</v>
      </c>
      <c r="F202" s="37">
        <v>1317.7</v>
      </c>
      <c r="G202" s="38">
        <v>1302.0500000000002</v>
      </c>
      <c r="H202" s="38">
        <v>1281.3500000000001</v>
      </c>
      <c r="I202" s="38">
        <v>1265.7000000000003</v>
      </c>
      <c r="J202" s="38">
        <v>1338.4</v>
      </c>
      <c r="K202" s="38">
        <v>1354.0500000000002</v>
      </c>
      <c r="L202" s="38">
        <v>1374.75</v>
      </c>
      <c r="M202" s="28">
        <v>1333.35</v>
      </c>
      <c r="N202" s="28">
        <v>1297</v>
      </c>
      <c r="O202" s="39">
        <v>871500</v>
      </c>
      <c r="P202" s="40">
        <v>1.7572537801389457E-2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381.5</v>
      </c>
      <c r="F203" s="37">
        <v>383.0333333333333</v>
      </c>
      <c r="G203" s="38">
        <v>377.81666666666661</v>
      </c>
      <c r="H203" s="38">
        <v>374.13333333333333</v>
      </c>
      <c r="I203" s="38">
        <v>368.91666666666663</v>
      </c>
      <c r="J203" s="38">
        <v>386.71666666666658</v>
      </c>
      <c r="K203" s="38">
        <v>391.93333333333328</v>
      </c>
      <c r="L203" s="38">
        <v>395.61666666666656</v>
      </c>
      <c r="M203" s="28">
        <v>388.25</v>
      </c>
      <c r="N203" s="28">
        <v>379.35</v>
      </c>
      <c r="O203" s="39">
        <v>36162000</v>
      </c>
      <c r="P203" s="40">
        <v>2.1199650829280461E-3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193.35</v>
      </c>
      <c r="F204" s="37">
        <v>192.18333333333331</v>
      </c>
      <c r="G204" s="38">
        <v>189.41666666666663</v>
      </c>
      <c r="H204" s="38">
        <v>185.48333333333332</v>
      </c>
      <c r="I204" s="38">
        <v>182.71666666666664</v>
      </c>
      <c r="J204" s="38">
        <v>196.11666666666662</v>
      </c>
      <c r="K204" s="38">
        <v>198.88333333333333</v>
      </c>
      <c r="L204" s="38">
        <v>202.81666666666661</v>
      </c>
      <c r="M204" s="28">
        <v>194.95</v>
      </c>
      <c r="N204" s="28">
        <v>188.25</v>
      </c>
      <c r="O204" s="39">
        <v>74466000</v>
      </c>
      <c r="P204" s="40">
        <v>-1.2084592145015106E-4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472.05</v>
      </c>
      <c r="F205" s="37">
        <v>470.56666666666666</v>
      </c>
      <c r="G205" s="38">
        <v>467.73333333333335</v>
      </c>
      <c r="H205" s="38">
        <v>463.41666666666669</v>
      </c>
      <c r="I205" s="38">
        <v>460.58333333333337</v>
      </c>
      <c r="J205" s="38">
        <v>474.88333333333333</v>
      </c>
      <c r="K205" s="38">
        <v>477.7166666666667</v>
      </c>
      <c r="L205" s="38">
        <v>482.0333333333333</v>
      </c>
      <c r="M205" s="28">
        <v>473.4</v>
      </c>
      <c r="N205" s="28">
        <v>466.25</v>
      </c>
      <c r="O205" s="39">
        <v>6813000</v>
      </c>
      <c r="P205" s="40">
        <v>-2.7492291880781089E-2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3"/>
      <c r="L8" s="50"/>
      <c r="M8" s="50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17043.3</v>
      </c>
      <c r="D10" s="259">
        <v>17085.016666666666</v>
      </c>
      <c r="E10" s="259">
        <v>16945.383333333331</v>
      </c>
      <c r="F10" s="259">
        <v>16847.466666666664</v>
      </c>
      <c r="G10" s="259">
        <v>16707.833333333328</v>
      </c>
      <c r="H10" s="259">
        <v>17182.933333333334</v>
      </c>
      <c r="I10" s="259">
        <v>17322.566666666673</v>
      </c>
      <c r="J10" s="259">
        <v>17420.483333333337</v>
      </c>
      <c r="K10" s="259">
        <v>17224.650000000001</v>
      </c>
      <c r="L10" s="259">
        <v>16987.099999999999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39411.4</v>
      </c>
      <c r="D11" s="259">
        <v>39437.5</v>
      </c>
      <c r="E11" s="259">
        <v>39106.5</v>
      </c>
      <c r="F11" s="259">
        <v>38801.599999999999</v>
      </c>
      <c r="G11" s="259">
        <v>38470.6</v>
      </c>
      <c r="H11" s="259">
        <v>39742.400000000001</v>
      </c>
      <c r="I11" s="259">
        <v>40073.4</v>
      </c>
      <c r="J11" s="259">
        <v>40378.300000000003</v>
      </c>
      <c r="K11" s="259">
        <v>39768.5</v>
      </c>
      <c r="L11" s="259">
        <v>39132.6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2929.85</v>
      </c>
      <c r="D12" s="232">
        <v>2935.9166666666665</v>
      </c>
      <c r="E12" s="232">
        <v>2913.7833333333328</v>
      </c>
      <c r="F12" s="232">
        <v>2897.7166666666662</v>
      </c>
      <c r="G12" s="232">
        <v>2875.5833333333326</v>
      </c>
      <c r="H12" s="232">
        <v>2951.9833333333331</v>
      </c>
      <c r="I12" s="232">
        <v>2974.1166666666672</v>
      </c>
      <c r="J12" s="232">
        <v>2990.1833333333334</v>
      </c>
      <c r="K12" s="232">
        <v>2958.05</v>
      </c>
      <c r="L12" s="232">
        <v>2919.85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5054</v>
      </c>
      <c r="D13" s="232">
        <v>5062.9666666666662</v>
      </c>
      <c r="E13" s="232">
        <v>5022.9333333333325</v>
      </c>
      <c r="F13" s="232">
        <v>4991.8666666666659</v>
      </c>
      <c r="G13" s="232">
        <v>4951.8333333333321</v>
      </c>
      <c r="H13" s="232">
        <v>5094.0333333333328</v>
      </c>
      <c r="I13" s="232">
        <v>5134.0666666666675</v>
      </c>
      <c r="J13" s="232">
        <v>5165.1333333333332</v>
      </c>
      <c r="K13" s="232">
        <v>5103</v>
      </c>
      <c r="L13" s="232">
        <v>5031.8999999999996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28784.7</v>
      </c>
      <c r="D14" s="232">
        <v>28941.95</v>
      </c>
      <c r="E14" s="232">
        <v>28481.65</v>
      </c>
      <c r="F14" s="232">
        <v>28178.600000000002</v>
      </c>
      <c r="G14" s="232">
        <v>27718.300000000003</v>
      </c>
      <c r="H14" s="232">
        <v>29245</v>
      </c>
      <c r="I14" s="232">
        <v>29705.299999999996</v>
      </c>
      <c r="J14" s="232">
        <v>30008.35</v>
      </c>
      <c r="K14" s="232">
        <v>29402.25</v>
      </c>
      <c r="L14" s="232">
        <v>28638.9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4513.45</v>
      </c>
      <c r="D15" s="232">
        <v>4519.3833333333332</v>
      </c>
      <c r="E15" s="232">
        <v>4489.9666666666662</v>
      </c>
      <c r="F15" s="232">
        <v>4466.4833333333327</v>
      </c>
      <c r="G15" s="232">
        <v>4437.0666666666657</v>
      </c>
      <c r="H15" s="232">
        <v>4542.8666666666668</v>
      </c>
      <c r="I15" s="232">
        <v>4572.2833333333347</v>
      </c>
      <c r="J15" s="232">
        <v>4595.7666666666673</v>
      </c>
      <c r="K15" s="232">
        <v>4548.8</v>
      </c>
      <c r="L15" s="232">
        <v>4495.8999999999996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8423.5</v>
      </c>
      <c r="D16" s="232">
        <v>8422.75</v>
      </c>
      <c r="E16" s="232">
        <v>8373.5</v>
      </c>
      <c r="F16" s="232">
        <v>8323.5</v>
      </c>
      <c r="G16" s="232">
        <v>8274.25</v>
      </c>
      <c r="H16" s="232">
        <v>8472.75</v>
      </c>
      <c r="I16" s="232">
        <v>8522</v>
      </c>
      <c r="J16" s="232">
        <v>8572</v>
      </c>
      <c r="K16" s="232">
        <v>8472</v>
      </c>
      <c r="L16" s="232">
        <v>8372.75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3311.15</v>
      </c>
      <c r="D17" s="232">
        <v>3289.2333333333336</v>
      </c>
      <c r="E17" s="232">
        <v>3255.5666666666671</v>
      </c>
      <c r="F17" s="232">
        <v>3199.9833333333336</v>
      </c>
      <c r="G17" s="232">
        <v>3166.3166666666671</v>
      </c>
      <c r="H17" s="232">
        <v>3344.8166666666671</v>
      </c>
      <c r="I17" s="232">
        <v>3378.4833333333331</v>
      </c>
      <c r="J17" s="232">
        <v>3434.0666666666671</v>
      </c>
      <c r="K17" s="231">
        <v>3322.9</v>
      </c>
      <c r="L17" s="231">
        <v>3233.65</v>
      </c>
      <c r="M17" s="231">
        <v>3.3085300000000002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1738.4</v>
      </c>
      <c r="D18" s="232">
        <v>1739.2666666666667</v>
      </c>
      <c r="E18" s="232">
        <v>1695.1333333333332</v>
      </c>
      <c r="F18" s="232">
        <v>1651.8666666666666</v>
      </c>
      <c r="G18" s="232">
        <v>1607.7333333333331</v>
      </c>
      <c r="H18" s="232">
        <v>1782.5333333333333</v>
      </c>
      <c r="I18" s="232">
        <v>1826.666666666667</v>
      </c>
      <c r="J18" s="232">
        <v>1869.9333333333334</v>
      </c>
      <c r="K18" s="231">
        <v>1783.4</v>
      </c>
      <c r="L18" s="231">
        <v>1696</v>
      </c>
      <c r="M18" s="231">
        <v>9.0326799999999992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590.65</v>
      </c>
      <c r="D19" s="232">
        <v>595.2833333333333</v>
      </c>
      <c r="E19" s="232">
        <v>583.66666666666663</v>
      </c>
      <c r="F19" s="232">
        <v>576.68333333333328</v>
      </c>
      <c r="G19" s="232">
        <v>565.06666666666661</v>
      </c>
      <c r="H19" s="232">
        <v>602.26666666666665</v>
      </c>
      <c r="I19" s="232">
        <v>613.88333333333344</v>
      </c>
      <c r="J19" s="232">
        <v>620.86666666666667</v>
      </c>
      <c r="K19" s="231">
        <v>606.9</v>
      </c>
      <c r="L19" s="231">
        <v>588.29999999999995</v>
      </c>
      <c r="M19" s="231">
        <v>14.93303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20329</v>
      </c>
      <c r="D20" s="232">
        <v>20228.100000000002</v>
      </c>
      <c r="E20" s="232">
        <v>20067.600000000006</v>
      </c>
      <c r="F20" s="232">
        <v>19806.200000000004</v>
      </c>
      <c r="G20" s="232">
        <v>19645.700000000008</v>
      </c>
      <c r="H20" s="232">
        <v>20489.500000000004</v>
      </c>
      <c r="I20" s="232">
        <v>20649.999999999996</v>
      </c>
      <c r="J20" s="232">
        <v>20911.400000000001</v>
      </c>
      <c r="K20" s="231">
        <v>20388.599999999999</v>
      </c>
      <c r="L20" s="231">
        <v>19966.7</v>
      </c>
      <c r="M20" s="231">
        <v>9.8720000000000002E-2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1738.2</v>
      </c>
      <c r="D21" s="232">
        <v>1754.8</v>
      </c>
      <c r="E21" s="232">
        <v>1634.75</v>
      </c>
      <c r="F21" s="232">
        <v>1531.3</v>
      </c>
      <c r="G21" s="232">
        <v>1411.25</v>
      </c>
      <c r="H21" s="232">
        <v>1858.25</v>
      </c>
      <c r="I21" s="232">
        <v>1978.2999999999997</v>
      </c>
      <c r="J21" s="232">
        <v>2081.75</v>
      </c>
      <c r="K21" s="231">
        <v>1874.85</v>
      </c>
      <c r="L21" s="231">
        <v>1651.35</v>
      </c>
      <c r="M21" s="231">
        <v>126.79662999999999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706.1</v>
      </c>
      <c r="D22" s="232">
        <v>705.4666666666667</v>
      </c>
      <c r="E22" s="232">
        <v>681.63333333333344</v>
      </c>
      <c r="F22" s="232">
        <v>657.16666666666674</v>
      </c>
      <c r="G22" s="232">
        <v>633.33333333333348</v>
      </c>
      <c r="H22" s="232">
        <v>729.93333333333339</v>
      </c>
      <c r="I22" s="232">
        <v>753.76666666666665</v>
      </c>
      <c r="J22" s="232">
        <v>778.23333333333335</v>
      </c>
      <c r="K22" s="231">
        <v>729.3</v>
      </c>
      <c r="L22" s="231">
        <v>681</v>
      </c>
      <c r="M22" s="231">
        <v>99.35463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654.5</v>
      </c>
      <c r="D23" s="232">
        <v>659.2166666666667</v>
      </c>
      <c r="E23" s="232">
        <v>633.88333333333344</v>
      </c>
      <c r="F23" s="232">
        <v>613.26666666666677</v>
      </c>
      <c r="G23" s="232">
        <v>587.93333333333351</v>
      </c>
      <c r="H23" s="232">
        <v>679.83333333333337</v>
      </c>
      <c r="I23" s="232">
        <v>705.16666666666663</v>
      </c>
      <c r="J23" s="232">
        <v>725.7833333333333</v>
      </c>
      <c r="K23" s="231">
        <v>684.55</v>
      </c>
      <c r="L23" s="231">
        <v>638.6</v>
      </c>
      <c r="M23" s="231">
        <v>181.47336999999999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947.2</v>
      </c>
      <c r="D24" s="232">
        <v>963.13333333333333</v>
      </c>
      <c r="E24" s="232">
        <v>931.26666666666665</v>
      </c>
      <c r="F24" s="232">
        <v>915.33333333333337</v>
      </c>
      <c r="G24" s="232">
        <v>883.4666666666667</v>
      </c>
      <c r="H24" s="232">
        <v>979.06666666666661</v>
      </c>
      <c r="I24" s="232">
        <v>1010.9333333333332</v>
      </c>
      <c r="J24" s="232">
        <v>1026.8666666666666</v>
      </c>
      <c r="K24" s="231">
        <v>995</v>
      </c>
      <c r="L24" s="231">
        <v>947.2</v>
      </c>
      <c r="M24" s="231">
        <v>8.7355499999999999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902.2</v>
      </c>
      <c r="D25" s="232">
        <v>928.06666666666661</v>
      </c>
      <c r="E25" s="232">
        <v>876.33333333333326</v>
      </c>
      <c r="F25" s="232">
        <v>850.4666666666667</v>
      </c>
      <c r="G25" s="232">
        <v>798.73333333333335</v>
      </c>
      <c r="H25" s="232">
        <v>953.93333333333317</v>
      </c>
      <c r="I25" s="232">
        <v>1005.6666666666665</v>
      </c>
      <c r="J25" s="232">
        <v>1031.5333333333331</v>
      </c>
      <c r="K25" s="231">
        <v>979.8</v>
      </c>
      <c r="L25" s="231">
        <v>902.2</v>
      </c>
      <c r="M25" s="231">
        <v>25.40765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414</v>
      </c>
      <c r="D26" s="232">
        <v>423.91666666666669</v>
      </c>
      <c r="E26" s="232">
        <v>403.83333333333337</v>
      </c>
      <c r="F26" s="232">
        <v>393.66666666666669</v>
      </c>
      <c r="G26" s="232">
        <v>373.58333333333337</v>
      </c>
      <c r="H26" s="232">
        <v>434.08333333333337</v>
      </c>
      <c r="I26" s="232">
        <v>454.16666666666674</v>
      </c>
      <c r="J26" s="232">
        <v>464.33333333333337</v>
      </c>
      <c r="K26" s="231">
        <v>444</v>
      </c>
      <c r="L26" s="231">
        <v>413.75</v>
      </c>
      <c r="M26" s="231">
        <v>51.254689999999997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144.94999999999999</v>
      </c>
      <c r="D27" s="232">
        <v>145.51666666666665</v>
      </c>
      <c r="E27" s="232">
        <v>143.58333333333331</v>
      </c>
      <c r="F27" s="232">
        <v>142.21666666666667</v>
      </c>
      <c r="G27" s="232">
        <v>140.28333333333333</v>
      </c>
      <c r="H27" s="232">
        <v>146.8833333333333</v>
      </c>
      <c r="I27" s="232">
        <v>148.81666666666663</v>
      </c>
      <c r="J27" s="232">
        <v>150.18333333333328</v>
      </c>
      <c r="K27" s="231">
        <v>147.44999999999999</v>
      </c>
      <c r="L27" s="231">
        <v>144.15</v>
      </c>
      <c r="M27" s="231">
        <v>24.386659999999999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218.15</v>
      </c>
      <c r="D28" s="232">
        <v>221.08333333333334</v>
      </c>
      <c r="E28" s="232">
        <v>214.01666666666668</v>
      </c>
      <c r="F28" s="232">
        <v>209.88333333333333</v>
      </c>
      <c r="G28" s="232">
        <v>202.81666666666666</v>
      </c>
      <c r="H28" s="232">
        <v>225.2166666666667</v>
      </c>
      <c r="I28" s="232">
        <v>232.28333333333336</v>
      </c>
      <c r="J28" s="232">
        <v>236.41666666666671</v>
      </c>
      <c r="K28" s="231">
        <v>228.15</v>
      </c>
      <c r="L28" s="231">
        <v>216.95</v>
      </c>
      <c r="M28" s="231">
        <v>45.110590000000002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3086.8</v>
      </c>
      <c r="D29" s="232">
        <v>3082.2000000000003</v>
      </c>
      <c r="E29" s="232">
        <v>3061.2000000000007</v>
      </c>
      <c r="F29" s="232">
        <v>3035.6000000000004</v>
      </c>
      <c r="G29" s="232">
        <v>3014.6000000000008</v>
      </c>
      <c r="H29" s="232">
        <v>3107.8000000000006</v>
      </c>
      <c r="I29" s="232">
        <v>3128.7999999999997</v>
      </c>
      <c r="J29" s="232">
        <v>3154.4000000000005</v>
      </c>
      <c r="K29" s="231">
        <v>3103.2</v>
      </c>
      <c r="L29" s="231">
        <v>3056.6</v>
      </c>
      <c r="M29" s="231">
        <v>0.42050999999999999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353.4</v>
      </c>
      <c r="D30" s="232">
        <v>354.01666666666665</v>
      </c>
      <c r="E30" s="232">
        <v>340.18333333333328</v>
      </c>
      <c r="F30" s="232">
        <v>326.96666666666664</v>
      </c>
      <c r="G30" s="232">
        <v>313.13333333333327</v>
      </c>
      <c r="H30" s="232">
        <v>367.23333333333329</v>
      </c>
      <c r="I30" s="232">
        <v>381.06666666666666</v>
      </c>
      <c r="J30" s="232">
        <v>394.2833333333333</v>
      </c>
      <c r="K30" s="231">
        <v>367.85</v>
      </c>
      <c r="L30" s="231">
        <v>340.8</v>
      </c>
      <c r="M30" s="231">
        <v>181.16432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4299.6000000000004</v>
      </c>
      <c r="D31" s="232">
        <v>4309.7833333333338</v>
      </c>
      <c r="E31" s="232">
        <v>4264.8166666666675</v>
      </c>
      <c r="F31" s="232">
        <v>4230.0333333333338</v>
      </c>
      <c r="G31" s="232">
        <v>4185.0666666666675</v>
      </c>
      <c r="H31" s="232">
        <v>4344.5666666666675</v>
      </c>
      <c r="I31" s="232">
        <v>4389.5333333333328</v>
      </c>
      <c r="J31" s="232">
        <v>4424.3166666666675</v>
      </c>
      <c r="K31" s="231">
        <v>4354.75</v>
      </c>
      <c r="L31" s="231">
        <v>4275</v>
      </c>
      <c r="M31" s="231">
        <v>2.79237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138.69999999999999</v>
      </c>
      <c r="D32" s="232">
        <v>139.68333333333331</v>
      </c>
      <c r="E32" s="232">
        <v>137.11666666666662</v>
      </c>
      <c r="F32" s="232">
        <v>135.5333333333333</v>
      </c>
      <c r="G32" s="232">
        <v>132.96666666666661</v>
      </c>
      <c r="H32" s="232">
        <v>141.26666666666662</v>
      </c>
      <c r="I32" s="232">
        <v>143.83333333333329</v>
      </c>
      <c r="J32" s="232">
        <v>145.41666666666663</v>
      </c>
      <c r="K32" s="231">
        <v>142.25</v>
      </c>
      <c r="L32" s="231">
        <v>138.1</v>
      </c>
      <c r="M32" s="231">
        <v>104.21492000000001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2745.6</v>
      </c>
      <c r="D33" s="232">
        <v>2757.5333333333328</v>
      </c>
      <c r="E33" s="232">
        <v>2728.1166666666659</v>
      </c>
      <c r="F33" s="232">
        <v>2710.6333333333332</v>
      </c>
      <c r="G33" s="232">
        <v>2681.2166666666662</v>
      </c>
      <c r="H33" s="232">
        <v>2775.0166666666655</v>
      </c>
      <c r="I33" s="232">
        <v>2804.4333333333325</v>
      </c>
      <c r="J33" s="232">
        <v>2821.9166666666652</v>
      </c>
      <c r="K33" s="231">
        <v>2786.95</v>
      </c>
      <c r="L33" s="231">
        <v>2740.05</v>
      </c>
      <c r="M33" s="231">
        <v>10.6045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1390.2</v>
      </c>
      <c r="D34" s="232">
        <v>1397.25</v>
      </c>
      <c r="E34" s="232">
        <v>1366.15</v>
      </c>
      <c r="F34" s="232">
        <v>1342.1000000000001</v>
      </c>
      <c r="G34" s="232">
        <v>1311.0000000000002</v>
      </c>
      <c r="H34" s="232">
        <v>1421.3</v>
      </c>
      <c r="I34" s="232">
        <v>1452.3999999999999</v>
      </c>
      <c r="J34" s="232">
        <v>1476.4499999999998</v>
      </c>
      <c r="K34" s="231">
        <v>1428.35</v>
      </c>
      <c r="L34" s="231">
        <v>1373.2</v>
      </c>
      <c r="M34" s="231">
        <v>5.9615499999999999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450.45</v>
      </c>
      <c r="D35" s="232">
        <v>452.54999999999995</v>
      </c>
      <c r="E35" s="232">
        <v>444.94999999999993</v>
      </c>
      <c r="F35" s="232">
        <v>439.45</v>
      </c>
      <c r="G35" s="232">
        <v>431.84999999999997</v>
      </c>
      <c r="H35" s="232">
        <v>458.0499999999999</v>
      </c>
      <c r="I35" s="232">
        <v>465.64999999999992</v>
      </c>
      <c r="J35" s="232">
        <v>471.14999999999986</v>
      </c>
      <c r="K35" s="231">
        <v>460.15</v>
      </c>
      <c r="L35" s="231">
        <v>447.05</v>
      </c>
      <c r="M35" s="231">
        <v>17.662990000000001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3350.95</v>
      </c>
      <c r="D36" s="232">
        <v>3340.65</v>
      </c>
      <c r="E36" s="232">
        <v>3313.6000000000004</v>
      </c>
      <c r="F36" s="232">
        <v>3276.2500000000005</v>
      </c>
      <c r="G36" s="232">
        <v>3249.2000000000007</v>
      </c>
      <c r="H36" s="232">
        <v>3378</v>
      </c>
      <c r="I36" s="232">
        <v>3405.05</v>
      </c>
      <c r="J36" s="232">
        <v>3442.3999999999996</v>
      </c>
      <c r="K36" s="231">
        <v>3367.7</v>
      </c>
      <c r="L36" s="231">
        <v>3303.3</v>
      </c>
      <c r="M36" s="231">
        <v>2.6824499999999998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832.85</v>
      </c>
      <c r="D37" s="232">
        <v>828.65000000000009</v>
      </c>
      <c r="E37" s="232">
        <v>821.60000000000014</v>
      </c>
      <c r="F37" s="232">
        <v>810.35</v>
      </c>
      <c r="G37" s="232">
        <v>803.30000000000007</v>
      </c>
      <c r="H37" s="232">
        <v>839.9000000000002</v>
      </c>
      <c r="I37" s="232">
        <v>846.95000000000016</v>
      </c>
      <c r="J37" s="232">
        <v>858.20000000000027</v>
      </c>
      <c r="K37" s="231">
        <v>835.7</v>
      </c>
      <c r="L37" s="231">
        <v>817.4</v>
      </c>
      <c r="M37" s="231">
        <v>125.73734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3752.9</v>
      </c>
      <c r="D38" s="232">
        <v>3761.0833333333335</v>
      </c>
      <c r="E38" s="232">
        <v>3727.7166666666672</v>
      </c>
      <c r="F38" s="232">
        <v>3702.5333333333338</v>
      </c>
      <c r="G38" s="232">
        <v>3669.1666666666674</v>
      </c>
      <c r="H38" s="232">
        <v>3786.2666666666669</v>
      </c>
      <c r="I38" s="232">
        <v>3819.6333333333328</v>
      </c>
      <c r="J38" s="232">
        <v>3844.8166666666666</v>
      </c>
      <c r="K38" s="231">
        <v>3794.45</v>
      </c>
      <c r="L38" s="231">
        <v>3735.9</v>
      </c>
      <c r="M38" s="231">
        <v>2.7891900000000001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5731.55</v>
      </c>
      <c r="D39" s="232">
        <v>5765.8999999999987</v>
      </c>
      <c r="E39" s="232">
        <v>5681.7999999999975</v>
      </c>
      <c r="F39" s="232">
        <v>5632.0499999999984</v>
      </c>
      <c r="G39" s="232">
        <v>5547.9499999999971</v>
      </c>
      <c r="H39" s="232">
        <v>5815.6499999999978</v>
      </c>
      <c r="I39" s="232">
        <v>5899.7499999999982</v>
      </c>
      <c r="J39" s="232">
        <v>5949.4999999999982</v>
      </c>
      <c r="K39" s="231">
        <v>5850</v>
      </c>
      <c r="L39" s="231">
        <v>5716.15</v>
      </c>
      <c r="M39" s="231">
        <v>13.72565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1280.55</v>
      </c>
      <c r="D40" s="232">
        <v>1283.95</v>
      </c>
      <c r="E40" s="232">
        <v>1265.6000000000001</v>
      </c>
      <c r="F40" s="232">
        <v>1250.6500000000001</v>
      </c>
      <c r="G40" s="232">
        <v>1232.3000000000002</v>
      </c>
      <c r="H40" s="232">
        <v>1298.9000000000001</v>
      </c>
      <c r="I40" s="232">
        <v>1317.25</v>
      </c>
      <c r="J40" s="232">
        <v>1332.2</v>
      </c>
      <c r="K40" s="231">
        <v>1302.3</v>
      </c>
      <c r="L40" s="231">
        <v>1269</v>
      </c>
      <c r="M40" s="231">
        <v>20.606069999999999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6128.65</v>
      </c>
      <c r="D41" s="232">
        <v>6104.0999999999995</v>
      </c>
      <c r="E41" s="232">
        <v>5948.2499999999991</v>
      </c>
      <c r="F41" s="232">
        <v>5767.8499999999995</v>
      </c>
      <c r="G41" s="232">
        <v>5611.9999999999991</v>
      </c>
      <c r="H41" s="232">
        <v>6284.4999999999991</v>
      </c>
      <c r="I41" s="232">
        <v>6440.3499999999995</v>
      </c>
      <c r="J41" s="232">
        <v>6620.7499999999991</v>
      </c>
      <c r="K41" s="231">
        <v>6259.95</v>
      </c>
      <c r="L41" s="231">
        <v>5923.7</v>
      </c>
      <c r="M41" s="231">
        <v>1.1169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1963.65</v>
      </c>
      <c r="D42" s="232">
        <v>1974.3999999999999</v>
      </c>
      <c r="E42" s="232">
        <v>1947.2499999999998</v>
      </c>
      <c r="F42" s="232">
        <v>1930.85</v>
      </c>
      <c r="G42" s="232">
        <v>1903.6999999999998</v>
      </c>
      <c r="H42" s="232">
        <v>1990.7999999999997</v>
      </c>
      <c r="I42" s="232">
        <v>2017.9499999999998</v>
      </c>
      <c r="J42" s="232">
        <v>2034.3499999999997</v>
      </c>
      <c r="K42" s="231">
        <v>2001.55</v>
      </c>
      <c r="L42" s="231">
        <v>1958</v>
      </c>
      <c r="M42" s="231">
        <v>2.0168499999999998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206.05</v>
      </c>
      <c r="D43" s="232">
        <v>209.80000000000004</v>
      </c>
      <c r="E43" s="232">
        <v>201.45000000000007</v>
      </c>
      <c r="F43" s="232">
        <v>196.85000000000002</v>
      </c>
      <c r="G43" s="232">
        <v>188.50000000000006</v>
      </c>
      <c r="H43" s="232">
        <v>214.40000000000009</v>
      </c>
      <c r="I43" s="232">
        <v>222.75000000000006</v>
      </c>
      <c r="J43" s="232">
        <v>227.35000000000011</v>
      </c>
      <c r="K43" s="231">
        <v>218.15</v>
      </c>
      <c r="L43" s="231">
        <v>205.2</v>
      </c>
      <c r="M43" s="231">
        <v>153.22775999999999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162.4</v>
      </c>
      <c r="D44" s="232">
        <v>162.76666666666668</v>
      </c>
      <c r="E44" s="232">
        <v>160.63333333333335</v>
      </c>
      <c r="F44" s="232">
        <v>158.86666666666667</v>
      </c>
      <c r="G44" s="232">
        <v>156.73333333333335</v>
      </c>
      <c r="H44" s="232">
        <v>164.53333333333336</v>
      </c>
      <c r="I44" s="232">
        <v>166.66666666666669</v>
      </c>
      <c r="J44" s="232">
        <v>168.43333333333337</v>
      </c>
      <c r="K44" s="231">
        <v>164.9</v>
      </c>
      <c r="L44" s="231">
        <v>161</v>
      </c>
      <c r="M44" s="231">
        <v>228.98154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70.849999999999994</v>
      </c>
      <c r="D45" s="232">
        <v>72.149999999999991</v>
      </c>
      <c r="E45" s="232">
        <v>69.049999999999983</v>
      </c>
      <c r="F45" s="232">
        <v>67.249999999999986</v>
      </c>
      <c r="G45" s="232">
        <v>64.149999999999977</v>
      </c>
      <c r="H45" s="232">
        <v>73.949999999999989</v>
      </c>
      <c r="I45" s="232">
        <v>77.049999999999983</v>
      </c>
      <c r="J45" s="232">
        <v>78.849999999999994</v>
      </c>
      <c r="K45" s="231">
        <v>75.25</v>
      </c>
      <c r="L45" s="231">
        <v>70.349999999999994</v>
      </c>
      <c r="M45" s="231">
        <v>180.30770999999999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1401.1</v>
      </c>
      <c r="D46" s="232">
        <v>1401.6666666666667</v>
      </c>
      <c r="E46" s="232">
        <v>1387.5833333333335</v>
      </c>
      <c r="F46" s="232">
        <v>1374.0666666666668</v>
      </c>
      <c r="G46" s="232">
        <v>1359.9833333333336</v>
      </c>
      <c r="H46" s="232">
        <v>1415.1833333333334</v>
      </c>
      <c r="I46" s="232">
        <v>1429.2666666666669</v>
      </c>
      <c r="J46" s="232">
        <v>1442.7833333333333</v>
      </c>
      <c r="K46" s="231">
        <v>1415.75</v>
      </c>
      <c r="L46" s="231">
        <v>1388.15</v>
      </c>
      <c r="M46" s="231">
        <v>4.1127700000000003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581.6</v>
      </c>
      <c r="D47" s="232">
        <v>578.58333333333337</v>
      </c>
      <c r="E47" s="232">
        <v>573.16666666666674</v>
      </c>
      <c r="F47" s="232">
        <v>564.73333333333335</v>
      </c>
      <c r="G47" s="232">
        <v>559.31666666666672</v>
      </c>
      <c r="H47" s="232">
        <v>587.01666666666677</v>
      </c>
      <c r="I47" s="232">
        <v>592.43333333333351</v>
      </c>
      <c r="J47" s="232">
        <v>600.86666666666679</v>
      </c>
      <c r="K47" s="231">
        <v>584</v>
      </c>
      <c r="L47" s="231">
        <v>570.15</v>
      </c>
      <c r="M47" s="231">
        <v>5.6590499999999997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92.75</v>
      </c>
      <c r="D48" s="232">
        <v>92.3</v>
      </c>
      <c r="E48" s="232">
        <v>91.649999999999991</v>
      </c>
      <c r="F48" s="232">
        <v>90.55</v>
      </c>
      <c r="G48" s="232">
        <v>89.899999999999991</v>
      </c>
      <c r="H48" s="232">
        <v>93.399999999999991</v>
      </c>
      <c r="I48" s="232">
        <v>94.05</v>
      </c>
      <c r="J48" s="232">
        <v>95.149999999999991</v>
      </c>
      <c r="K48" s="231">
        <v>92.95</v>
      </c>
      <c r="L48" s="231">
        <v>91.2</v>
      </c>
      <c r="M48" s="231">
        <v>142.85445999999999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787.45</v>
      </c>
      <c r="D49" s="232">
        <v>787.48333333333323</v>
      </c>
      <c r="E49" s="232">
        <v>779.96666666666647</v>
      </c>
      <c r="F49" s="232">
        <v>772.48333333333323</v>
      </c>
      <c r="G49" s="232">
        <v>764.96666666666647</v>
      </c>
      <c r="H49" s="232">
        <v>794.96666666666647</v>
      </c>
      <c r="I49" s="232">
        <v>802.48333333333312</v>
      </c>
      <c r="J49" s="232">
        <v>809.96666666666647</v>
      </c>
      <c r="K49" s="231">
        <v>795</v>
      </c>
      <c r="L49" s="231">
        <v>780</v>
      </c>
      <c r="M49" s="231">
        <v>11.94923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74.8</v>
      </c>
      <c r="D50" s="232">
        <v>74.38333333333334</v>
      </c>
      <c r="E50" s="232">
        <v>73.76666666666668</v>
      </c>
      <c r="F50" s="232">
        <v>72.733333333333334</v>
      </c>
      <c r="G50" s="232">
        <v>72.116666666666674</v>
      </c>
      <c r="H50" s="232">
        <v>75.416666666666686</v>
      </c>
      <c r="I50" s="232">
        <v>76.033333333333331</v>
      </c>
      <c r="J50" s="232">
        <v>77.066666666666691</v>
      </c>
      <c r="K50" s="231">
        <v>75</v>
      </c>
      <c r="L50" s="231">
        <v>73.349999999999994</v>
      </c>
      <c r="M50" s="231">
        <v>114.33968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326.2</v>
      </c>
      <c r="D51" s="232">
        <v>325.64999999999998</v>
      </c>
      <c r="E51" s="232">
        <v>322.39999999999998</v>
      </c>
      <c r="F51" s="232">
        <v>318.60000000000002</v>
      </c>
      <c r="G51" s="232">
        <v>315.35000000000002</v>
      </c>
      <c r="H51" s="232">
        <v>329.44999999999993</v>
      </c>
      <c r="I51" s="232">
        <v>332.69999999999993</v>
      </c>
      <c r="J51" s="232">
        <v>336.49999999999989</v>
      </c>
      <c r="K51" s="231">
        <v>328.9</v>
      </c>
      <c r="L51" s="231">
        <v>321.85000000000002</v>
      </c>
      <c r="M51" s="231">
        <v>29.47326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771.8</v>
      </c>
      <c r="D52" s="232">
        <v>770.85</v>
      </c>
      <c r="E52" s="232">
        <v>764.95</v>
      </c>
      <c r="F52" s="232">
        <v>758.1</v>
      </c>
      <c r="G52" s="232">
        <v>752.2</v>
      </c>
      <c r="H52" s="232">
        <v>777.7</v>
      </c>
      <c r="I52" s="232">
        <v>783.59999999999991</v>
      </c>
      <c r="J52" s="232">
        <v>790.45</v>
      </c>
      <c r="K52" s="231">
        <v>776.75</v>
      </c>
      <c r="L52" s="231">
        <v>764</v>
      </c>
      <c r="M52" s="231">
        <v>37.535020000000003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217.8</v>
      </c>
      <c r="D53" s="232">
        <v>218.1</v>
      </c>
      <c r="E53" s="232">
        <v>215.85</v>
      </c>
      <c r="F53" s="232">
        <v>213.9</v>
      </c>
      <c r="G53" s="232">
        <v>211.65</v>
      </c>
      <c r="H53" s="232">
        <v>220.04999999999998</v>
      </c>
      <c r="I53" s="232">
        <v>222.29999999999998</v>
      </c>
      <c r="J53" s="232">
        <v>224.24999999999997</v>
      </c>
      <c r="K53" s="231">
        <v>220.35</v>
      </c>
      <c r="L53" s="231">
        <v>216.15</v>
      </c>
      <c r="M53" s="231">
        <v>16.945869999999999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18002.75</v>
      </c>
      <c r="D54" s="232">
        <v>18040.916666666668</v>
      </c>
      <c r="E54" s="232">
        <v>17811.833333333336</v>
      </c>
      <c r="F54" s="232">
        <v>17620.916666666668</v>
      </c>
      <c r="G54" s="232">
        <v>17391.833333333336</v>
      </c>
      <c r="H54" s="232">
        <v>18231.833333333336</v>
      </c>
      <c r="I54" s="232">
        <v>18460.916666666672</v>
      </c>
      <c r="J54" s="232">
        <v>18651.833333333336</v>
      </c>
      <c r="K54" s="231">
        <v>18270</v>
      </c>
      <c r="L54" s="231">
        <v>17850</v>
      </c>
      <c r="M54" s="231">
        <v>0.29188999999999998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4292.95</v>
      </c>
      <c r="D55" s="232">
        <v>4304.6166666666659</v>
      </c>
      <c r="E55" s="232">
        <v>4265.3333333333321</v>
      </c>
      <c r="F55" s="232">
        <v>4237.7166666666662</v>
      </c>
      <c r="G55" s="232">
        <v>4198.4333333333325</v>
      </c>
      <c r="H55" s="232">
        <v>4332.2333333333318</v>
      </c>
      <c r="I55" s="232">
        <v>4371.5166666666664</v>
      </c>
      <c r="J55" s="232">
        <v>4399.1333333333314</v>
      </c>
      <c r="K55" s="231">
        <v>4343.8999999999996</v>
      </c>
      <c r="L55" s="231">
        <v>4277</v>
      </c>
      <c r="M55" s="231">
        <v>1.9799800000000001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286.3</v>
      </c>
      <c r="D56" s="232">
        <v>285.78333333333336</v>
      </c>
      <c r="E56" s="232">
        <v>281.86666666666673</v>
      </c>
      <c r="F56" s="232">
        <v>277.43333333333339</v>
      </c>
      <c r="G56" s="232">
        <v>273.51666666666677</v>
      </c>
      <c r="H56" s="232">
        <v>290.2166666666667</v>
      </c>
      <c r="I56" s="232">
        <v>294.13333333333333</v>
      </c>
      <c r="J56" s="232">
        <v>298.56666666666666</v>
      </c>
      <c r="K56" s="231">
        <v>289.7</v>
      </c>
      <c r="L56" s="231">
        <v>281.35000000000002</v>
      </c>
      <c r="M56" s="231">
        <v>102.88357999999999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744.2</v>
      </c>
      <c r="D57" s="232">
        <v>741.48333333333323</v>
      </c>
      <c r="E57" s="232">
        <v>734.06666666666649</v>
      </c>
      <c r="F57" s="232">
        <v>723.93333333333328</v>
      </c>
      <c r="G57" s="232">
        <v>716.51666666666654</v>
      </c>
      <c r="H57" s="232">
        <v>751.61666666666645</v>
      </c>
      <c r="I57" s="232">
        <v>759.03333333333319</v>
      </c>
      <c r="J57" s="232">
        <v>769.1666666666664</v>
      </c>
      <c r="K57" s="231">
        <v>748.9</v>
      </c>
      <c r="L57" s="231">
        <v>731.35</v>
      </c>
      <c r="M57" s="231">
        <v>9.5581700000000005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872.05</v>
      </c>
      <c r="D58" s="232">
        <v>869.86666666666667</v>
      </c>
      <c r="E58" s="232">
        <v>856.0333333333333</v>
      </c>
      <c r="F58" s="232">
        <v>840.01666666666665</v>
      </c>
      <c r="G58" s="232">
        <v>826.18333333333328</v>
      </c>
      <c r="H58" s="232">
        <v>885.88333333333333</v>
      </c>
      <c r="I58" s="232">
        <v>899.71666666666658</v>
      </c>
      <c r="J58" s="232">
        <v>915.73333333333335</v>
      </c>
      <c r="K58" s="231">
        <v>883.7</v>
      </c>
      <c r="L58" s="231">
        <v>853.85</v>
      </c>
      <c r="M58" s="231">
        <v>24.442170000000001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1407.45</v>
      </c>
      <c r="D59" s="232">
        <v>1410.45</v>
      </c>
      <c r="E59" s="232">
        <v>1388.1000000000001</v>
      </c>
      <c r="F59" s="232">
        <v>1368.75</v>
      </c>
      <c r="G59" s="232">
        <v>1346.4</v>
      </c>
      <c r="H59" s="232">
        <v>1429.8000000000002</v>
      </c>
      <c r="I59" s="232">
        <v>1452.15</v>
      </c>
      <c r="J59" s="232">
        <v>1471.5000000000002</v>
      </c>
      <c r="K59" s="231">
        <v>1432.8</v>
      </c>
      <c r="L59" s="231">
        <v>1391.1</v>
      </c>
      <c r="M59" s="231">
        <v>0.36820999999999998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221.05</v>
      </c>
      <c r="D60" s="232">
        <v>220.9</v>
      </c>
      <c r="E60" s="232">
        <v>219</v>
      </c>
      <c r="F60" s="232">
        <v>216.95</v>
      </c>
      <c r="G60" s="232">
        <v>215.04999999999998</v>
      </c>
      <c r="H60" s="232">
        <v>222.95000000000002</v>
      </c>
      <c r="I60" s="232">
        <v>224.85000000000005</v>
      </c>
      <c r="J60" s="232">
        <v>226.90000000000003</v>
      </c>
      <c r="K60" s="231">
        <v>222.8</v>
      </c>
      <c r="L60" s="231">
        <v>218.85</v>
      </c>
      <c r="M60" s="231">
        <v>57.239220000000003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3921.65</v>
      </c>
      <c r="D61" s="232">
        <v>3955.6833333333329</v>
      </c>
      <c r="E61" s="232">
        <v>3811.3666666666659</v>
      </c>
      <c r="F61" s="232">
        <v>3701.083333333333</v>
      </c>
      <c r="G61" s="232">
        <v>3556.766666666666</v>
      </c>
      <c r="H61" s="232">
        <v>4065.9666666666658</v>
      </c>
      <c r="I61" s="232">
        <v>4210.2833333333328</v>
      </c>
      <c r="J61" s="232">
        <v>4320.5666666666657</v>
      </c>
      <c r="K61" s="231">
        <v>4100</v>
      </c>
      <c r="L61" s="231">
        <v>3845.4</v>
      </c>
      <c r="M61" s="231">
        <v>8.8223900000000004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1500.45</v>
      </c>
      <c r="D62" s="232">
        <v>1498.6333333333332</v>
      </c>
      <c r="E62" s="232">
        <v>1489.7666666666664</v>
      </c>
      <c r="F62" s="232">
        <v>1479.0833333333333</v>
      </c>
      <c r="G62" s="232">
        <v>1470.2166666666665</v>
      </c>
      <c r="H62" s="232">
        <v>1509.3166666666664</v>
      </c>
      <c r="I62" s="232">
        <v>1518.1833333333332</v>
      </c>
      <c r="J62" s="232">
        <v>1528.8666666666663</v>
      </c>
      <c r="K62" s="231">
        <v>1507.5</v>
      </c>
      <c r="L62" s="231">
        <v>1487.95</v>
      </c>
      <c r="M62" s="231">
        <v>2.25291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585.65</v>
      </c>
      <c r="D63" s="232">
        <v>582.81666666666672</v>
      </c>
      <c r="E63" s="232">
        <v>577.63333333333344</v>
      </c>
      <c r="F63" s="232">
        <v>569.61666666666667</v>
      </c>
      <c r="G63" s="232">
        <v>564.43333333333339</v>
      </c>
      <c r="H63" s="232">
        <v>590.83333333333348</v>
      </c>
      <c r="I63" s="232">
        <v>596.01666666666665</v>
      </c>
      <c r="J63" s="232">
        <v>604.03333333333353</v>
      </c>
      <c r="K63" s="231">
        <v>588</v>
      </c>
      <c r="L63" s="231">
        <v>574.79999999999995</v>
      </c>
      <c r="M63" s="231">
        <v>10.65171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881.3</v>
      </c>
      <c r="D64" s="232">
        <v>879.98333333333323</v>
      </c>
      <c r="E64" s="232">
        <v>872.21666666666647</v>
      </c>
      <c r="F64" s="232">
        <v>863.13333333333321</v>
      </c>
      <c r="G64" s="232">
        <v>855.36666666666645</v>
      </c>
      <c r="H64" s="232">
        <v>889.06666666666649</v>
      </c>
      <c r="I64" s="232">
        <v>896.83333333333314</v>
      </c>
      <c r="J64" s="232">
        <v>905.91666666666652</v>
      </c>
      <c r="K64" s="231">
        <v>887.75</v>
      </c>
      <c r="L64" s="231">
        <v>870.9</v>
      </c>
      <c r="M64" s="231">
        <v>1.87442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288.5</v>
      </c>
      <c r="D65" s="232">
        <v>290.36666666666667</v>
      </c>
      <c r="E65" s="232">
        <v>285.73333333333335</v>
      </c>
      <c r="F65" s="232">
        <v>282.9666666666667</v>
      </c>
      <c r="G65" s="232">
        <v>278.33333333333337</v>
      </c>
      <c r="H65" s="232">
        <v>293.13333333333333</v>
      </c>
      <c r="I65" s="232">
        <v>297.76666666666665</v>
      </c>
      <c r="J65" s="232">
        <v>300.5333333333333</v>
      </c>
      <c r="K65" s="231">
        <v>295</v>
      </c>
      <c r="L65" s="231">
        <v>287.60000000000002</v>
      </c>
      <c r="M65" s="231">
        <v>13.60772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1682.85</v>
      </c>
      <c r="D66" s="232">
        <v>1678.3</v>
      </c>
      <c r="E66" s="232">
        <v>1661.6</v>
      </c>
      <c r="F66" s="232">
        <v>1640.35</v>
      </c>
      <c r="G66" s="232">
        <v>1623.6499999999999</v>
      </c>
      <c r="H66" s="232">
        <v>1699.55</v>
      </c>
      <c r="I66" s="232">
        <v>1716.2500000000002</v>
      </c>
      <c r="J66" s="232">
        <v>1737.5</v>
      </c>
      <c r="K66" s="231">
        <v>1695</v>
      </c>
      <c r="L66" s="231">
        <v>1657.05</v>
      </c>
      <c r="M66" s="231">
        <v>8.9507399999999997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347.1</v>
      </c>
      <c r="D67" s="232">
        <v>343.86666666666662</v>
      </c>
      <c r="E67" s="232">
        <v>339.73333333333323</v>
      </c>
      <c r="F67" s="232">
        <v>332.36666666666662</v>
      </c>
      <c r="G67" s="232">
        <v>328.23333333333323</v>
      </c>
      <c r="H67" s="232">
        <v>351.23333333333323</v>
      </c>
      <c r="I67" s="232">
        <v>355.36666666666656</v>
      </c>
      <c r="J67" s="232">
        <v>362.73333333333323</v>
      </c>
      <c r="K67" s="231">
        <v>348</v>
      </c>
      <c r="L67" s="231">
        <v>336.5</v>
      </c>
      <c r="M67" s="231">
        <v>40.163429999999998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526.5</v>
      </c>
      <c r="D68" s="232">
        <v>525.7166666666667</v>
      </c>
      <c r="E68" s="232">
        <v>522.88333333333344</v>
      </c>
      <c r="F68" s="232">
        <v>519.26666666666677</v>
      </c>
      <c r="G68" s="232">
        <v>516.43333333333351</v>
      </c>
      <c r="H68" s="232">
        <v>529.33333333333337</v>
      </c>
      <c r="I68" s="232">
        <v>532.16666666666663</v>
      </c>
      <c r="J68" s="232">
        <v>535.7833333333333</v>
      </c>
      <c r="K68" s="231">
        <v>528.54999999999995</v>
      </c>
      <c r="L68" s="231">
        <v>522.1</v>
      </c>
      <c r="M68" s="231">
        <v>8.3839799999999993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1750.3</v>
      </c>
      <c r="D69" s="232">
        <v>1739.2833333333335</v>
      </c>
      <c r="E69" s="232">
        <v>1717.666666666667</v>
      </c>
      <c r="F69" s="232">
        <v>1685.0333333333335</v>
      </c>
      <c r="G69" s="232">
        <v>1663.416666666667</v>
      </c>
      <c r="H69" s="232">
        <v>1771.916666666667</v>
      </c>
      <c r="I69" s="232">
        <v>1793.5333333333333</v>
      </c>
      <c r="J69" s="232">
        <v>1826.166666666667</v>
      </c>
      <c r="K69" s="231">
        <v>1760.9</v>
      </c>
      <c r="L69" s="231">
        <v>1706.65</v>
      </c>
      <c r="M69" s="231">
        <v>2.5233400000000001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1831.35</v>
      </c>
      <c r="D70" s="232">
        <v>1815.7833333333335</v>
      </c>
      <c r="E70" s="232">
        <v>1796.5666666666671</v>
      </c>
      <c r="F70" s="232">
        <v>1761.7833333333335</v>
      </c>
      <c r="G70" s="232">
        <v>1742.5666666666671</v>
      </c>
      <c r="H70" s="232">
        <v>1850.5666666666671</v>
      </c>
      <c r="I70" s="232">
        <v>1869.7833333333338</v>
      </c>
      <c r="J70" s="232">
        <v>1904.5666666666671</v>
      </c>
      <c r="K70" s="231">
        <v>1835</v>
      </c>
      <c r="L70" s="231">
        <v>1781</v>
      </c>
      <c r="M70" s="231">
        <v>2.98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329.25</v>
      </c>
      <c r="D71" s="232">
        <v>328.45</v>
      </c>
      <c r="E71" s="232">
        <v>322.89999999999998</v>
      </c>
      <c r="F71" s="232">
        <v>316.55</v>
      </c>
      <c r="G71" s="232">
        <v>311</v>
      </c>
      <c r="H71" s="232">
        <v>334.79999999999995</v>
      </c>
      <c r="I71" s="232">
        <v>340.35</v>
      </c>
      <c r="J71" s="232">
        <v>346.69999999999993</v>
      </c>
      <c r="K71" s="231">
        <v>334</v>
      </c>
      <c r="L71" s="231">
        <v>322.10000000000002</v>
      </c>
      <c r="M71" s="231">
        <v>9.3791899999999995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2757.05</v>
      </c>
      <c r="D72" s="232">
        <v>2758.3166666666671</v>
      </c>
      <c r="E72" s="232">
        <v>2728.733333333334</v>
      </c>
      <c r="F72" s="232">
        <v>2700.416666666667</v>
      </c>
      <c r="G72" s="232">
        <v>2670.8333333333339</v>
      </c>
      <c r="H72" s="232">
        <v>2786.6333333333341</v>
      </c>
      <c r="I72" s="232">
        <v>2816.2166666666672</v>
      </c>
      <c r="J72" s="232">
        <v>2844.5333333333342</v>
      </c>
      <c r="K72" s="231">
        <v>2787.9</v>
      </c>
      <c r="L72" s="231">
        <v>2730</v>
      </c>
      <c r="M72" s="231">
        <v>3.7918699999999999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2853</v>
      </c>
      <c r="D73" s="232">
        <v>2854.9</v>
      </c>
      <c r="E73" s="232">
        <v>2809.3500000000004</v>
      </c>
      <c r="F73" s="232">
        <v>2765.7000000000003</v>
      </c>
      <c r="G73" s="232">
        <v>2720.1500000000005</v>
      </c>
      <c r="H73" s="232">
        <v>2898.55</v>
      </c>
      <c r="I73" s="232">
        <v>2944.1000000000004</v>
      </c>
      <c r="J73" s="232">
        <v>2987.75</v>
      </c>
      <c r="K73" s="231">
        <v>2900.45</v>
      </c>
      <c r="L73" s="231">
        <v>2811.25</v>
      </c>
      <c r="M73" s="231">
        <v>2.2153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1833.45</v>
      </c>
      <c r="D74" s="232">
        <v>1822.7833333333335</v>
      </c>
      <c r="E74" s="232">
        <v>1790.666666666667</v>
      </c>
      <c r="F74" s="232">
        <v>1747.8833333333334</v>
      </c>
      <c r="G74" s="232">
        <v>1715.7666666666669</v>
      </c>
      <c r="H74" s="232">
        <v>1865.5666666666671</v>
      </c>
      <c r="I74" s="232">
        <v>1897.6833333333334</v>
      </c>
      <c r="J74" s="232">
        <v>1940.4666666666672</v>
      </c>
      <c r="K74" s="231">
        <v>1854.9</v>
      </c>
      <c r="L74" s="231">
        <v>1780</v>
      </c>
      <c r="M74" s="231">
        <v>4.43466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4349.55</v>
      </c>
      <c r="D75" s="232">
        <v>4359.8166666666666</v>
      </c>
      <c r="E75" s="232">
        <v>4298.7333333333336</v>
      </c>
      <c r="F75" s="232">
        <v>4247.916666666667</v>
      </c>
      <c r="G75" s="232">
        <v>4186.8333333333339</v>
      </c>
      <c r="H75" s="232">
        <v>4410.6333333333332</v>
      </c>
      <c r="I75" s="232">
        <v>4471.7166666666672</v>
      </c>
      <c r="J75" s="232">
        <v>4522.5333333333328</v>
      </c>
      <c r="K75" s="231">
        <v>4420.8999999999996</v>
      </c>
      <c r="L75" s="231">
        <v>4309</v>
      </c>
      <c r="M75" s="231">
        <v>4.2839600000000004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3016.9</v>
      </c>
      <c r="D76" s="232">
        <v>3017.4666666666667</v>
      </c>
      <c r="E76" s="232">
        <v>2984.9333333333334</v>
      </c>
      <c r="F76" s="232">
        <v>2952.9666666666667</v>
      </c>
      <c r="G76" s="232">
        <v>2920.4333333333334</v>
      </c>
      <c r="H76" s="232">
        <v>3049.4333333333334</v>
      </c>
      <c r="I76" s="232">
        <v>3081.9666666666672</v>
      </c>
      <c r="J76" s="232">
        <v>3113.9333333333334</v>
      </c>
      <c r="K76" s="231">
        <v>3050</v>
      </c>
      <c r="L76" s="231">
        <v>2985.5</v>
      </c>
      <c r="M76" s="231">
        <v>7.2749800000000002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370.05</v>
      </c>
      <c r="D77" s="232">
        <v>374.86666666666662</v>
      </c>
      <c r="E77" s="232">
        <v>362.68333333333322</v>
      </c>
      <c r="F77" s="232">
        <v>355.31666666666661</v>
      </c>
      <c r="G77" s="232">
        <v>343.13333333333321</v>
      </c>
      <c r="H77" s="232">
        <v>382.23333333333323</v>
      </c>
      <c r="I77" s="232">
        <v>394.41666666666663</v>
      </c>
      <c r="J77" s="232">
        <v>401.78333333333325</v>
      </c>
      <c r="K77" s="231">
        <v>387.05</v>
      </c>
      <c r="L77" s="231">
        <v>367.5</v>
      </c>
      <c r="M77" s="231">
        <v>4.1634200000000003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1917.05</v>
      </c>
      <c r="D78" s="232">
        <v>1917.3166666666666</v>
      </c>
      <c r="E78" s="232">
        <v>1890.7833333333333</v>
      </c>
      <c r="F78" s="232">
        <v>1864.5166666666667</v>
      </c>
      <c r="G78" s="232">
        <v>1837.9833333333333</v>
      </c>
      <c r="H78" s="232">
        <v>1943.5833333333333</v>
      </c>
      <c r="I78" s="232">
        <v>1970.1166666666666</v>
      </c>
      <c r="J78" s="232">
        <v>1996.3833333333332</v>
      </c>
      <c r="K78" s="231">
        <v>1943.85</v>
      </c>
      <c r="L78" s="231">
        <v>1891.05</v>
      </c>
      <c r="M78" s="231">
        <v>1.9216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139.80000000000001</v>
      </c>
      <c r="D79" s="232">
        <v>140.03333333333333</v>
      </c>
      <c r="E79" s="232">
        <v>138.06666666666666</v>
      </c>
      <c r="F79" s="232">
        <v>136.33333333333334</v>
      </c>
      <c r="G79" s="232">
        <v>134.36666666666667</v>
      </c>
      <c r="H79" s="232">
        <v>141.76666666666665</v>
      </c>
      <c r="I79" s="232">
        <v>143.73333333333329</v>
      </c>
      <c r="J79" s="232">
        <v>145.46666666666664</v>
      </c>
      <c r="K79" s="231">
        <v>142</v>
      </c>
      <c r="L79" s="231">
        <v>138.30000000000001</v>
      </c>
      <c r="M79" s="231">
        <v>61.805669999999999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127.75</v>
      </c>
      <c r="D80" s="232">
        <v>128.5</v>
      </c>
      <c r="E80" s="232">
        <v>126.75</v>
      </c>
      <c r="F80" s="232">
        <v>125.75</v>
      </c>
      <c r="G80" s="232">
        <v>124</v>
      </c>
      <c r="H80" s="232">
        <v>129.5</v>
      </c>
      <c r="I80" s="232">
        <v>131.25</v>
      </c>
      <c r="J80" s="232">
        <v>132.25</v>
      </c>
      <c r="K80" s="231">
        <v>130.25</v>
      </c>
      <c r="L80" s="231">
        <v>127.5</v>
      </c>
      <c r="M80" s="231">
        <v>102.42574999999999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262.5</v>
      </c>
      <c r="D81" s="232">
        <v>263.48333333333335</v>
      </c>
      <c r="E81" s="232">
        <v>258.4666666666667</v>
      </c>
      <c r="F81" s="232">
        <v>254.43333333333334</v>
      </c>
      <c r="G81" s="232">
        <v>249.41666666666669</v>
      </c>
      <c r="H81" s="232">
        <v>267.51666666666671</v>
      </c>
      <c r="I81" s="232">
        <v>272.53333333333336</v>
      </c>
      <c r="J81" s="232">
        <v>276.56666666666672</v>
      </c>
      <c r="K81" s="231">
        <v>268.5</v>
      </c>
      <c r="L81" s="231">
        <v>259.45</v>
      </c>
      <c r="M81" s="231">
        <v>6.9862500000000001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110</v>
      </c>
      <c r="D82" s="232">
        <v>110.23333333333335</v>
      </c>
      <c r="E82" s="232">
        <v>109.1666666666667</v>
      </c>
      <c r="F82" s="232">
        <v>108.33333333333336</v>
      </c>
      <c r="G82" s="232">
        <v>107.26666666666671</v>
      </c>
      <c r="H82" s="232">
        <v>111.06666666666669</v>
      </c>
      <c r="I82" s="232">
        <v>112.13333333333335</v>
      </c>
      <c r="J82" s="232">
        <v>112.96666666666668</v>
      </c>
      <c r="K82" s="231">
        <v>111.3</v>
      </c>
      <c r="L82" s="231">
        <v>109.4</v>
      </c>
      <c r="M82" s="231">
        <v>233.28811999999999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1186.1500000000001</v>
      </c>
      <c r="D83" s="232">
        <v>1188.9666666666667</v>
      </c>
      <c r="E83" s="232">
        <v>1153.1833333333334</v>
      </c>
      <c r="F83" s="232">
        <v>1120.2166666666667</v>
      </c>
      <c r="G83" s="232">
        <v>1084.4333333333334</v>
      </c>
      <c r="H83" s="232">
        <v>1221.9333333333334</v>
      </c>
      <c r="I83" s="232">
        <v>1257.7166666666667</v>
      </c>
      <c r="J83" s="232">
        <v>1290.6833333333334</v>
      </c>
      <c r="K83" s="231">
        <v>1224.75</v>
      </c>
      <c r="L83" s="231">
        <v>1156</v>
      </c>
      <c r="M83" s="231">
        <v>16.029620000000001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914.8</v>
      </c>
      <c r="D84" s="232">
        <v>912.76666666666677</v>
      </c>
      <c r="E84" s="232">
        <v>906.58333333333348</v>
      </c>
      <c r="F84" s="232">
        <v>898.36666666666667</v>
      </c>
      <c r="G84" s="232">
        <v>892.18333333333339</v>
      </c>
      <c r="H84" s="232">
        <v>920.98333333333358</v>
      </c>
      <c r="I84" s="232">
        <v>927.16666666666674</v>
      </c>
      <c r="J84" s="232">
        <v>935.38333333333367</v>
      </c>
      <c r="K84" s="231">
        <v>918.95</v>
      </c>
      <c r="L84" s="231">
        <v>904.55</v>
      </c>
      <c r="M84" s="231">
        <v>7.5463500000000003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1107.8</v>
      </c>
      <c r="D85" s="232">
        <v>1113.6499999999999</v>
      </c>
      <c r="E85" s="232">
        <v>1099.1499999999996</v>
      </c>
      <c r="F85" s="232">
        <v>1090.4999999999998</v>
      </c>
      <c r="G85" s="232">
        <v>1075.9999999999995</v>
      </c>
      <c r="H85" s="232">
        <v>1122.2999999999997</v>
      </c>
      <c r="I85" s="232">
        <v>1136.8000000000002</v>
      </c>
      <c r="J85" s="232">
        <v>1145.4499999999998</v>
      </c>
      <c r="K85" s="231">
        <v>1128.1500000000001</v>
      </c>
      <c r="L85" s="231">
        <v>1105</v>
      </c>
      <c r="M85" s="231">
        <v>3.3060700000000001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1561.2</v>
      </c>
      <c r="D86" s="232">
        <v>1557.45</v>
      </c>
      <c r="E86" s="232">
        <v>1545.0500000000002</v>
      </c>
      <c r="F86" s="232">
        <v>1528.9</v>
      </c>
      <c r="G86" s="232">
        <v>1516.5000000000002</v>
      </c>
      <c r="H86" s="232">
        <v>1573.6000000000001</v>
      </c>
      <c r="I86" s="232">
        <v>1586.0000000000002</v>
      </c>
      <c r="J86" s="232">
        <v>1602.15</v>
      </c>
      <c r="K86" s="231">
        <v>1569.85</v>
      </c>
      <c r="L86" s="231">
        <v>1541.3</v>
      </c>
      <c r="M86" s="231">
        <v>5.0580600000000002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500.3</v>
      </c>
      <c r="D87" s="232">
        <v>503.25</v>
      </c>
      <c r="E87" s="232">
        <v>495.05</v>
      </c>
      <c r="F87" s="232">
        <v>489.8</v>
      </c>
      <c r="G87" s="232">
        <v>481.6</v>
      </c>
      <c r="H87" s="232">
        <v>508.5</v>
      </c>
      <c r="I87" s="232">
        <v>516.70000000000005</v>
      </c>
      <c r="J87" s="232">
        <v>521.95000000000005</v>
      </c>
      <c r="K87" s="231">
        <v>511.45</v>
      </c>
      <c r="L87" s="231">
        <v>498</v>
      </c>
      <c r="M87" s="231">
        <v>7.4737900000000002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280.89999999999998</v>
      </c>
      <c r="D88" s="232">
        <v>278.65000000000003</v>
      </c>
      <c r="E88" s="232">
        <v>273.30000000000007</v>
      </c>
      <c r="F88" s="232">
        <v>265.70000000000005</v>
      </c>
      <c r="G88" s="232">
        <v>260.35000000000008</v>
      </c>
      <c r="H88" s="232">
        <v>286.25000000000006</v>
      </c>
      <c r="I88" s="232">
        <v>291.60000000000008</v>
      </c>
      <c r="J88" s="232">
        <v>299.20000000000005</v>
      </c>
      <c r="K88" s="231">
        <v>284</v>
      </c>
      <c r="L88" s="231">
        <v>271.05</v>
      </c>
      <c r="M88" s="231">
        <v>6.2423299999999999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1084.05</v>
      </c>
      <c r="D89" s="232">
        <v>1084.4833333333333</v>
      </c>
      <c r="E89" s="232">
        <v>1065.5666666666666</v>
      </c>
      <c r="F89" s="232">
        <v>1047.0833333333333</v>
      </c>
      <c r="G89" s="232">
        <v>1028.1666666666665</v>
      </c>
      <c r="H89" s="232">
        <v>1102.9666666666667</v>
      </c>
      <c r="I89" s="232">
        <v>1121.8833333333332</v>
      </c>
      <c r="J89" s="232">
        <v>1140.3666666666668</v>
      </c>
      <c r="K89" s="231">
        <v>1103.4000000000001</v>
      </c>
      <c r="L89" s="231">
        <v>1066</v>
      </c>
      <c r="M89" s="231">
        <v>36.835439999999998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1713.1</v>
      </c>
      <c r="D90" s="232">
        <v>1715.45</v>
      </c>
      <c r="E90" s="232">
        <v>1698</v>
      </c>
      <c r="F90" s="232">
        <v>1682.8999999999999</v>
      </c>
      <c r="G90" s="232">
        <v>1665.4499999999998</v>
      </c>
      <c r="H90" s="232">
        <v>1730.5500000000002</v>
      </c>
      <c r="I90" s="232">
        <v>1748.0000000000005</v>
      </c>
      <c r="J90" s="232">
        <v>1763.1000000000004</v>
      </c>
      <c r="K90" s="231">
        <v>1732.9</v>
      </c>
      <c r="L90" s="231">
        <v>1700.35</v>
      </c>
      <c r="M90" s="231">
        <v>2.48881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1564.35</v>
      </c>
      <c r="D91" s="232">
        <v>1569.0833333333333</v>
      </c>
      <c r="E91" s="232">
        <v>1554.5666666666666</v>
      </c>
      <c r="F91" s="232">
        <v>1544.7833333333333</v>
      </c>
      <c r="G91" s="232">
        <v>1530.2666666666667</v>
      </c>
      <c r="H91" s="232">
        <v>1578.8666666666666</v>
      </c>
      <c r="I91" s="232">
        <v>1593.3833333333334</v>
      </c>
      <c r="J91" s="232">
        <v>1603.1666666666665</v>
      </c>
      <c r="K91" s="231">
        <v>1583.6</v>
      </c>
      <c r="L91" s="231">
        <v>1559.3</v>
      </c>
      <c r="M91" s="231">
        <v>165.92805999999999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470.55</v>
      </c>
      <c r="D92" s="232">
        <v>474.88333333333338</v>
      </c>
      <c r="E92" s="232">
        <v>464.41666666666674</v>
      </c>
      <c r="F92" s="232">
        <v>458.28333333333336</v>
      </c>
      <c r="G92" s="232">
        <v>447.81666666666672</v>
      </c>
      <c r="H92" s="232">
        <v>481.01666666666677</v>
      </c>
      <c r="I92" s="232">
        <v>491.48333333333335</v>
      </c>
      <c r="J92" s="232">
        <v>497.61666666666679</v>
      </c>
      <c r="K92" s="231">
        <v>485.35</v>
      </c>
      <c r="L92" s="231">
        <v>468.75</v>
      </c>
      <c r="M92" s="231">
        <v>85.300380000000004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1176.8</v>
      </c>
      <c r="D93" s="232">
        <v>1183.8333333333333</v>
      </c>
      <c r="E93" s="232">
        <v>1157.9666666666665</v>
      </c>
      <c r="F93" s="232">
        <v>1139.1333333333332</v>
      </c>
      <c r="G93" s="232">
        <v>1113.2666666666664</v>
      </c>
      <c r="H93" s="232">
        <v>1202.6666666666665</v>
      </c>
      <c r="I93" s="232">
        <v>1228.5333333333333</v>
      </c>
      <c r="J93" s="232">
        <v>1247.3666666666666</v>
      </c>
      <c r="K93" s="231">
        <v>1209.7</v>
      </c>
      <c r="L93" s="231">
        <v>1165</v>
      </c>
      <c r="M93" s="231">
        <v>4.9282199999999996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2373.4499999999998</v>
      </c>
      <c r="D94" s="232">
        <v>2384.4500000000003</v>
      </c>
      <c r="E94" s="232">
        <v>2357.4000000000005</v>
      </c>
      <c r="F94" s="232">
        <v>2341.3500000000004</v>
      </c>
      <c r="G94" s="232">
        <v>2314.3000000000006</v>
      </c>
      <c r="H94" s="232">
        <v>2400.5000000000005</v>
      </c>
      <c r="I94" s="232">
        <v>2427.5500000000006</v>
      </c>
      <c r="J94" s="232">
        <v>2443.6000000000004</v>
      </c>
      <c r="K94" s="231">
        <v>2411.5</v>
      </c>
      <c r="L94" s="231">
        <v>2368.4</v>
      </c>
      <c r="M94" s="231">
        <v>3.0257000000000001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402.7</v>
      </c>
      <c r="D95" s="232">
        <v>403.36666666666662</v>
      </c>
      <c r="E95" s="232">
        <v>398.78333333333325</v>
      </c>
      <c r="F95" s="232">
        <v>394.86666666666662</v>
      </c>
      <c r="G95" s="232">
        <v>390.28333333333325</v>
      </c>
      <c r="H95" s="232">
        <v>407.28333333333325</v>
      </c>
      <c r="I95" s="232">
        <v>411.86666666666662</v>
      </c>
      <c r="J95" s="232">
        <v>415.78333333333325</v>
      </c>
      <c r="K95" s="231">
        <v>407.95</v>
      </c>
      <c r="L95" s="231">
        <v>399.45</v>
      </c>
      <c r="M95" s="231">
        <v>58.411810000000003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2782.7</v>
      </c>
      <c r="D96" s="232">
        <v>2776.75</v>
      </c>
      <c r="E96" s="232">
        <v>2739</v>
      </c>
      <c r="F96" s="232">
        <v>2695.3</v>
      </c>
      <c r="G96" s="232">
        <v>2657.55</v>
      </c>
      <c r="H96" s="232">
        <v>2820.45</v>
      </c>
      <c r="I96" s="232">
        <v>2858.2</v>
      </c>
      <c r="J96" s="232">
        <v>2901.8999999999996</v>
      </c>
      <c r="K96" s="231">
        <v>2814.5</v>
      </c>
      <c r="L96" s="231">
        <v>2733.05</v>
      </c>
      <c r="M96" s="231">
        <v>10.97597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228.7</v>
      </c>
      <c r="D97" s="232">
        <v>227.96666666666667</v>
      </c>
      <c r="E97" s="232">
        <v>225.73333333333335</v>
      </c>
      <c r="F97" s="232">
        <v>222.76666666666668</v>
      </c>
      <c r="G97" s="232">
        <v>220.53333333333336</v>
      </c>
      <c r="H97" s="232">
        <v>230.93333333333334</v>
      </c>
      <c r="I97" s="232">
        <v>233.16666666666663</v>
      </c>
      <c r="J97" s="232">
        <v>236.13333333333333</v>
      </c>
      <c r="K97" s="231">
        <v>230.2</v>
      </c>
      <c r="L97" s="231">
        <v>225</v>
      </c>
      <c r="M97" s="231">
        <v>34.646169999999998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2442.4499999999998</v>
      </c>
      <c r="D98" s="232">
        <v>2451.4</v>
      </c>
      <c r="E98" s="232">
        <v>2430.8000000000002</v>
      </c>
      <c r="F98" s="232">
        <v>2419.15</v>
      </c>
      <c r="G98" s="232">
        <v>2398.5500000000002</v>
      </c>
      <c r="H98" s="232">
        <v>2463.0500000000002</v>
      </c>
      <c r="I98" s="232">
        <v>2483.6499999999996</v>
      </c>
      <c r="J98" s="232">
        <v>2495.3000000000002</v>
      </c>
      <c r="K98" s="231">
        <v>2472</v>
      </c>
      <c r="L98" s="231">
        <v>2439.75</v>
      </c>
      <c r="M98" s="231">
        <v>12.507630000000001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294.85000000000002</v>
      </c>
      <c r="D99" s="232">
        <v>297.7</v>
      </c>
      <c r="E99" s="232">
        <v>290.75</v>
      </c>
      <c r="F99" s="232">
        <v>286.65000000000003</v>
      </c>
      <c r="G99" s="232">
        <v>279.70000000000005</v>
      </c>
      <c r="H99" s="232">
        <v>301.79999999999995</v>
      </c>
      <c r="I99" s="232">
        <v>308.74999999999989</v>
      </c>
      <c r="J99" s="232">
        <v>312.84999999999991</v>
      </c>
      <c r="K99" s="231">
        <v>304.64999999999998</v>
      </c>
      <c r="L99" s="231">
        <v>293.60000000000002</v>
      </c>
      <c r="M99" s="231">
        <v>16.446349999999999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34774.85</v>
      </c>
      <c r="D100" s="232">
        <v>34772.366666666669</v>
      </c>
      <c r="E100" s="232">
        <v>34345.883333333339</v>
      </c>
      <c r="F100" s="232">
        <v>33916.916666666672</v>
      </c>
      <c r="G100" s="232">
        <v>33490.433333333342</v>
      </c>
      <c r="H100" s="232">
        <v>35201.333333333336</v>
      </c>
      <c r="I100" s="232">
        <v>35627.816666666673</v>
      </c>
      <c r="J100" s="232">
        <v>36056.783333333333</v>
      </c>
      <c r="K100" s="231">
        <v>35198.85</v>
      </c>
      <c r="L100" s="231">
        <v>34343.4</v>
      </c>
      <c r="M100" s="231">
        <v>3.066E-2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2557.4499999999998</v>
      </c>
      <c r="D101" s="232">
        <v>2567.6333333333332</v>
      </c>
      <c r="E101" s="232">
        <v>2539.8166666666666</v>
      </c>
      <c r="F101" s="232">
        <v>2522.1833333333334</v>
      </c>
      <c r="G101" s="232">
        <v>2494.3666666666668</v>
      </c>
      <c r="H101" s="232">
        <v>2585.2666666666664</v>
      </c>
      <c r="I101" s="232">
        <v>2613.083333333333</v>
      </c>
      <c r="J101" s="232">
        <v>2630.7166666666662</v>
      </c>
      <c r="K101" s="231">
        <v>2595.4499999999998</v>
      </c>
      <c r="L101" s="231">
        <v>2550</v>
      </c>
      <c r="M101" s="231">
        <v>36.139159999999997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830.35</v>
      </c>
      <c r="D102" s="232">
        <v>827.68333333333339</v>
      </c>
      <c r="E102" s="232">
        <v>820.91666666666674</v>
      </c>
      <c r="F102" s="232">
        <v>811.48333333333335</v>
      </c>
      <c r="G102" s="232">
        <v>804.7166666666667</v>
      </c>
      <c r="H102" s="232">
        <v>837.11666666666679</v>
      </c>
      <c r="I102" s="232">
        <v>843.88333333333344</v>
      </c>
      <c r="J102" s="232">
        <v>853.31666666666683</v>
      </c>
      <c r="K102" s="231">
        <v>834.45</v>
      </c>
      <c r="L102" s="231">
        <v>818.25</v>
      </c>
      <c r="M102" s="231">
        <v>154.56801999999999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1072</v>
      </c>
      <c r="D103" s="232">
        <v>1069.8333333333333</v>
      </c>
      <c r="E103" s="232">
        <v>1054.4166666666665</v>
      </c>
      <c r="F103" s="232">
        <v>1036.8333333333333</v>
      </c>
      <c r="G103" s="232">
        <v>1021.4166666666665</v>
      </c>
      <c r="H103" s="232">
        <v>1087.4166666666665</v>
      </c>
      <c r="I103" s="232">
        <v>1102.833333333333</v>
      </c>
      <c r="J103" s="232">
        <v>1120.4166666666665</v>
      </c>
      <c r="K103" s="231">
        <v>1085.25</v>
      </c>
      <c r="L103" s="231">
        <v>1052.25</v>
      </c>
      <c r="M103" s="231">
        <v>5.4042500000000002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387.05</v>
      </c>
      <c r="D104" s="232">
        <v>389.25</v>
      </c>
      <c r="E104" s="232">
        <v>383.8</v>
      </c>
      <c r="F104" s="232">
        <v>380.55</v>
      </c>
      <c r="G104" s="232">
        <v>375.1</v>
      </c>
      <c r="H104" s="232">
        <v>392.5</v>
      </c>
      <c r="I104" s="232">
        <v>397.95000000000005</v>
      </c>
      <c r="J104" s="232">
        <v>401.2</v>
      </c>
      <c r="K104" s="231">
        <v>394.7</v>
      </c>
      <c r="L104" s="231">
        <v>386</v>
      </c>
      <c r="M104" s="231">
        <v>9.2069100000000006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451.35</v>
      </c>
      <c r="D105" s="232">
        <v>452.55</v>
      </c>
      <c r="E105" s="232">
        <v>446.55</v>
      </c>
      <c r="F105" s="232">
        <v>441.75</v>
      </c>
      <c r="G105" s="232">
        <v>435.75</v>
      </c>
      <c r="H105" s="232">
        <v>457.35</v>
      </c>
      <c r="I105" s="232">
        <v>463.35</v>
      </c>
      <c r="J105" s="232">
        <v>468.15000000000003</v>
      </c>
      <c r="K105" s="231">
        <v>458.55</v>
      </c>
      <c r="L105" s="231">
        <v>447.75</v>
      </c>
      <c r="M105" s="231">
        <v>3.3342399999999999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54.8</v>
      </c>
      <c r="D106" s="232">
        <v>54.733333333333327</v>
      </c>
      <c r="E106" s="232">
        <v>54.266666666666652</v>
      </c>
      <c r="F106" s="232">
        <v>53.733333333333327</v>
      </c>
      <c r="G106" s="232">
        <v>53.266666666666652</v>
      </c>
      <c r="H106" s="232">
        <v>55.266666666666652</v>
      </c>
      <c r="I106" s="232">
        <v>55.733333333333334</v>
      </c>
      <c r="J106" s="232">
        <v>56.266666666666652</v>
      </c>
      <c r="K106" s="231">
        <v>55.2</v>
      </c>
      <c r="L106" s="231">
        <v>54.2</v>
      </c>
      <c r="M106" s="231">
        <v>189.78400999999999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379.7</v>
      </c>
      <c r="D107" s="232">
        <v>381.11666666666662</v>
      </c>
      <c r="E107" s="232">
        <v>375.78333333333325</v>
      </c>
      <c r="F107" s="232">
        <v>371.86666666666662</v>
      </c>
      <c r="G107" s="232">
        <v>366.53333333333325</v>
      </c>
      <c r="H107" s="232">
        <v>385.03333333333325</v>
      </c>
      <c r="I107" s="232">
        <v>390.36666666666662</v>
      </c>
      <c r="J107" s="232">
        <v>394.28333333333325</v>
      </c>
      <c r="K107" s="231">
        <v>386.45</v>
      </c>
      <c r="L107" s="231">
        <v>377.2</v>
      </c>
      <c r="M107" s="231">
        <v>102.29765999999999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4707.55</v>
      </c>
      <c r="D108" s="232">
        <v>4691.2333333333336</v>
      </c>
      <c r="E108" s="232">
        <v>4647.5166666666673</v>
      </c>
      <c r="F108" s="232">
        <v>4587.4833333333336</v>
      </c>
      <c r="G108" s="232">
        <v>4543.7666666666673</v>
      </c>
      <c r="H108" s="232">
        <v>4751.2666666666673</v>
      </c>
      <c r="I108" s="232">
        <v>4794.9833333333345</v>
      </c>
      <c r="J108" s="232">
        <v>4855.0166666666673</v>
      </c>
      <c r="K108" s="231">
        <v>4734.95</v>
      </c>
      <c r="L108" s="231">
        <v>4631.2</v>
      </c>
      <c r="M108" s="231">
        <v>0.70016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258.5</v>
      </c>
      <c r="D109" s="232">
        <v>266.06666666666666</v>
      </c>
      <c r="E109" s="232">
        <v>246.43333333333334</v>
      </c>
      <c r="F109" s="232">
        <v>234.36666666666667</v>
      </c>
      <c r="G109" s="232">
        <v>214.73333333333335</v>
      </c>
      <c r="H109" s="232">
        <v>278.13333333333333</v>
      </c>
      <c r="I109" s="232">
        <v>297.76666666666665</v>
      </c>
      <c r="J109" s="232">
        <v>309.83333333333331</v>
      </c>
      <c r="K109" s="231">
        <v>285.7</v>
      </c>
      <c r="L109" s="231">
        <v>254</v>
      </c>
      <c r="M109" s="231">
        <v>51.006390000000003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145.30000000000001</v>
      </c>
      <c r="D110" s="232">
        <v>144.50000000000003</v>
      </c>
      <c r="E110" s="232">
        <v>142.85000000000005</v>
      </c>
      <c r="F110" s="232">
        <v>140.40000000000003</v>
      </c>
      <c r="G110" s="232">
        <v>138.75000000000006</v>
      </c>
      <c r="H110" s="232">
        <v>146.95000000000005</v>
      </c>
      <c r="I110" s="232">
        <v>148.60000000000002</v>
      </c>
      <c r="J110" s="232">
        <v>151.05000000000004</v>
      </c>
      <c r="K110" s="231">
        <v>146.15</v>
      </c>
      <c r="L110" s="231">
        <v>142.05000000000001</v>
      </c>
      <c r="M110" s="231">
        <v>49.28772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315.64999999999998</v>
      </c>
      <c r="D111" s="232">
        <v>313.0333333333333</v>
      </c>
      <c r="E111" s="232">
        <v>309.31666666666661</v>
      </c>
      <c r="F111" s="232">
        <v>302.98333333333329</v>
      </c>
      <c r="G111" s="232">
        <v>299.26666666666659</v>
      </c>
      <c r="H111" s="232">
        <v>319.36666666666662</v>
      </c>
      <c r="I111" s="232">
        <v>323.08333333333331</v>
      </c>
      <c r="J111" s="232">
        <v>329.41666666666663</v>
      </c>
      <c r="K111" s="231">
        <v>316.75</v>
      </c>
      <c r="L111" s="231">
        <v>306.7</v>
      </c>
      <c r="M111" s="231">
        <v>28.134650000000001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77.7</v>
      </c>
      <c r="D112" s="232">
        <v>77.683333333333337</v>
      </c>
      <c r="E112" s="232">
        <v>77.26666666666668</v>
      </c>
      <c r="F112" s="232">
        <v>76.833333333333343</v>
      </c>
      <c r="G112" s="232">
        <v>76.416666666666686</v>
      </c>
      <c r="H112" s="232">
        <v>78.116666666666674</v>
      </c>
      <c r="I112" s="232">
        <v>78.533333333333331</v>
      </c>
      <c r="J112" s="232">
        <v>78.966666666666669</v>
      </c>
      <c r="K112" s="231">
        <v>78.099999999999994</v>
      </c>
      <c r="L112" s="231">
        <v>77.25</v>
      </c>
      <c r="M112" s="231">
        <v>83.166420000000002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603.35</v>
      </c>
      <c r="D113" s="232">
        <v>601.48333333333323</v>
      </c>
      <c r="E113" s="232">
        <v>597.96666666666647</v>
      </c>
      <c r="F113" s="232">
        <v>592.58333333333326</v>
      </c>
      <c r="G113" s="232">
        <v>589.06666666666649</v>
      </c>
      <c r="H113" s="232">
        <v>606.86666666666645</v>
      </c>
      <c r="I113" s="232">
        <v>610.3833333333331</v>
      </c>
      <c r="J113" s="232">
        <v>615.76666666666642</v>
      </c>
      <c r="K113" s="231">
        <v>605</v>
      </c>
      <c r="L113" s="231">
        <v>596.1</v>
      </c>
      <c r="M113" s="231">
        <v>10.241009999999999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427.95</v>
      </c>
      <c r="D114" s="232">
        <v>429.41666666666669</v>
      </c>
      <c r="E114" s="232">
        <v>420.73333333333335</v>
      </c>
      <c r="F114" s="232">
        <v>413.51666666666665</v>
      </c>
      <c r="G114" s="232">
        <v>404.83333333333331</v>
      </c>
      <c r="H114" s="232">
        <v>436.63333333333338</v>
      </c>
      <c r="I114" s="232">
        <v>445.31666666666666</v>
      </c>
      <c r="J114" s="232">
        <v>452.53333333333342</v>
      </c>
      <c r="K114" s="231">
        <v>438.1</v>
      </c>
      <c r="L114" s="231">
        <v>422.2</v>
      </c>
      <c r="M114" s="231">
        <v>21.48517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151.9</v>
      </c>
      <c r="D115" s="232">
        <v>152.45000000000002</v>
      </c>
      <c r="E115" s="232">
        <v>150.05000000000004</v>
      </c>
      <c r="F115" s="232">
        <v>148.20000000000002</v>
      </c>
      <c r="G115" s="232">
        <v>145.80000000000004</v>
      </c>
      <c r="H115" s="232">
        <v>154.30000000000004</v>
      </c>
      <c r="I115" s="232">
        <v>156.70000000000002</v>
      </c>
      <c r="J115" s="232">
        <v>158.55000000000004</v>
      </c>
      <c r="K115" s="231">
        <v>154.85</v>
      </c>
      <c r="L115" s="231">
        <v>150.6</v>
      </c>
      <c r="M115" s="231">
        <v>30.714130000000001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1064</v>
      </c>
      <c r="D116" s="232">
        <v>1066.2</v>
      </c>
      <c r="E116" s="232">
        <v>1050</v>
      </c>
      <c r="F116" s="232">
        <v>1036</v>
      </c>
      <c r="G116" s="232">
        <v>1019.8</v>
      </c>
      <c r="H116" s="232">
        <v>1080.2</v>
      </c>
      <c r="I116" s="232">
        <v>1096.4000000000003</v>
      </c>
      <c r="J116" s="232">
        <v>1110.4000000000001</v>
      </c>
      <c r="K116" s="231">
        <v>1082.4000000000001</v>
      </c>
      <c r="L116" s="231">
        <v>1052.2</v>
      </c>
      <c r="M116" s="231">
        <v>54.10127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3375.8</v>
      </c>
      <c r="D117" s="232">
        <v>3375.7666666666664</v>
      </c>
      <c r="E117" s="232">
        <v>3308.2333333333327</v>
      </c>
      <c r="F117" s="232">
        <v>3240.6666666666661</v>
      </c>
      <c r="G117" s="232">
        <v>3173.1333333333323</v>
      </c>
      <c r="H117" s="232">
        <v>3443.333333333333</v>
      </c>
      <c r="I117" s="232">
        <v>3510.8666666666668</v>
      </c>
      <c r="J117" s="232">
        <v>3578.4333333333334</v>
      </c>
      <c r="K117" s="231">
        <v>3443.3</v>
      </c>
      <c r="L117" s="231">
        <v>3308.2</v>
      </c>
      <c r="M117" s="231">
        <v>3.5769600000000001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1420</v>
      </c>
      <c r="D118" s="232">
        <v>1426.45</v>
      </c>
      <c r="E118" s="232">
        <v>1404.5500000000002</v>
      </c>
      <c r="F118" s="232">
        <v>1389.1000000000001</v>
      </c>
      <c r="G118" s="232">
        <v>1367.2000000000003</v>
      </c>
      <c r="H118" s="232">
        <v>1441.9</v>
      </c>
      <c r="I118" s="232">
        <v>1463.8000000000002</v>
      </c>
      <c r="J118" s="232">
        <v>1479.25</v>
      </c>
      <c r="K118" s="231">
        <v>1448.35</v>
      </c>
      <c r="L118" s="231">
        <v>1411</v>
      </c>
      <c r="M118" s="231">
        <v>74.027839999999998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1862.75</v>
      </c>
      <c r="D119" s="232">
        <v>1859.7833333333335</v>
      </c>
      <c r="E119" s="232">
        <v>1849.666666666667</v>
      </c>
      <c r="F119" s="232">
        <v>1836.5833333333335</v>
      </c>
      <c r="G119" s="232">
        <v>1826.4666666666669</v>
      </c>
      <c r="H119" s="232">
        <v>1872.866666666667</v>
      </c>
      <c r="I119" s="232">
        <v>1882.9833333333333</v>
      </c>
      <c r="J119" s="232">
        <v>1896.0666666666671</v>
      </c>
      <c r="K119" s="231">
        <v>1869.9</v>
      </c>
      <c r="L119" s="231">
        <v>1846.7</v>
      </c>
      <c r="M119" s="231">
        <v>3.48163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781.65</v>
      </c>
      <c r="D120" s="232">
        <v>786.0333333333333</v>
      </c>
      <c r="E120" s="232">
        <v>773.66666666666663</v>
      </c>
      <c r="F120" s="232">
        <v>765.68333333333328</v>
      </c>
      <c r="G120" s="232">
        <v>753.31666666666661</v>
      </c>
      <c r="H120" s="232">
        <v>794.01666666666665</v>
      </c>
      <c r="I120" s="232">
        <v>806.38333333333344</v>
      </c>
      <c r="J120" s="232">
        <v>814.36666666666667</v>
      </c>
      <c r="K120" s="231">
        <v>798.4</v>
      </c>
      <c r="L120" s="231">
        <v>778.05</v>
      </c>
      <c r="M120" s="231">
        <v>3.6354799999999998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250.55</v>
      </c>
      <c r="D121" s="232">
        <v>254.61666666666665</v>
      </c>
      <c r="E121" s="232">
        <v>243.73333333333329</v>
      </c>
      <c r="F121" s="232">
        <v>236.91666666666666</v>
      </c>
      <c r="G121" s="232">
        <v>226.0333333333333</v>
      </c>
      <c r="H121" s="232">
        <v>261.43333333333328</v>
      </c>
      <c r="I121" s="232">
        <v>272.31666666666666</v>
      </c>
      <c r="J121" s="232">
        <v>279.13333333333327</v>
      </c>
      <c r="K121" s="231">
        <v>265.5</v>
      </c>
      <c r="L121" s="231">
        <v>247.8</v>
      </c>
      <c r="M121" s="231">
        <v>17.948840000000001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672.05</v>
      </c>
      <c r="D122" s="232">
        <v>674.18333333333328</v>
      </c>
      <c r="E122" s="232">
        <v>665.56666666666661</v>
      </c>
      <c r="F122" s="232">
        <v>659.08333333333337</v>
      </c>
      <c r="G122" s="232">
        <v>650.4666666666667</v>
      </c>
      <c r="H122" s="232">
        <v>680.66666666666652</v>
      </c>
      <c r="I122" s="232">
        <v>689.28333333333308</v>
      </c>
      <c r="J122" s="232">
        <v>695.76666666666642</v>
      </c>
      <c r="K122" s="231">
        <v>682.8</v>
      </c>
      <c r="L122" s="231">
        <v>667.7</v>
      </c>
      <c r="M122" s="231">
        <v>15.556710000000001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571.15</v>
      </c>
      <c r="D123" s="232">
        <v>571.38333333333333</v>
      </c>
      <c r="E123" s="232">
        <v>563.91666666666663</v>
      </c>
      <c r="F123" s="232">
        <v>556.68333333333328</v>
      </c>
      <c r="G123" s="232">
        <v>549.21666666666658</v>
      </c>
      <c r="H123" s="232">
        <v>578.61666666666667</v>
      </c>
      <c r="I123" s="232">
        <v>586.08333333333337</v>
      </c>
      <c r="J123" s="232">
        <v>593.31666666666672</v>
      </c>
      <c r="K123" s="231">
        <v>578.85</v>
      </c>
      <c r="L123" s="231">
        <v>564.15</v>
      </c>
      <c r="M123" s="231">
        <v>18.745989999999999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437.4</v>
      </c>
      <c r="D124" s="232">
        <v>435.41666666666669</v>
      </c>
      <c r="E124" s="232">
        <v>426.98333333333335</v>
      </c>
      <c r="F124" s="232">
        <v>416.56666666666666</v>
      </c>
      <c r="G124" s="232">
        <v>408.13333333333333</v>
      </c>
      <c r="H124" s="232">
        <v>445.83333333333337</v>
      </c>
      <c r="I124" s="232">
        <v>454.26666666666665</v>
      </c>
      <c r="J124" s="232">
        <v>464.68333333333339</v>
      </c>
      <c r="K124" s="231">
        <v>443.85</v>
      </c>
      <c r="L124" s="231">
        <v>425</v>
      </c>
      <c r="M124" s="231">
        <v>33.632559999999998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1648.25</v>
      </c>
      <c r="D125" s="232">
        <v>1656.4333333333334</v>
      </c>
      <c r="E125" s="232">
        <v>1635.3166666666668</v>
      </c>
      <c r="F125" s="232">
        <v>1622.3833333333334</v>
      </c>
      <c r="G125" s="232">
        <v>1601.2666666666669</v>
      </c>
      <c r="H125" s="232">
        <v>1669.3666666666668</v>
      </c>
      <c r="I125" s="232">
        <v>1690.4833333333336</v>
      </c>
      <c r="J125" s="232">
        <v>1703.4166666666667</v>
      </c>
      <c r="K125" s="231">
        <v>1677.55</v>
      </c>
      <c r="L125" s="231">
        <v>1643.5</v>
      </c>
      <c r="M125" s="231">
        <v>141.38986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85.4</v>
      </c>
      <c r="D126" s="232">
        <v>85.516666666666666</v>
      </c>
      <c r="E126" s="232">
        <v>84.383333333333326</v>
      </c>
      <c r="F126" s="232">
        <v>83.36666666666666</v>
      </c>
      <c r="G126" s="232">
        <v>82.23333333333332</v>
      </c>
      <c r="H126" s="232">
        <v>86.533333333333331</v>
      </c>
      <c r="I126" s="232">
        <v>87.666666666666686</v>
      </c>
      <c r="J126" s="232">
        <v>88.683333333333337</v>
      </c>
      <c r="K126" s="231">
        <v>86.65</v>
      </c>
      <c r="L126" s="231">
        <v>84.5</v>
      </c>
      <c r="M126" s="231">
        <v>40.698050000000002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3591.05</v>
      </c>
      <c r="D127" s="232">
        <v>3596.6833333333329</v>
      </c>
      <c r="E127" s="232">
        <v>3524.3666666666659</v>
      </c>
      <c r="F127" s="232">
        <v>3457.6833333333329</v>
      </c>
      <c r="G127" s="232">
        <v>3385.3666666666659</v>
      </c>
      <c r="H127" s="232">
        <v>3663.3666666666659</v>
      </c>
      <c r="I127" s="232">
        <v>3735.6833333333325</v>
      </c>
      <c r="J127" s="232">
        <v>3802.3666666666659</v>
      </c>
      <c r="K127" s="231">
        <v>3669</v>
      </c>
      <c r="L127" s="231">
        <v>3530</v>
      </c>
      <c r="M127" s="231">
        <v>2.0590299999999999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345.5</v>
      </c>
      <c r="D128" s="232">
        <v>345.90000000000003</v>
      </c>
      <c r="E128" s="232">
        <v>342.05000000000007</v>
      </c>
      <c r="F128" s="232">
        <v>338.6</v>
      </c>
      <c r="G128" s="232">
        <v>334.75000000000006</v>
      </c>
      <c r="H128" s="232">
        <v>349.35000000000008</v>
      </c>
      <c r="I128" s="232">
        <v>353.2000000000001</v>
      </c>
      <c r="J128" s="232">
        <v>356.65000000000009</v>
      </c>
      <c r="K128" s="231">
        <v>349.75</v>
      </c>
      <c r="L128" s="231">
        <v>342.45</v>
      </c>
      <c r="M128" s="231">
        <v>7.0859899999999998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4566.95</v>
      </c>
      <c r="D129" s="232">
        <v>4567.45</v>
      </c>
      <c r="E129" s="232">
        <v>4482.5999999999995</v>
      </c>
      <c r="F129" s="232">
        <v>4398.25</v>
      </c>
      <c r="G129" s="232">
        <v>4313.3999999999996</v>
      </c>
      <c r="H129" s="232">
        <v>4651.7999999999993</v>
      </c>
      <c r="I129" s="232">
        <v>4736.6499999999996</v>
      </c>
      <c r="J129" s="232">
        <v>4820.9999999999991</v>
      </c>
      <c r="K129" s="231">
        <v>4652.3</v>
      </c>
      <c r="L129" s="231">
        <v>4483.1000000000004</v>
      </c>
      <c r="M129" s="231">
        <v>4.1067099999999996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2144.1999999999998</v>
      </c>
      <c r="D130" s="232">
        <v>2149.8666666666668</v>
      </c>
      <c r="E130" s="232">
        <v>2128.7333333333336</v>
      </c>
      <c r="F130" s="232">
        <v>2113.2666666666669</v>
      </c>
      <c r="G130" s="232">
        <v>2092.1333333333337</v>
      </c>
      <c r="H130" s="232">
        <v>2165.3333333333335</v>
      </c>
      <c r="I130" s="232">
        <v>2186.4666666666667</v>
      </c>
      <c r="J130" s="232">
        <v>2201.9333333333334</v>
      </c>
      <c r="K130" s="231">
        <v>2171</v>
      </c>
      <c r="L130" s="231">
        <v>2134.4</v>
      </c>
      <c r="M130" s="231">
        <v>28.713429999999999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305.3</v>
      </c>
      <c r="D131" s="232">
        <v>304.43333333333334</v>
      </c>
      <c r="E131" s="232">
        <v>301.11666666666667</v>
      </c>
      <c r="F131" s="232">
        <v>296.93333333333334</v>
      </c>
      <c r="G131" s="232">
        <v>293.61666666666667</v>
      </c>
      <c r="H131" s="232">
        <v>308.61666666666667</v>
      </c>
      <c r="I131" s="232">
        <v>311.93333333333339</v>
      </c>
      <c r="J131" s="232">
        <v>316.11666666666667</v>
      </c>
      <c r="K131" s="231">
        <v>307.75</v>
      </c>
      <c r="L131" s="231">
        <v>300.25</v>
      </c>
      <c r="M131" s="231">
        <v>14.95689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578.5</v>
      </c>
      <c r="D132" s="232">
        <v>580.31666666666672</v>
      </c>
      <c r="E132" s="232">
        <v>573.18333333333339</v>
      </c>
      <c r="F132" s="232">
        <v>567.86666666666667</v>
      </c>
      <c r="G132" s="232">
        <v>560.73333333333335</v>
      </c>
      <c r="H132" s="232">
        <v>585.63333333333344</v>
      </c>
      <c r="I132" s="232">
        <v>592.76666666666688</v>
      </c>
      <c r="J132" s="232">
        <v>598.08333333333348</v>
      </c>
      <c r="K132" s="231">
        <v>587.45000000000005</v>
      </c>
      <c r="L132" s="231">
        <v>575</v>
      </c>
      <c r="M132" s="231">
        <v>8.7918599999999998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3665.7</v>
      </c>
      <c r="D133" s="232">
        <v>3735.0333333333333</v>
      </c>
      <c r="E133" s="232">
        <v>3571.0666666666666</v>
      </c>
      <c r="F133" s="232">
        <v>3476.4333333333334</v>
      </c>
      <c r="G133" s="232">
        <v>3312.4666666666667</v>
      </c>
      <c r="H133" s="232">
        <v>3829.6666666666665</v>
      </c>
      <c r="I133" s="232">
        <v>3993.6333333333328</v>
      </c>
      <c r="J133" s="232">
        <v>4088.2666666666664</v>
      </c>
      <c r="K133" s="231">
        <v>3899</v>
      </c>
      <c r="L133" s="231">
        <v>3640.4</v>
      </c>
      <c r="M133" s="231">
        <v>0.84584999999999999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656.2</v>
      </c>
      <c r="D134" s="232">
        <v>659.1</v>
      </c>
      <c r="E134" s="232">
        <v>649.30000000000007</v>
      </c>
      <c r="F134" s="232">
        <v>642.40000000000009</v>
      </c>
      <c r="G134" s="232">
        <v>632.60000000000014</v>
      </c>
      <c r="H134" s="232">
        <v>666</v>
      </c>
      <c r="I134" s="232">
        <v>675.8</v>
      </c>
      <c r="J134" s="232">
        <v>682.69999999999993</v>
      </c>
      <c r="K134" s="231">
        <v>668.9</v>
      </c>
      <c r="L134" s="231">
        <v>652.20000000000005</v>
      </c>
      <c r="M134" s="231">
        <v>9.6861800000000002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82492.3</v>
      </c>
      <c r="D135" s="232">
        <v>82811.53333333334</v>
      </c>
      <c r="E135" s="232">
        <v>81961.166666666686</v>
      </c>
      <c r="F135" s="232">
        <v>81430.03333333334</v>
      </c>
      <c r="G135" s="232">
        <v>80579.666666666686</v>
      </c>
      <c r="H135" s="232">
        <v>83342.666666666686</v>
      </c>
      <c r="I135" s="232">
        <v>84193.033333333355</v>
      </c>
      <c r="J135" s="232">
        <v>84724.166666666686</v>
      </c>
      <c r="K135" s="231">
        <v>83661.899999999994</v>
      </c>
      <c r="L135" s="231">
        <v>82280.399999999994</v>
      </c>
      <c r="M135" s="231">
        <v>6.8169999999999994E-2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243.1</v>
      </c>
      <c r="D136" s="232">
        <v>241.6</v>
      </c>
      <c r="E136" s="232">
        <v>238.5</v>
      </c>
      <c r="F136" s="232">
        <v>233.9</v>
      </c>
      <c r="G136" s="232">
        <v>230.8</v>
      </c>
      <c r="H136" s="232">
        <v>246.2</v>
      </c>
      <c r="I136" s="232">
        <v>249.29999999999995</v>
      </c>
      <c r="J136" s="232">
        <v>253.89999999999998</v>
      </c>
      <c r="K136" s="231">
        <v>244.7</v>
      </c>
      <c r="L136" s="231">
        <v>237</v>
      </c>
      <c r="M136" s="231">
        <v>35.237670000000001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1160.8</v>
      </c>
      <c r="D137" s="232">
        <v>1170.0166666666667</v>
      </c>
      <c r="E137" s="232">
        <v>1147.6333333333332</v>
      </c>
      <c r="F137" s="232">
        <v>1134.4666666666665</v>
      </c>
      <c r="G137" s="232">
        <v>1112.083333333333</v>
      </c>
      <c r="H137" s="232">
        <v>1183.1833333333334</v>
      </c>
      <c r="I137" s="232">
        <v>1205.5666666666671</v>
      </c>
      <c r="J137" s="232">
        <v>1218.7333333333336</v>
      </c>
      <c r="K137" s="231">
        <v>1192.4000000000001</v>
      </c>
      <c r="L137" s="231">
        <v>1156.8499999999999</v>
      </c>
      <c r="M137" s="231">
        <v>53.795920000000002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485.25</v>
      </c>
      <c r="D138" s="232">
        <v>486.4666666666667</v>
      </c>
      <c r="E138" s="232">
        <v>478.98333333333341</v>
      </c>
      <c r="F138" s="232">
        <v>472.7166666666667</v>
      </c>
      <c r="G138" s="232">
        <v>465.23333333333341</v>
      </c>
      <c r="H138" s="232">
        <v>492.73333333333341</v>
      </c>
      <c r="I138" s="232">
        <v>500.21666666666675</v>
      </c>
      <c r="J138" s="232">
        <v>506.48333333333341</v>
      </c>
      <c r="K138" s="231">
        <v>493.95</v>
      </c>
      <c r="L138" s="231">
        <v>480.2</v>
      </c>
      <c r="M138" s="231">
        <v>20.827960000000001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8512.15</v>
      </c>
      <c r="D139" s="232">
        <v>8500.6999999999989</v>
      </c>
      <c r="E139" s="232">
        <v>8456.4499999999971</v>
      </c>
      <c r="F139" s="232">
        <v>8400.7499999999982</v>
      </c>
      <c r="G139" s="232">
        <v>8356.4999999999964</v>
      </c>
      <c r="H139" s="232">
        <v>8556.3999999999978</v>
      </c>
      <c r="I139" s="232">
        <v>8600.6500000000015</v>
      </c>
      <c r="J139" s="232">
        <v>8656.3499999999985</v>
      </c>
      <c r="K139" s="231">
        <v>8544.9500000000007</v>
      </c>
      <c r="L139" s="231">
        <v>8445</v>
      </c>
      <c r="M139" s="231">
        <v>3.4950999999999999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654.95000000000005</v>
      </c>
      <c r="D140" s="232">
        <v>650.51666666666677</v>
      </c>
      <c r="E140" s="232">
        <v>642.03333333333353</v>
      </c>
      <c r="F140" s="232">
        <v>629.11666666666679</v>
      </c>
      <c r="G140" s="232">
        <v>620.63333333333355</v>
      </c>
      <c r="H140" s="232">
        <v>663.43333333333351</v>
      </c>
      <c r="I140" s="232">
        <v>671.91666666666686</v>
      </c>
      <c r="J140" s="232">
        <v>684.83333333333348</v>
      </c>
      <c r="K140" s="231">
        <v>659</v>
      </c>
      <c r="L140" s="231">
        <v>637.6</v>
      </c>
      <c r="M140" s="231">
        <v>6.8813199999999997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468.65</v>
      </c>
      <c r="D141" s="232">
        <v>469.58333333333331</v>
      </c>
      <c r="E141" s="232">
        <v>461.36666666666662</v>
      </c>
      <c r="F141" s="232">
        <v>454.08333333333331</v>
      </c>
      <c r="G141" s="232">
        <v>445.86666666666662</v>
      </c>
      <c r="H141" s="232">
        <v>476.86666666666662</v>
      </c>
      <c r="I141" s="232">
        <v>485.08333333333331</v>
      </c>
      <c r="J141" s="232">
        <v>492.36666666666662</v>
      </c>
      <c r="K141" s="231">
        <v>477.8</v>
      </c>
      <c r="L141" s="231">
        <v>462.3</v>
      </c>
      <c r="M141" s="231">
        <v>39.757429999999999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47.2</v>
      </c>
      <c r="D142" s="232">
        <v>47.233333333333327</v>
      </c>
      <c r="E142" s="232">
        <v>46.516666666666652</v>
      </c>
      <c r="F142" s="232">
        <v>45.833333333333321</v>
      </c>
      <c r="G142" s="232">
        <v>45.116666666666646</v>
      </c>
      <c r="H142" s="232">
        <v>47.916666666666657</v>
      </c>
      <c r="I142" s="232">
        <v>48.63333333333334</v>
      </c>
      <c r="J142" s="232">
        <v>49.316666666666663</v>
      </c>
      <c r="K142" s="231">
        <v>47.95</v>
      </c>
      <c r="L142" s="231">
        <v>46.55</v>
      </c>
      <c r="M142" s="231">
        <v>24.523050000000001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1896.7</v>
      </c>
      <c r="D143" s="232">
        <v>1919.9666666666665</v>
      </c>
      <c r="E143" s="232">
        <v>1863.083333333333</v>
      </c>
      <c r="F143" s="232">
        <v>1829.4666666666665</v>
      </c>
      <c r="G143" s="232">
        <v>1772.583333333333</v>
      </c>
      <c r="H143" s="232">
        <v>1953.583333333333</v>
      </c>
      <c r="I143" s="232">
        <v>2010.4666666666667</v>
      </c>
      <c r="J143" s="232">
        <v>2044.083333333333</v>
      </c>
      <c r="K143" s="231">
        <v>1976.85</v>
      </c>
      <c r="L143" s="231">
        <v>1886.35</v>
      </c>
      <c r="M143" s="231">
        <v>10.46921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924.15</v>
      </c>
      <c r="D144" s="232">
        <v>928.66666666666663</v>
      </c>
      <c r="E144" s="232">
        <v>916.48333333333323</v>
      </c>
      <c r="F144" s="232">
        <v>908.81666666666661</v>
      </c>
      <c r="G144" s="232">
        <v>896.63333333333321</v>
      </c>
      <c r="H144" s="232">
        <v>936.33333333333326</v>
      </c>
      <c r="I144" s="232">
        <v>948.51666666666665</v>
      </c>
      <c r="J144" s="232">
        <v>956.18333333333328</v>
      </c>
      <c r="K144" s="231">
        <v>940.85</v>
      </c>
      <c r="L144" s="231">
        <v>921</v>
      </c>
      <c r="M144" s="231">
        <v>2.7513299999999998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177.9</v>
      </c>
      <c r="D145" s="232">
        <v>178.69999999999996</v>
      </c>
      <c r="E145" s="232">
        <v>176.39999999999992</v>
      </c>
      <c r="F145" s="232">
        <v>174.89999999999995</v>
      </c>
      <c r="G145" s="232">
        <v>172.59999999999991</v>
      </c>
      <c r="H145" s="232">
        <v>180.19999999999993</v>
      </c>
      <c r="I145" s="232">
        <v>182.49999999999994</v>
      </c>
      <c r="J145" s="232">
        <v>183.99999999999994</v>
      </c>
      <c r="K145" s="231">
        <v>181</v>
      </c>
      <c r="L145" s="231">
        <v>177.2</v>
      </c>
      <c r="M145" s="231">
        <v>92.175420000000003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82.25</v>
      </c>
      <c r="D146" s="232">
        <v>81.86666666666666</v>
      </c>
      <c r="E146" s="232">
        <v>81.033333333333317</v>
      </c>
      <c r="F146" s="232">
        <v>79.816666666666663</v>
      </c>
      <c r="G146" s="232">
        <v>78.98333333333332</v>
      </c>
      <c r="H146" s="232">
        <v>83.083333333333314</v>
      </c>
      <c r="I146" s="232">
        <v>83.916666666666657</v>
      </c>
      <c r="J146" s="232">
        <v>85.133333333333312</v>
      </c>
      <c r="K146" s="231">
        <v>82.7</v>
      </c>
      <c r="L146" s="231">
        <v>80.650000000000006</v>
      </c>
      <c r="M146" s="231">
        <v>146.44648000000001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4128.95</v>
      </c>
      <c r="D147" s="232">
        <v>4111.916666666667</v>
      </c>
      <c r="E147" s="232">
        <v>4075.7333333333336</v>
      </c>
      <c r="F147" s="232">
        <v>4022.5166666666664</v>
      </c>
      <c r="G147" s="232">
        <v>3986.333333333333</v>
      </c>
      <c r="H147" s="232">
        <v>4165.1333333333341</v>
      </c>
      <c r="I147" s="232">
        <v>4201.3166666666666</v>
      </c>
      <c r="J147" s="232">
        <v>4254.5333333333347</v>
      </c>
      <c r="K147" s="231">
        <v>4148.1000000000004</v>
      </c>
      <c r="L147" s="231">
        <v>4058.7</v>
      </c>
      <c r="M147" s="231">
        <v>0.79732999999999998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18264.650000000001</v>
      </c>
      <c r="D148" s="232">
        <v>18304.216666666667</v>
      </c>
      <c r="E148" s="232">
        <v>18173.433333333334</v>
      </c>
      <c r="F148" s="232">
        <v>18082.216666666667</v>
      </c>
      <c r="G148" s="232">
        <v>17951.433333333334</v>
      </c>
      <c r="H148" s="232">
        <v>18395.433333333334</v>
      </c>
      <c r="I148" s="232">
        <v>18526.216666666667</v>
      </c>
      <c r="J148" s="232">
        <v>18617.433333333334</v>
      </c>
      <c r="K148" s="231">
        <v>18435</v>
      </c>
      <c r="L148" s="231">
        <v>18213</v>
      </c>
      <c r="M148" s="231">
        <v>0.43879000000000001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215.55</v>
      </c>
      <c r="D149" s="232">
        <v>217.31666666666669</v>
      </c>
      <c r="E149" s="232">
        <v>212.63333333333338</v>
      </c>
      <c r="F149" s="232">
        <v>209.7166666666667</v>
      </c>
      <c r="G149" s="232">
        <v>205.03333333333339</v>
      </c>
      <c r="H149" s="232">
        <v>220.23333333333338</v>
      </c>
      <c r="I149" s="232">
        <v>224.91666666666671</v>
      </c>
      <c r="J149" s="232">
        <v>227.83333333333337</v>
      </c>
      <c r="K149" s="231">
        <v>222</v>
      </c>
      <c r="L149" s="231">
        <v>214.4</v>
      </c>
      <c r="M149" s="231">
        <v>2.9138299999999999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853.9</v>
      </c>
      <c r="D150" s="232">
        <v>853.86666666666667</v>
      </c>
      <c r="E150" s="232">
        <v>841.2833333333333</v>
      </c>
      <c r="F150" s="232">
        <v>828.66666666666663</v>
      </c>
      <c r="G150" s="232">
        <v>816.08333333333326</v>
      </c>
      <c r="H150" s="232">
        <v>866.48333333333335</v>
      </c>
      <c r="I150" s="232">
        <v>879.06666666666661</v>
      </c>
      <c r="J150" s="232">
        <v>891.68333333333339</v>
      </c>
      <c r="K150" s="231">
        <v>866.45</v>
      </c>
      <c r="L150" s="231">
        <v>841.25</v>
      </c>
      <c r="M150" s="231">
        <v>5.7131400000000001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153.30000000000001</v>
      </c>
      <c r="D151" s="232">
        <v>154.4</v>
      </c>
      <c r="E151" s="232">
        <v>151.95000000000002</v>
      </c>
      <c r="F151" s="232">
        <v>150.60000000000002</v>
      </c>
      <c r="G151" s="232">
        <v>148.15000000000003</v>
      </c>
      <c r="H151" s="232">
        <v>155.75</v>
      </c>
      <c r="I151" s="232">
        <v>158.19999999999999</v>
      </c>
      <c r="J151" s="232">
        <v>159.54999999999998</v>
      </c>
      <c r="K151" s="231">
        <v>156.85</v>
      </c>
      <c r="L151" s="231">
        <v>153.05000000000001</v>
      </c>
      <c r="M151" s="231">
        <v>71.773420000000002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249.65</v>
      </c>
      <c r="D152" s="232">
        <v>251.36666666666667</v>
      </c>
      <c r="E152" s="232">
        <v>245.28333333333336</v>
      </c>
      <c r="F152" s="232">
        <v>240.91666666666669</v>
      </c>
      <c r="G152" s="232">
        <v>234.83333333333337</v>
      </c>
      <c r="H152" s="232">
        <v>255.73333333333335</v>
      </c>
      <c r="I152" s="232">
        <v>261.81666666666666</v>
      </c>
      <c r="J152" s="232">
        <v>266.18333333333334</v>
      </c>
      <c r="K152" s="231">
        <v>257.45</v>
      </c>
      <c r="L152" s="231">
        <v>247</v>
      </c>
      <c r="M152" s="231">
        <v>12.92482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579.5</v>
      </c>
      <c r="D153" s="232">
        <v>584.26666666666665</v>
      </c>
      <c r="E153" s="232">
        <v>571.0333333333333</v>
      </c>
      <c r="F153" s="232">
        <v>562.56666666666661</v>
      </c>
      <c r="G153" s="232">
        <v>549.33333333333326</v>
      </c>
      <c r="H153" s="232">
        <v>592.73333333333335</v>
      </c>
      <c r="I153" s="232">
        <v>605.9666666666667</v>
      </c>
      <c r="J153" s="232">
        <v>614.43333333333339</v>
      </c>
      <c r="K153" s="231">
        <v>597.5</v>
      </c>
      <c r="L153" s="231">
        <v>575.79999999999995</v>
      </c>
      <c r="M153" s="231">
        <v>40.496070000000003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3164.2</v>
      </c>
      <c r="D154" s="232">
        <v>3181.1333333333332</v>
      </c>
      <c r="E154" s="232">
        <v>3133.2666666666664</v>
      </c>
      <c r="F154" s="232">
        <v>3102.333333333333</v>
      </c>
      <c r="G154" s="232">
        <v>3054.4666666666662</v>
      </c>
      <c r="H154" s="232">
        <v>3212.0666666666666</v>
      </c>
      <c r="I154" s="232">
        <v>3259.9333333333334</v>
      </c>
      <c r="J154" s="232">
        <v>3290.8666666666668</v>
      </c>
      <c r="K154" s="231">
        <v>3229</v>
      </c>
      <c r="L154" s="231">
        <v>3150.2</v>
      </c>
      <c r="M154" s="231">
        <v>0.60663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554.79999999999995</v>
      </c>
      <c r="D155" s="232">
        <v>563.85</v>
      </c>
      <c r="E155" s="232">
        <v>538</v>
      </c>
      <c r="F155" s="232">
        <v>521.19999999999993</v>
      </c>
      <c r="G155" s="232">
        <v>495.34999999999991</v>
      </c>
      <c r="H155" s="232">
        <v>580.65000000000009</v>
      </c>
      <c r="I155" s="232">
        <v>606.50000000000023</v>
      </c>
      <c r="J155" s="232">
        <v>623.30000000000018</v>
      </c>
      <c r="K155" s="231">
        <v>589.70000000000005</v>
      </c>
      <c r="L155" s="231">
        <v>547.04999999999995</v>
      </c>
      <c r="M155" s="231">
        <v>29.457909999999998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3044.15</v>
      </c>
      <c r="D156" s="232">
        <v>3028.6666666666665</v>
      </c>
      <c r="E156" s="232">
        <v>2987.4833333333331</v>
      </c>
      <c r="F156" s="232">
        <v>2930.8166666666666</v>
      </c>
      <c r="G156" s="232">
        <v>2889.6333333333332</v>
      </c>
      <c r="H156" s="232">
        <v>3085.333333333333</v>
      </c>
      <c r="I156" s="232">
        <v>3126.5166666666664</v>
      </c>
      <c r="J156" s="232">
        <v>3183.1833333333329</v>
      </c>
      <c r="K156" s="231">
        <v>3069.85</v>
      </c>
      <c r="L156" s="231">
        <v>2972</v>
      </c>
      <c r="M156" s="231">
        <v>2.6280399999999999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36288.85</v>
      </c>
      <c r="D157" s="232">
        <v>36154.6</v>
      </c>
      <c r="E157" s="232">
        <v>35709.25</v>
      </c>
      <c r="F157" s="232">
        <v>35129.65</v>
      </c>
      <c r="G157" s="232">
        <v>34684.300000000003</v>
      </c>
      <c r="H157" s="232">
        <v>36734.199999999997</v>
      </c>
      <c r="I157" s="232">
        <v>37179.549999999988</v>
      </c>
      <c r="J157" s="232">
        <v>37759.149999999994</v>
      </c>
      <c r="K157" s="231">
        <v>36599.949999999997</v>
      </c>
      <c r="L157" s="231">
        <v>35575</v>
      </c>
      <c r="M157" s="231">
        <v>0.28503000000000001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952.4</v>
      </c>
      <c r="D158" s="232">
        <v>951.18333333333339</v>
      </c>
      <c r="E158" s="232">
        <v>932.36666666666679</v>
      </c>
      <c r="F158" s="232">
        <v>912.33333333333337</v>
      </c>
      <c r="G158" s="232">
        <v>893.51666666666677</v>
      </c>
      <c r="H158" s="232">
        <v>971.21666666666681</v>
      </c>
      <c r="I158" s="232">
        <v>990.03333333333342</v>
      </c>
      <c r="J158" s="232">
        <v>1010.0666666666668</v>
      </c>
      <c r="K158" s="231">
        <v>970</v>
      </c>
      <c r="L158" s="231">
        <v>931.15</v>
      </c>
      <c r="M158" s="231">
        <v>2.6532300000000002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4533.1000000000004</v>
      </c>
      <c r="D159" s="232">
        <v>4536.333333333333</v>
      </c>
      <c r="E159" s="232">
        <v>4447.6666666666661</v>
      </c>
      <c r="F159" s="232">
        <v>4362.2333333333327</v>
      </c>
      <c r="G159" s="232">
        <v>4273.5666666666657</v>
      </c>
      <c r="H159" s="232">
        <v>4621.7666666666664</v>
      </c>
      <c r="I159" s="232">
        <v>4710.4333333333325</v>
      </c>
      <c r="J159" s="232">
        <v>4795.8666666666668</v>
      </c>
      <c r="K159" s="231">
        <v>4625</v>
      </c>
      <c r="L159" s="231">
        <v>4450.8999999999996</v>
      </c>
      <c r="M159" s="231">
        <v>7.80952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229.1</v>
      </c>
      <c r="D160" s="232">
        <v>228.61666666666667</v>
      </c>
      <c r="E160" s="232">
        <v>225.73333333333335</v>
      </c>
      <c r="F160" s="232">
        <v>222.36666666666667</v>
      </c>
      <c r="G160" s="232">
        <v>219.48333333333335</v>
      </c>
      <c r="H160" s="232">
        <v>231.98333333333335</v>
      </c>
      <c r="I160" s="232">
        <v>234.86666666666667</v>
      </c>
      <c r="J160" s="232">
        <v>238.23333333333335</v>
      </c>
      <c r="K160" s="231">
        <v>231.5</v>
      </c>
      <c r="L160" s="231">
        <v>225.25</v>
      </c>
      <c r="M160" s="231">
        <v>40.265999999999998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2302.25</v>
      </c>
      <c r="D161" s="232">
        <v>2298.7333333333331</v>
      </c>
      <c r="E161" s="232">
        <v>2284.5166666666664</v>
      </c>
      <c r="F161" s="232">
        <v>2266.7833333333333</v>
      </c>
      <c r="G161" s="232">
        <v>2252.5666666666666</v>
      </c>
      <c r="H161" s="232">
        <v>2316.4666666666662</v>
      </c>
      <c r="I161" s="232">
        <v>2330.6833333333325</v>
      </c>
      <c r="J161" s="232">
        <v>2348.4166666666661</v>
      </c>
      <c r="K161" s="231">
        <v>2312.9499999999998</v>
      </c>
      <c r="L161" s="231">
        <v>2281</v>
      </c>
      <c r="M161" s="231">
        <v>3.4013300000000002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2883.6</v>
      </c>
      <c r="D162" s="232">
        <v>2885.3333333333335</v>
      </c>
      <c r="E162" s="232">
        <v>2858.416666666667</v>
      </c>
      <c r="F162" s="232">
        <v>2833.2333333333336</v>
      </c>
      <c r="G162" s="232">
        <v>2806.3166666666671</v>
      </c>
      <c r="H162" s="232">
        <v>2910.5166666666669</v>
      </c>
      <c r="I162" s="232">
        <v>2937.4333333333338</v>
      </c>
      <c r="J162" s="232">
        <v>2962.6166666666668</v>
      </c>
      <c r="K162" s="231">
        <v>2912.25</v>
      </c>
      <c r="L162" s="231">
        <v>2860.15</v>
      </c>
      <c r="M162" s="231">
        <v>1.63628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282.7</v>
      </c>
      <c r="D163" s="232">
        <v>284.33333333333331</v>
      </c>
      <c r="E163" s="232">
        <v>279.61666666666662</v>
      </c>
      <c r="F163" s="232">
        <v>276.5333333333333</v>
      </c>
      <c r="G163" s="232">
        <v>271.81666666666661</v>
      </c>
      <c r="H163" s="232">
        <v>287.41666666666663</v>
      </c>
      <c r="I163" s="232">
        <v>292.13333333333333</v>
      </c>
      <c r="J163" s="232">
        <v>295.21666666666664</v>
      </c>
      <c r="K163" s="231">
        <v>289.05</v>
      </c>
      <c r="L163" s="231">
        <v>281.25</v>
      </c>
      <c r="M163" s="231">
        <v>10.87252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161.05000000000001</v>
      </c>
      <c r="D164" s="232">
        <v>162.04999999999998</v>
      </c>
      <c r="E164" s="232">
        <v>159.59999999999997</v>
      </c>
      <c r="F164" s="232">
        <v>158.14999999999998</v>
      </c>
      <c r="G164" s="232">
        <v>155.69999999999996</v>
      </c>
      <c r="H164" s="232">
        <v>163.49999999999997</v>
      </c>
      <c r="I164" s="232">
        <v>165.94999999999996</v>
      </c>
      <c r="J164" s="232">
        <v>167.39999999999998</v>
      </c>
      <c r="K164" s="231">
        <v>164.5</v>
      </c>
      <c r="L164" s="231">
        <v>160.6</v>
      </c>
      <c r="M164" s="231">
        <v>83.344830000000002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225.2</v>
      </c>
      <c r="D165" s="232">
        <v>225.65</v>
      </c>
      <c r="E165" s="232">
        <v>223.55</v>
      </c>
      <c r="F165" s="232">
        <v>221.9</v>
      </c>
      <c r="G165" s="232">
        <v>219.8</v>
      </c>
      <c r="H165" s="232">
        <v>227.3</v>
      </c>
      <c r="I165" s="232">
        <v>229.39999999999998</v>
      </c>
      <c r="J165" s="232">
        <v>231.05</v>
      </c>
      <c r="K165" s="231">
        <v>227.75</v>
      </c>
      <c r="L165" s="231">
        <v>224</v>
      </c>
      <c r="M165" s="231">
        <v>71.875540000000001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394.35</v>
      </c>
      <c r="D166" s="232">
        <v>397.26666666666665</v>
      </c>
      <c r="E166" s="232">
        <v>389.08333333333331</v>
      </c>
      <c r="F166" s="232">
        <v>383.81666666666666</v>
      </c>
      <c r="G166" s="232">
        <v>375.63333333333333</v>
      </c>
      <c r="H166" s="232">
        <v>402.5333333333333</v>
      </c>
      <c r="I166" s="232">
        <v>410.7166666666667</v>
      </c>
      <c r="J166" s="232">
        <v>415.98333333333329</v>
      </c>
      <c r="K166" s="231">
        <v>405.45</v>
      </c>
      <c r="L166" s="231">
        <v>392</v>
      </c>
      <c r="M166" s="231">
        <v>7.6650799999999997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13600.35</v>
      </c>
      <c r="D167" s="232">
        <v>13590.449999999999</v>
      </c>
      <c r="E167" s="232">
        <v>13495.899999999998</v>
      </c>
      <c r="F167" s="232">
        <v>13391.449999999999</v>
      </c>
      <c r="G167" s="232">
        <v>13296.899999999998</v>
      </c>
      <c r="H167" s="232">
        <v>13694.899999999998</v>
      </c>
      <c r="I167" s="232">
        <v>13789.449999999997</v>
      </c>
      <c r="J167" s="232">
        <v>13893.899999999998</v>
      </c>
      <c r="K167" s="231">
        <v>13685</v>
      </c>
      <c r="L167" s="231">
        <v>13486</v>
      </c>
      <c r="M167" s="231">
        <v>2.308E-2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48.15</v>
      </c>
      <c r="D168" s="232">
        <v>48.199999999999996</v>
      </c>
      <c r="E168" s="232">
        <v>47.54999999999999</v>
      </c>
      <c r="F168" s="232">
        <v>46.949999999999996</v>
      </c>
      <c r="G168" s="232">
        <v>46.29999999999999</v>
      </c>
      <c r="H168" s="232">
        <v>48.79999999999999</v>
      </c>
      <c r="I168" s="232">
        <v>49.449999999999996</v>
      </c>
      <c r="J168" s="232">
        <v>50.04999999999999</v>
      </c>
      <c r="K168" s="231">
        <v>48.85</v>
      </c>
      <c r="L168" s="231">
        <v>47.6</v>
      </c>
      <c r="M168" s="231">
        <v>578.68867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117.05</v>
      </c>
      <c r="D169" s="232">
        <v>117.81666666666666</v>
      </c>
      <c r="E169" s="232">
        <v>115.98333333333332</v>
      </c>
      <c r="F169" s="232">
        <v>114.91666666666666</v>
      </c>
      <c r="G169" s="232">
        <v>113.08333333333331</v>
      </c>
      <c r="H169" s="232">
        <v>118.88333333333333</v>
      </c>
      <c r="I169" s="232">
        <v>120.71666666666667</v>
      </c>
      <c r="J169" s="232">
        <v>121.78333333333333</v>
      </c>
      <c r="K169" s="231">
        <v>119.65</v>
      </c>
      <c r="L169" s="231">
        <v>116.75</v>
      </c>
      <c r="M169" s="231">
        <v>79.549180000000007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2275.9499999999998</v>
      </c>
      <c r="D170" s="232">
        <v>2283.3166666666666</v>
      </c>
      <c r="E170" s="232">
        <v>2261.6833333333334</v>
      </c>
      <c r="F170" s="232">
        <v>2247.416666666667</v>
      </c>
      <c r="G170" s="232">
        <v>2225.7833333333338</v>
      </c>
      <c r="H170" s="232">
        <v>2297.583333333333</v>
      </c>
      <c r="I170" s="232">
        <v>2319.2166666666662</v>
      </c>
      <c r="J170" s="232">
        <v>2333.4833333333327</v>
      </c>
      <c r="K170" s="231">
        <v>2304.9499999999998</v>
      </c>
      <c r="L170" s="231">
        <v>2269.0500000000002</v>
      </c>
      <c r="M170" s="231">
        <v>73.966989999999996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725.2</v>
      </c>
      <c r="D171" s="232">
        <v>727.81666666666661</v>
      </c>
      <c r="E171" s="232">
        <v>717.68333333333317</v>
      </c>
      <c r="F171" s="232">
        <v>710.16666666666652</v>
      </c>
      <c r="G171" s="232">
        <v>700.03333333333308</v>
      </c>
      <c r="H171" s="232">
        <v>735.33333333333326</v>
      </c>
      <c r="I171" s="232">
        <v>745.4666666666667</v>
      </c>
      <c r="J171" s="232">
        <v>752.98333333333335</v>
      </c>
      <c r="K171" s="231">
        <v>737.95</v>
      </c>
      <c r="L171" s="231">
        <v>720.3</v>
      </c>
      <c r="M171" s="231">
        <v>7.4180299999999999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1077.0999999999999</v>
      </c>
      <c r="D172" s="232">
        <v>1080.2166666666665</v>
      </c>
      <c r="E172" s="232">
        <v>1067.883333333333</v>
      </c>
      <c r="F172" s="232">
        <v>1058.6666666666665</v>
      </c>
      <c r="G172" s="232">
        <v>1046.333333333333</v>
      </c>
      <c r="H172" s="232">
        <v>1089.4333333333329</v>
      </c>
      <c r="I172" s="232">
        <v>1101.7666666666664</v>
      </c>
      <c r="J172" s="232">
        <v>1110.9833333333329</v>
      </c>
      <c r="K172" s="231">
        <v>1092.55</v>
      </c>
      <c r="L172" s="231">
        <v>1071</v>
      </c>
      <c r="M172" s="231">
        <v>10.899229999999999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2305.4</v>
      </c>
      <c r="D173" s="232">
        <v>2293.7833333333333</v>
      </c>
      <c r="E173" s="232">
        <v>2272.6166666666668</v>
      </c>
      <c r="F173" s="232">
        <v>2239.8333333333335</v>
      </c>
      <c r="G173" s="232">
        <v>2218.666666666667</v>
      </c>
      <c r="H173" s="232">
        <v>2326.5666666666666</v>
      </c>
      <c r="I173" s="232">
        <v>2347.7333333333336</v>
      </c>
      <c r="J173" s="232">
        <v>2380.5166666666664</v>
      </c>
      <c r="K173" s="231">
        <v>2314.9499999999998</v>
      </c>
      <c r="L173" s="231">
        <v>2261</v>
      </c>
      <c r="M173" s="231">
        <v>9.6049199999999999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78.8</v>
      </c>
      <c r="D174" s="232">
        <v>79.066666666666663</v>
      </c>
      <c r="E174" s="232">
        <v>77.933333333333323</v>
      </c>
      <c r="F174" s="232">
        <v>77.066666666666663</v>
      </c>
      <c r="G174" s="232">
        <v>75.933333333333323</v>
      </c>
      <c r="H174" s="232">
        <v>79.933333333333323</v>
      </c>
      <c r="I174" s="232">
        <v>81.066666666666649</v>
      </c>
      <c r="J174" s="232">
        <v>81.933333333333323</v>
      </c>
      <c r="K174" s="231">
        <v>80.2</v>
      </c>
      <c r="L174" s="231">
        <v>78.2</v>
      </c>
      <c r="M174" s="231">
        <v>73.800979999999996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25224.75</v>
      </c>
      <c r="D175" s="232">
        <v>25361.366666666669</v>
      </c>
      <c r="E175" s="232">
        <v>24923.433333333338</v>
      </c>
      <c r="F175" s="232">
        <v>24622.116666666669</v>
      </c>
      <c r="G175" s="232">
        <v>24184.183333333338</v>
      </c>
      <c r="H175" s="232">
        <v>25662.683333333338</v>
      </c>
      <c r="I175" s="232">
        <v>26100.616666666672</v>
      </c>
      <c r="J175" s="232">
        <v>26401.933333333338</v>
      </c>
      <c r="K175" s="231">
        <v>25799.3</v>
      </c>
      <c r="L175" s="231">
        <v>25060.05</v>
      </c>
      <c r="M175" s="231">
        <v>0.50043000000000004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3252.9</v>
      </c>
      <c r="D177" s="232">
        <v>3250.3833333333337</v>
      </c>
      <c r="E177" s="232">
        <v>3224.2166666666672</v>
      </c>
      <c r="F177" s="232">
        <v>3195.5333333333333</v>
      </c>
      <c r="G177" s="232">
        <v>3169.3666666666668</v>
      </c>
      <c r="H177" s="232">
        <v>3279.0666666666675</v>
      </c>
      <c r="I177" s="232">
        <v>3305.2333333333345</v>
      </c>
      <c r="J177" s="232">
        <v>3333.9166666666679</v>
      </c>
      <c r="K177" s="231">
        <v>3276.55</v>
      </c>
      <c r="L177" s="231">
        <v>3221.7</v>
      </c>
      <c r="M177" s="231">
        <v>2.45234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431.4</v>
      </c>
      <c r="D178" s="232">
        <v>425.9666666666667</v>
      </c>
      <c r="E178" s="232">
        <v>415.53333333333342</v>
      </c>
      <c r="F178" s="232">
        <v>399.66666666666674</v>
      </c>
      <c r="G178" s="232">
        <v>389.23333333333346</v>
      </c>
      <c r="H178" s="232">
        <v>441.83333333333337</v>
      </c>
      <c r="I178" s="232">
        <v>452.26666666666665</v>
      </c>
      <c r="J178" s="232">
        <v>468.13333333333333</v>
      </c>
      <c r="K178" s="231">
        <v>436.4</v>
      </c>
      <c r="L178" s="231">
        <v>410.1</v>
      </c>
      <c r="M178" s="231">
        <v>121.42641999999999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525.4</v>
      </c>
      <c r="D179" s="232">
        <v>526.06666666666661</v>
      </c>
      <c r="E179" s="232">
        <v>519.33333333333326</v>
      </c>
      <c r="F179" s="232">
        <v>513.26666666666665</v>
      </c>
      <c r="G179" s="232">
        <v>506.5333333333333</v>
      </c>
      <c r="H179" s="232">
        <v>532.13333333333321</v>
      </c>
      <c r="I179" s="232">
        <v>538.86666666666656</v>
      </c>
      <c r="J179" s="232">
        <v>544.93333333333317</v>
      </c>
      <c r="K179" s="231">
        <v>532.79999999999995</v>
      </c>
      <c r="L179" s="231">
        <v>520</v>
      </c>
      <c r="M179" s="231">
        <v>147.50800000000001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86.8</v>
      </c>
      <c r="D180" s="232">
        <v>86.816666666666663</v>
      </c>
      <c r="E180" s="232">
        <v>85.73333333333332</v>
      </c>
      <c r="F180" s="232">
        <v>84.666666666666657</v>
      </c>
      <c r="G180" s="232">
        <v>83.583333333333314</v>
      </c>
      <c r="H180" s="232">
        <v>87.883333333333326</v>
      </c>
      <c r="I180" s="232">
        <v>88.966666666666669</v>
      </c>
      <c r="J180" s="232">
        <v>90.033333333333331</v>
      </c>
      <c r="K180" s="231">
        <v>87.9</v>
      </c>
      <c r="L180" s="231">
        <v>85.75</v>
      </c>
      <c r="M180" s="231">
        <v>106.16254000000001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957.2</v>
      </c>
      <c r="D181" s="232">
        <v>957.08333333333337</v>
      </c>
      <c r="E181" s="232">
        <v>950.41666666666674</v>
      </c>
      <c r="F181" s="232">
        <v>943.63333333333333</v>
      </c>
      <c r="G181" s="232">
        <v>936.9666666666667</v>
      </c>
      <c r="H181" s="232">
        <v>963.86666666666679</v>
      </c>
      <c r="I181" s="232">
        <v>970.53333333333353</v>
      </c>
      <c r="J181" s="232">
        <v>977.31666666666683</v>
      </c>
      <c r="K181" s="231">
        <v>963.75</v>
      </c>
      <c r="L181" s="231">
        <v>950.3</v>
      </c>
      <c r="M181" s="231">
        <v>18.796949999999999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430.6</v>
      </c>
      <c r="D182" s="232">
        <v>429.61666666666662</v>
      </c>
      <c r="E182" s="232">
        <v>426.23333333333323</v>
      </c>
      <c r="F182" s="232">
        <v>421.86666666666662</v>
      </c>
      <c r="G182" s="232">
        <v>418.48333333333323</v>
      </c>
      <c r="H182" s="232">
        <v>433.98333333333323</v>
      </c>
      <c r="I182" s="232">
        <v>437.36666666666656</v>
      </c>
      <c r="J182" s="232">
        <v>441.73333333333323</v>
      </c>
      <c r="K182" s="231">
        <v>433</v>
      </c>
      <c r="L182" s="231">
        <v>425.25</v>
      </c>
      <c r="M182" s="231">
        <v>3.1765400000000001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579.35</v>
      </c>
      <c r="D183" s="232">
        <v>577.86666666666667</v>
      </c>
      <c r="E183" s="232">
        <v>571.98333333333335</v>
      </c>
      <c r="F183" s="232">
        <v>564.61666666666667</v>
      </c>
      <c r="G183" s="232">
        <v>558.73333333333335</v>
      </c>
      <c r="H183" s="232">
        <v>585.23333333333335</v>
      </c>
      <c r="I183" s="232">
        <v>591.11666666666679</v>
      </c>
      <c r="J183" s="232">
        <v>598.48333333333335</v>
      </c>
      <c r="K183" s="231">
        <v>583.75</v>
      </c>
      <c r="L183" s="231">
        <v>570.5</v>
      </c>
      <c r="M183" s="231">
        <v>5.5206999999999997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1046</v>
      </c>
      <c r="D184" s="232">
        <v>1046.8500000000001</v>
      </c>
      <c r="E184" s="232">
        <v>1036.3000000000002</v>
      </c>
      <c r="F184" s="232">
        <v>1026.6000000000001</v>
      </c>
      <c r="G184" s="232">
        <v>1016.0500000000002</v>
      </c>
      <c r="H184" s="232">
        <v>1056.5500000000002</v>
      </c>
      <c r="I184" s="232">
        <v>1067.0999999999999</v>
      </c>
      <c r="J184" s="232">
        <v>1076.8000000000002</v>
      </c>
      <c r="K184" s="231">
        <v>1057.4000000000001</v>
      </c>
      <c r="L184" s="231">
        <v>1037.1500000000001</v>
      </c>
      <c r="M184" s="231">
        <v>10.76802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966.5</v>
      </c>
      <c r="D185" s="232">
        <v>965.16666666666663</v>
      </c>
      <c r="E185" s="232">
        <v>955.33333333333326</v>
      </c>
      <c r="F185" s="232">
        <v>944.16666666666663</v>
      </c>
      <c r="G185" s="232">
        <v>934.33333333333326</v>
      </c>
      <c r="H185" s="232">
        <v>976.33333333333326</v>
      </c>
      <c r="I185" s="232">
        <v>986.16666666666652</v>
      </c>
      <c r="J185" s="232">
        <v>997.33333333333326</v>
      </c>
      <c r="K185" s="231">
        <v>975</v>
      </c>
      <c r="L185" s="231">
        <v>954</v>
      </c>
      <c r="M185" s="231">
        <v>6.1834199999999999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1176.95</v>
      </c>
      <c r="D186" s="232">
        <v>1175.25</v>
      </c>
      <c r="E186" s="232">
        <v>1166.25</v>
      </c>
      <c r="F186" s="232">
        <v>1155.55</v>
      </c>
      <c r="G186" s="232">
        <v>1146.55</v>
      </c>
      <c r="H186" s="232">
        <v>1185.95</v>
      </c>
      <c r="I186" s="232">
        <v>1194.95</v>
      </c>
      <c r="J186" s="232">
        <v>1205.6500000000001</v>
      </c>
      <c r="K186" s="231">
        <v>1184.25</v>
      </c>
      <c r="L186" s="231">
        <v>1164.55</v>
      </c>
      <c r="M186" s="231">
        <v>1.77237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3214.95</v>
      </c>
      <c r="D187" s="232">
        <v>3242.9166666666665</v>
      </c>
      <c r="E187" s="232">
        <v>3181.4333333333329</v>
      </c>
      <c r="F187" s="232">
        <v>3147.9166666666665</v>
      </c>
      <c r="G187" s="232">
        <v>3086.4333333333329</v>
      </c>
      <c r="H187" s="232">
        <v>3276.4333333333329</v>
      </c>
      <c r="I187" s="232">
        <v>3337.9166666666665</v>
      </c>
      <c r="J187" s="232">
        <v>3371.4333333333329</v>
      </c>
      <c r="K187" s="231">
        <v>3304.4</v>
      </c>
      <c r="L187" s="231">
        <v>3209.4</v>
      </c>
      <c r="M187" s="231">
        <v>26.703340000000001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693.3</v>
      </c>
      <c r="D188" s="232">
        <v>694.25</v>
      </c>
      <c r="E188" s="232">
        <v>688.5</v>
      </c>
      <c r="F188" s="232">
        <v>683.7</v>
      </c>
      <c r="G188" s="232">
        <v>677.95</v>
      </c>
      <c r="H188" s="232">
        <v>699.05</v>
      </c>
      <c r="I188" s="232">
        <v>704.8</v>
      </c>
      <c r="J188" s="232">
        <v>709.59999999999991</v>
      </c>
      <c r="K188" s="231">
        <v>700</v>
      </c>
      <c r="L188" s="231">
        <v>689.45</v>
      </c>
      <c r="M188" s="231">
        <v>15.015790000000001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6062.5</v>
      </c>
      <c r="D189" s="232">
        <v>6057.1333333333341</v>
      </c>
      <c r="E189" s="232">
        <v>5924.3666666666686</v>
      </c>
      <c r="F189" s="232">
        <v>5786.2333333333345</v>
      </c>
      <c r="G189" s="232">
        <v>5653.466666666669</v>
      </c>
      <c r="H189" s="232">
        <v>6195.2666666666682</v>
      </c>
      <c r="I189" s="232">
        <v>6328.0333333333328</v>
      </c>
      <c r="J189" s="232">
        <v>6466.1666666666679</v>
      </c>
      <c r="K189" s="231">
        <v>6189.9</v>
      </c>
      <c r="L189" s="231">
        <v>5919</v>
      </c>
      <c r="M189" s="231">
        <v>2.20025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416.65</v>
      </c>
      <c r="D190" s="232">
        <v>418.08333333333331</v>
      </c>
      <c r="E190" s="232">
        <v>411.96666666666664</v>
      </c>
      <c r="F190" s="232">
        <v>407.2833333333333</v>
      </c>
      <c r="G190" s="232">
        <v>401.16666666666663</v>
      </c>
      <c r="H190" s="232">
        <v>422.76666666666665</v>
      </c>
      <c r="I190" s="232">
        <v>428.88333333333333</v>
      </c>
      <c r="J190" s="232">
        <v>433.56666666666666</v>
      </c>
      <c r="K190" s="231">
        <v>424.2</v>
      </c>
      <c r="L190" s="231">
        <v>413.4</v>
      </c>
      <c r="M190" s="231">
        <v>91.890429999999995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203.4</v>
      </c>
      <c r="D191" s="232">
        <v>203.43333333333331</v>
      </c>
      <c r="E191" s="232">
        <v>201.66666666666663</v>
      </c>
      <c r="F191" s="232">
        <v>199.93333333333331</v>
      </c>
      <c r="G191" s="232">
        <v>198.16666666666663</v>
      </c>
      <c r="H191" s="232">
        <v>205.16666666666663</v>
      </c>
      <c r="I191" s="232">
        <v>206.93333333333334</v>
      </c>
      <c r="J191" s="232">
        <v>208.66666666666663</v>
      </c>
      <c r="K191" s="231">
        <v>205.2</v>
      </c>
      <c r="L191" s="231">
        <v>201.7</v>
      </c>
      <c r="M191" s="231">
        <v>72.829430000000002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106.4</v>
      </c>
      <c r="D192" s="232">
        <v>107.05</v>
      </c>
      <c r="E192" s="232">
        <v>105.55</v>
      </c>
      <c r="F192" s="232">
        <v>104.7</v>
      </c>
      <c r="G192" s="232">
        <v>103.2</v>
      </c>
      <c r="H192" s="232">
        <v>107.89999999999999</v>
      </c>
      <c r="I192" s="232">
        <v>109.39999999999999</v>
      </c>
      <c r="J192" s="232">
        <v>110.24999999999999</v>
      </c>
      <c r="K192" s="231">
        <v>108.55</v>
      </c>
      <c r="L192" s="231">
        <v>106.2</v>
      </c>
      <c r="M192" s="231">
        <v>485.84983999999997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59.1</v>
      </c>
      <c r="D193" s="232">
        <v>59.516666666666673</v>
      </c>
      <c r="E193" s="232">
        <v>58.233333333333348</v>
      </c>
      <c r="F193" s="232">
        <v>57.366666666666674</v>
      </c>
      <c r="G193" s="232">
        <v>56.08333333333335</v>
      </c>
      <c r="H193" s="232">
        <v>60.383333333333347</v>
      </c>
      <c r="I193" s="232">
        <v>61.666666666666664</v>
      </c>
      <c r="J193" s="232">
        <v>62.533333333333346</v>
      </c>
      <c r="K193" s="231">
        <v>60.8</v>
      </c>
      <c r="L193" s="231">
        <v>58.65</v>
      </c>
      <c r="M193" s="231">
        <v>19.39451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1115.3</v>
      </c>
      <c r="D194" s="232">
        <v>1117.3166666666668</v>
      </c>
      <c r="E194" s="232">
        <v>1096.3833333333337</v>
      </c>
      <c r="F194" s="232">
        <v>1077.4666666666669</v>
      </c>
      <c r="G194" s="232">
        <v>1056.5333333333338</v>
      </c>
      <c r="H194" s="232">
        <v>1136.2333333333336</v>
      </c>
      <c r="I194" s="232">
        <v>1157.1666666666665</v>
      </c>
      <c r="J194" s="232">
        <v>1176.0833333333335</v>
      </c>
      <c r="K194" s="231">
        <v>1138.25</v>
      </c>
      <c r="L194" s="231">
        <v>1098.4000000000001</v>
      </c>
      <c r="M194" s="231">
        <v>43.255220000000001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711.5</v>
      </c>
      <c r="D195" s="232">
        <v>712.55000000000007</v>
      </c>
      <c r="E195" s="232">
        <v>705.15000000000009</v>
      </c>
      <c r="F195" s="232">
        <v>698.80000000000007</v>
      </c>
      <c r="G195" s="232">
        <v>691.40000000000009</v>
      </c>
      <c r="H195" s="232">
        <v>718.90000000000009</v>
      </c>
      <c r="I195" s="232">
        <v>726.3</v>
      </c>
      <c r="J195" s="232">
        <v>732.65000000000009</v>
      </c>
      <c r="K195" s="231">
        <v>719.95</v>
      </c>
      <c r="L195" s="231">
        <v>706.2</v>
      </c>
      <c r="M195" s="231">
        <v>2.8847200000000002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2355.6</v>
      </c>
      <c r="D196" s="232">
        <v>2358.7666666666664</v>
      </c>
      <c r="E196" s="232">
        <v>2325.6833333333329</v>
      </c>
      <c r="F196" s="232">
        <v>2295.7666666666664</v>
      </c>
      <c r="G196" s="232">
        <v>2262.6833333333329</v>
      </c>
      <c r="H196" s="232">
        <v>2388.6833333333329</v>
      </c>
      <c r="I196" s="232">
        <v>2421.7666666666669</v>
      </c>
      <c r="J196" s="232">
        <v>2451.6833333333329</v>
      </c>
      <c r="K196" s="231">
        <v>2391.85</v>
      </c>
      <c r="L196" s="231">
        <v>2328.85</v>
      </c>
      <c r="M196" s="231">
        <v>14.708170000000001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1520.6</v>
      </c>
      <c r="D197" s="232">
        <v>1514.6333333333332</v>
      </c>
      <c r="E197" s="232">
        <v>1502.4166666666665</v>
      </c>
      <c r="F197" s="232">
        <v>1484.2333333333333</v>
      </c>
      <c r="G197" s="232">
        <v>1472.0166666666667</v>
      </c>
      <c r="H197" s="232">
        <v>1532.8166666666664</v>
      </c>
      <c r="I197" s="232">
        <v>1545.0333333333331</v>
      </c>
      <c r="J197" s="232">
        <v>1563.2166666666662</v>
      </c>
      <c r="K197" s="231">
        <v>1526.85</v>
      </c>
      <c r="L197" s="231">
        <v>1496.45</v>
      </c>
      <c r="M197" s="231">
        <v>1.46943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527.9</v>
      </c>
      <c r="D198" s="232">
        <v>530.1</v>
      </c>
      <c r="E198" s="232">
        <v>523.45000000000005</v>
      </c>
      <c r="F198" s="232">
        <v>519</v>
      </c>
      <c r="G198" s="232">
        <v>512.35</v>
      </c>
      <c r="H198" s="232">
        <v>534.55000000000007</v>
      </c>
      <c r="I198" s="232">
        <v>541.19999999999993</v>
      </c>
      <c r="J198" s="232">
        <v>545.65000000000009</v>
      </c>
      <c r="K198" s="231">
        <v>536.75</v>
      </c>
      <c r="L198" s="231">
        <v>525.65</v>
      </c>
      <c r="M198" s="231">
        <v>4.70282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1337.8</v>
      </c>
      <c r="D199" s="232">
        <v>1328.5833333333333</v>
      </c>
      <c r="E199" s="232">
        <v>1306.1666666666665</v>
      </c>
      <c r="F199" s="232">
        <v>1274.5333333333333</v>
      </c>
      <c r="G199" s="232">
        <v>1252.1166666666666</v>
      </c>
      <c r="H199" s="232">
        <v>1360.2166666666665</v>
      </c>
      <c r="I199" s="232">
        <v>1382.633333333333</v>
      </c>
      <c r="J199" s="232">
        <v>1414.2666666666664</v>
      </c>
      <c r="K199" s="231">
        <v>1351</v>
      </c>
      <c r="L199" s="231">
        <v>1296.95</v>
      </c>
      <c r="M199" s="231">
        <v>6.2650300000000003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29.65</v>
      </c>
      <c r="D200" s="232">
        <v>29.683333333333337</v>
      </c>
      <c r="E200" s="232">
        <v>29.316666666666674</v>
      </c>
      <c r="F200" s="232">
        <v>28.983333333333338</v>
      </c>
      <c r="G200" s="232">
        <v>28.616666666666674</v>
      </c>
      <c r="H200" s="232">
        <v>30.016666666666673</v>
      </c>
      <c r="I200" s="232">
        <v>30.383333333333333</v>
      </c>
      <c r="J200" s="232">
        <v>30.716666666666672</v>
      </c>
      <c r="K200" s="231">
        <v>30.05</v>
      </c>
      <c r="L200" s="231">
        <v>29.35</v>
      </c>
      <c r="M200" s="231">
        <v>53.657350000000001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2706.2</v>
      </c>
      <c r="D201" s="232">
        <v>2713.4</v>
      </c>
      <c r="E201" s="232">
        <v>2677.8</v>
      </c>
      <c r="F201" s="232">
        <v>2649.4</v>
      </c>
      <c r="G201" s="232">
        <v>2613.8000000000002</v>
      </c>
      <c r="H201" s="232">
        <v>2741.8</v>
      </c>
      <c r="I201" s="232">
        <v>2777.3999999999996</v>
      </c>
      <c r="J201" s="232">
        <v>2805.8</v>
      </c>
      <c r="K201" s="231">
        <v>2749</v>
      </c>
      <c r="L201" s="231">
        <v>2685</v>
      </c>
      <c r="M201" s="231">
        <v>1.4053599999999999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697.65</v>
      </c>
      <c r="D202" s="232">
        <v>698.08333333333337</v>
      </c>
      <c r="E202" s="232">
        <v>687.16666666666674</v>
      </c>
      <c r="F202" s="232">
        <v>676.68333333333339</v>
      </c>
      <c r="G202" s="232">
        <v>665.76666666666677</v>
      </c>
      <c r="H202" s="232">
        <v>708.56666666666672</v>
      </c>
      <c r="I202" s="232">
        <v>719.48333333333346</v>
      </c>
      <c r="J202" s="232">
        <v>729.9666666666667</v>
      </c>
      <c r="K202" s="231">
        <v>709</v>
      </c>
      <c r="L202" s="231">
        <v>687.6</v>
      </c>
      <c r="M202" s="231">
        <v>16.903220000000001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7063.95</v>
      </c>
      <c r="D203" s="232">
        <v>7056.6500000000005</v>
      </c>
      <c r="E203" s="232">
        <v>6998.3000000000011</v>
      </c>
      <c r="F203" s="232">
        <v>6932.6500000000005</v>
      </c>
      <c r="G203" s="232">
        <v>6874.3000000000011</v>
      </c>
      <c r="H203" s="232">
        <v>7122.3000000000011</v>
      </c>
      <c r="I203" s="232">
        <v>7180.6500000000015</v>
      </c>
      <c r="J203" s="232">
        <v>7246.3000000000011</v>
      </c>
      <c r="K203" s="231">
        <v>7115</v>
      </c>
      <c r="L203" s="231">
        <v>6991</v>
      </c>
      <c r="M203" s="231">
        <v>2.1097600000000001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66.2</v>
      </c>
      <c r="D204" s="232">
        <v>67.166666666666671</v>
      </c>
      <c r="E204" s="232">
        <v>64.733333333333348</v>
      </c>
      <c r="F204" s="232">
        <v>63.26666666666668</v>
      </c>
      <c r="G204" s="232">
        <v>60.833333333333357</v>
      </c>
      <c r="H204" s="232">
        <v>68.63333333333334</v>
      </c>
      <c r="I204" s="232">
        <v>71.066666666666649</v>
      </c>
      <c r="J204" s="232">
        <v>72.533333333333331</v>
      </c>
      <c r="K204" s="231">
        <v>69.599999999999994</v>
      </c>
      <c r="L204" s="231">
        <v>65.7</v>
      </c>
      <c r="M204" s="231">
        <v>153.93042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1445.3</v>
      </c>
      <c r="D205" s="232">
        <v>1440.3166666666668</v>
      </c>
      <c r="E205" s="232">
        <v>1427.6333333333337</v>
      </c>
      <c r="F205" s="232">
        <v>1409.9666666666669</v>
      </c>
      <c r="G205" s="232">
        <v>1397.2833333333338</v>
      </c>
      <c r="H205" s="232">
        <v>1457.9833333333336</v>
      </c>
      <c r="I205" s="232">
        <v>1470.6666666666665</v>
      </c>
      <c r="J205" s="232">
        <v>1488.3333333333335</v>
      </c>
      <c r="K205" s="231">
        <v>1453</v>
      </c>
      <c r="L205" s="231">
        <v>1422.65</v>
      </c>
      <c r="M205" s="231">
        <v>2.0746600000000002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768.35</v>
      </c>
      <c r="D206" s="232">
        <v>765</v>
      </c>
      <c r="E206" s="232">
        <v>759.45</v>
      </c>
      <c r="F206" s="232">
        <v>750.55000000000007</v>
      </c>
      <c r="G206" s="232">
        <v>745.00000000000011</v>
      </c>
      <c r="H206" s="232">
        <v>773.9</v>
      </c>
      <c r="I206" s="232">
        <v>779.44999999999993</v>
      </c>
      <c r="J206" s="232">
        <v>788.34999999999991</v>
      </c>
      <c r="K206" s="231">
        <v>770.55</v>
      </c>
      <c r="L206" s="231">
        <v>756.1</v>
      </c>
      <c r="M206" s="231">
        <v>20.252780000000001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1312.5</v>
      </c>
      <c r="D207" s="232">
        <v>1317.5333333333333</v>
      </c>
      <c r="E207" s="232">
        <v>1290.0666666666666</v>
      </c>
      <c r="F207" s="232">
        <v>1267.6333333333332</v>
      </c>
      <c r="G207" s="232">
        <v>1240.1666666666665</v>
      </c>
      <c r="H207" s="232">
        <v>1339.9666666666667</v>
      </c>
      <c r="I207" s="232">
        <v>1367.4333333333334</v>
      </c>
      <c r="J207" s="232">
        <v>1389.8666666666668</v>
      </c>
      <c r="K207" s="231">
        <v>1345</v>
      </c>
      <c r="L207" s="231">
        <v>1295.0999999999999</v>
      </c>
      <c r="M207" s="231">
        <v>10.72336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279.39999999999998</v>
      </c>
      <c r="D208" s="232">
        <v>278.90000000000003</v>
      </c>
      <c r="E208" s="232">
        <v>276.05000000000007</v>
      </c>
      <c r="F208" s="232">
        <v>272.70000000000005</v>
      </c>
      <c r="G208" s="232">
        <v>269.85000000000008</v>
      </c>
      <c r="H208" s="232">
        <v>282.25000000000006</v>
      </c>
      <c r="I208" s="232">
        <v>285.10000000000008</v>
      </c>
      <c r="J208" s="232">
        <v>288.45000000000005</v>
      </c>
      <c r="K208" s="231">
        <v>281.75</v>
      </c>
      <c r="L208" s="231">
        <v>275.55</v>
      </c>
      <c r="M208" s="231">
        <v>80.276499999999999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6.55</v>
      </c>
      <c r="D209" s="232">
        <v>6.5666666666666664</v>
      </c>
      <c r="E209" s="232">
        <v>6.4833333333333325</v>
      </c>
      <c r="F209" s="232">
        <v>6.4166666666666661</v>
      </c>
      <c r="G209" s="232">
        <v>6.3333333333333321</v>
      </c>
      <c r="H209" s="232">
        <v>6.6333333333333329</v>
      </c>
      <c r="I209" s="232">
        <v>6.7166666666666668</v>
      </c>
      <c r="J209" s="232">
        <v>6.7833333333333332</v>
      </c>
      <c r="K209" s="231">
        <v>6.65</v>
      </c>
      <c r="L209" s="231">
        <v>6.5</v>
      </c>
      <c r="M209" s="231">
        <v>585.65264999999999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863.5</v>
      </c>
      <c r="D210" s="232">
        <v>872.0333333333333</v>
      </c>
      <c r="E210" s="232">
        <v>853.36666666666656</v>
      </c>
      <c r="F210" s="232">
        <v>843.23333333333323</v>
      </c>
      <c r="G210" s="232">
        <v>824.56666666666649</v>
      </c>
      <c r="H210" s="232">
        <v>882.16666666666663</v>
      </c>
      <c r="I210" s="232">
        <v>900.83333333333337</v>
      </c>
      <c r="J210" s="232">
        <v>910.9666666666667</v>
      </c>
      <c r="K210" s="231">
        <v>890.7</v>
      </c>
      <c r="L210" s="231">
        <v>861.9</v>
      </c>
      <c r="M210" s="231">
        <v>14.279310000000001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1324.65</v>
      </c>
      <c r="D211" s="232">
        <v>1318.9833333333333</v>
      </c>
      <c r="E211" s="232">
        <v>1305.6666666666667</v>
      </c>
      <c r="F211" s="232">
        <v>1286.6833333333334</v>
      </c>
      <c r="G211" s="232">
        <v>1273.3666666666668</v>
      </c>
      <c r="H211" s="232">
        <v>1337.9666666666667</v>
      </c>
      <c r="I211" s="232">
        <v>1351.2833333333333</v>
      </c>
      <c r="J211" s="232">
        <v>1370.2666666666667</v>
      </c>
      <c r="K211" s="231">
        <v>1332.3</v>
      </c>
      <c r="L211" s="231">
        <v>1300</v>
      </c>
      <c r="M211" s="231">
        <v>0.58245000000000002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379.45</v>
      </c>
      <c r="D212" s="232">
        <v>381.31666666666661</v>
      </c>
      <c r="E212" s="232">
        <v>375.48333333333323</v>
      </c>
      <c r="F212" s="232">
        <v>371.51666666666665</v>
      </c>
      <c r="G212" s="232">
        <v>365.68333333333328</v>
      </c>
      <c r="H212" s="232">
        <v>385.28333333333319</v>
      </c>
      <c r="I212" s="232">
        <v>391.11666666666656</v>
      </c>
      <c r="J212" s="232">
        <v>395.08333333333314</v>
      </c>
      <c r="K212" s="231">
        <v>387.15</v>
      </c>
      <c r="L212" s="231">
        <v>377.35</v>
      </c>
      <c r="M212" s="231">
        <v>40.474260000000001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15.55</v>
      </c>
      <c r="D213" s="232">
        <v>15.65</v>
      </c>
      <c r="E213" s="232">
        <v>15.350000000000001</v>
      </c>
      <c r="F213" s="232">
        <v>15.15</v>
      </c>
      <c r="G213" s="232">
        <v>14.850000000000001</v>
      </c>
      <c r="H213" s="232">
        <v>15.850000000000001</v>
      </c>
      <c r="I213" s="232">
        <v>16.150000000000002</v>
      </c>
      <c r="J213" s="232">
        <v>16.350000000000001</v>
      </c>
      <c r="K213" s="231">
        <v>15.95</v>
      </c>
      <c r="L213" s="231">
        <v>15.45</v>
      </c>
      <c r="M213" s="231">
        <v>1797.3017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192.45</v>
      </c>
      <c r="D214" s="232">
        <v>191.15</v>
      </c>
      <c r="E214" s="232">
        <v>188.4</v>
      </c>
      <c r="F214" s="232">
        <v>184.35</v>
      </c>
      <c r="G214" s="232">
        <v>181.6</v>
      </c>
      <c r="H214" s="232">
        <v>195.20000000000002</v>
      </c>
      <c r="I214" s="232">
        <v>197.95000000000002</v>
      </c>
      <c r="J214" s="232">
        <v>202.00000000000003</v>
      </c>
      <c r="K214" s="231">
        <v>193.9</v>
      </c>
      <c r="L214" s="231">
        <v>187.1</v>
      </c>
      <c r="M214" s="231">
        <v>65.110399999999998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50.75</v>
      </c>
      <c r="D215" s="232">
        <v>51.15</v>
      </c>
      <c r="E215" s="232">
        <v>49.8</v>
      </c>
      <c r="F215" s="232">
        <v>48.85</v>
      </c>
      <c r="G215" s="232">
        <v>47.5</v>
      </c>
      <c r="H215" s="232">
        <v>52.099999999999994</v>
      </c>
      <c r="I215" s="232">
        <v>53.45</v>
      </c>
      <c r="J215" s="232">
        <v>54.399999999999991</v>
      </c>
      <c r="K215" s="231">
        <v>52.5</v>
      </c>
      <c r="L215" s="231">
        <v>50.2</v>
      </c>
      <c r="M215" s="231">
        <v>522.47904000000005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470.55</v>
      </c>
      <c r="D216" s="232">
        <v>469.08333333333331</v>
      </c>
      <c r="E216" s="232">
        <v>465.56666666666661</v>
      </c>
      <c r="F216" s="232">
        <v>460.58333333333331</v>
      </c>
      <c r="G216" s="232">
        <v>457.06666666666661</v>
      </c>
      <c r="H216" s="232">
        <v>474.06666666666661</v>
      </c>
      <c r="I216" s="232">
        <v>477.58333333333337</v>
      </c>
      <c r="J216" s="232">
        <v>482.56666666666661</v>
      </c>
      <c r="K216" s="231">
        <v>472.6</v>
      </c>
      <c r="L216" s="231">
        <v>464.1</v>
      </c>
      <c r="M216" s="231">
        <v>9.10046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3"/>
      <c r="L9" s="24"/>
      <c r="M9" s="50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23103.15</v>
      </c>
      <c r="D11" s="232">
        <v>23243.916666666668</v>
      </c>
      <c r="E11" s="232">
        <v>22744.083333333336</v>
      </c>
      <c r="F11" s="232">
        <v>22385.016666666666</v>
      </c>
      <c r="G11" s="232">
        <v>21885.183333333334</v>
      </c>
      <c r="H11" s="232">
        <v>23602.983333333337</v>
      </c>
      <c r="I11" s="232">
        <v>24102.816666666673</v>
      </c>
      <c r="J11" s="232">
        <v>24461.883333333339</v>
      </c>
      <c r="K11" s="231">
        <v>23743.75</v>
      </c>
      <c r="L11" s="231">
        <v>22884.85</v>
      </c>
      <c r="M11" s="231">
        <v>2.087E-2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3311.15</v>
      </c>
      <c r="D12" s="232">
        <v>3289.2333333333336</v>
      </c>
      <c r="E12" s="232">
        <v>3255.5666666666671</v>
      </c>
      <c r="F12" s="232">
        <v>3199.9833333333336</v>
      </c>
      <c r="G12" s="232">
        <v>3166.3166666666671</v>
      </c>
      <c r="H12" s="232">
        <v>3344.8166666666671</v>
      </c>
      <c r="I12" s="232">
        <v>3378.4833333333331</v>
      </c>
      <c r="J12" s="232">
        <v>3434.0666666666671</v>
      </c>
      <c r="K12" s="231">
        <v>3322.9</v>
      </c>
      <c r="L12" s="231">
        <v>3233.65</v>
      </c>
      <c r="M12" s="231">
        <v>3.3085300000000002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1738.4</v>
      </c>
      <c r="D13" s="232">
        <v>1739.2666666666667</v>
      </c>
      <c r="E13" s="232">
        <v>1695.1333333333332</v>
      </c>
      <c r="F13" s="232">
        <v>1651.8666666666666</v>
      </c>
      <c r="G13" s="232">
        <v>1607.7333333333331</v>
      </c>
      <c r="H13" s="232">
        <v>1782.5333333333333</v>
      </c>
      <c r="I13" s="232">
        <v>1826.666666666667</v>
      </c>
      <c r="J13" s="232">
        <v>1869.9333333333334</v>
      </c>
      <c r="K13" s="231">
        <v>1783.4</v>
      </c>
      <c r="L13" s="231">
        <v>1696</v>
      </c>
      <c r="M13" s="231">
        <v>9.0326799999999992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2774.4</v>
      </c>
      <c r="D14" s="232">
        <v>2780.3833333333332</v>
      </c>
      <c r="E14" s="232">
        <v>2740.7666666666664</v>
      </c>
      <c r="F14" s="232">
        <v>2707.1333333333332</v>
      </c>
      <c r="G14" s="232">
        <v>2667.5166666666664</v>
      </c>
      <c r="H14" s="232">
        <v>2814.0166666666664</v>
      </c>
      <c r="I14" s="232">
        <v>2853.6333333333332</v>
      </c>
      <c r="J14" s="232">
        <v>2887.2666666666664</v>
      </c>
      <c r="K14" s="231">
        <v>2820</v>
      </c>
      <c r="L14" s="231">
        <v>2746.75</v>
      </c>
      <c r="M14" s="231">
        <v>0.44985000000000003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1193.5999999999999</v>
      </c>
      <c r="D15" s="232">
        <v>1199.7833333333333</v>
      </c>
      <c r="E15" s="232">
        <v>1169.5666666666666</v>
      </c>
      <c r="F15" s="232">
        <v>1145.5333333333333</v>
      </c>
      <c r="G15" s="232">
        <v>1115.3166666666666</v>
      </c>
      <c r="H15" s="232">
        <v>1223.8166666666666</v>
      </c>
      <c r="I15" s="232">
        <v>1254.0333333333333</v>
      </c>
      <c r="J15" s="232">
        <v>1278.0666666666666</v>
      </c>
      <c r="K15" s="231">
        <v>1230</v>
      </c>
      <c r="L15" s="231">
        <v>1175.75</v>
      </c>
      <c r="M15" s="231">
        <v>4.9147600000000002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590.65</v>
      </c>
      <c r="D16" s="232">
        <v>595.2833333333333</v>
      </c>
      <c r="E16" s="232">
        <v>583.66666666666663</v>
      </c>
      <c r="F16" s="232">
        <v>576.68333333333328</v>
      </c>
      <c r="G16" s="232">
        <v>565.06666666666661</v>
      </c>
      <c r="H16" s="232">
        <v>602.26666666666665</v>
      </c>
      <c r="I16" s="232">
        <v>613.88333333333344</v>
      </c>
      <c r="J16" s="232">
        <v>620.86666666666667</v>
      </c>
      <c r="K16" s="231">
        <v>606.9</v>
      </c>
      <c r="L16" s="231">
        <v>588.29999999999995</v>
      </c>
      <c r="M16" s="231">
        <v>14.93303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327.45</v>
      </c>
      <c r="D17" s="232">
        <v>328.85</v>
      </c>
      <c r="E17" s="232">
        <v>323.70000000000005</v>
      </c>
      <c r="F17" s="232">
        <v>319.95000000000005</v>
      </c>
      <c r="G17" s="232">
        <v>314.80000000000007</v>
      </c>
      <c r="H17" s="232">
        <v>332.6</v>
      </c>
      <c r="I17" s="232">
        <v>337.75</v>
      </c>
      <c r="J17" s="232">
        <v>341.5</v>
      </c>
      <c r="K17" s="231">
        <v>334</v>
      </c>
      <c r="L17" s="231">
        <v>325.10000000000002</v>
      </c>
      <c r="M17" s="231">
        <v>1.2667600000000001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1758.95</v>
      </c>
      <c r="D18" s="232">
        <v>1755.2166666666665</v>
      </c>
      <c r="E18" s="232">
        <v>1724.7333333333329</v>
      </c>
      <c r="F18" s="232">
        <v>1690.5166666666664</v>
      </c>
      <c r="G18" s="232">
        <v>1660.0333333333328</v>
      </c>
      <c r="H18" s="232">
        <v>1789.4333333333329</v>
      </c>
      <c r="I18" s="232">
        <v>1819.9166666666665</v>
      </c>
      <c r="J18" s="232">
        <v>1854.133333333333</v>
      </c>
      <c r="K18" s="231">
        <v>1785.7</v>
      </c>
      <c r="L18" s="231">
        <v>1721</v>
      </c>
      <c r="M18" s="231">
        <v>0.99836999999999998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20329</v>
      </c>
      <c r="D19" s="232">
        <v>20228.100000000002</v>
      </c>
      <c r="E19" s="232">
        <v>20067.600000000006</v>
      </c>
      <c r="F19" s="232">
        <v>19806.200000000004</v>
      </c>
      <c r="G19" s="232">
        <v>19645.700000000008</v>
      </c>
      <c r="H19" s="232">
        <v>20489.500000000004</v>
      </c>
      <c r="I19" s="232">
        <v>20649.999999999996</v>
      </c>
      <c r="J19" s="232">
        <v>20911.400000000001</v>
      </c>
      <c r="K19" s="231">
        <v>20388.599999999999</v>
      </c>
      <c r="L19" s="231">
        <v>19966.7</v>
      </c>
      <c r="M19" s="231">
        <v>9.8720000000000002E-2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1738.2</v>
      </c>
      <c r="D20" s="232">
        <v>1754.8</v>
      </c>
      <c r="E20" s="232">
        <v>1634.75</v>
      </c>
      <c r="F20" s="232">
        <v>1531.3</v>
      </c>
      <c r="G20" s="232">
        <v>1411.25</v>
      </c>
      <c r="H20" s="232">
        <v>1858.25</v>
      </c>
      <c r="I20" s="232">
        <v>1978.2999999999997</v>
      </c>
      <c r="J20" s="232">
        <v>2081.75</v>
      </c>
      <c r="K20" s="231">
        <v>1874.85</v>
      </c>
      <c r="L20" s="231">
        <v>1651.35</v>
      </c>
      <c r="M20" s="231">
        <v>126.79662999999999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706.1</v>
      </c>
      <c r="D21" s="232">
        <v>705.4666666666667</v>
      </c>
      <c r="E21" s="232">
        <v>681.63333333333344</v>
      </c>
      <c r="F21" s="232">
        <v>657.16666666666674</v>
      </c>
      <c r="G21" s="232">
        <v>633.33333333333348</v>
      </c>
      <c r="H21" s="232">
        <v>729.93333333333339</v>
      </c>
      <c r="I21" s="232">
        <v>753.76666666666665</v>
      </c>
      <c r="J21" s="232">
        <v>778.23333333333335</v>
      </c>
      <c r="K21" s="231">
        <v>729.3</v>
      </c>
      <c r="L21" s="231">
        <v>681</v>
      </c>
      <c r="M21" s="231">
        <v>99.35463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654.5</v>
      </c>
      <c r="D22" s="232">
        <v>659.2166666666667</v>
      </c>
      <c r="E22" s="232">
        <v>633.88333333333344</v>
      </c>
      <c r="F22" s="232">
        <v>613.26666666666677</v>
      </c>
      <c r="G22" s="232">
        <v>587.93333333333351</v>
      </c>
      <c r="H22" s="232">
        <v>679.83333333333337</v>
      </c>
      <c r="I22" s="232">
        <v>705.16666666666663</v>
      </c>
      <c r="J22" s="232">
        <v>725.7833333333333</v>
      </c>
      <c r="K22" s="231">
        <v>684.55</v>
      </c>
      <c r="L22" s="231">
        <v>638.6</v>
      </c>
      <c r="M22" s="231">
        <v>181.47336999999999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947.2</v>
      </c>
      <c r="D23" s="232">
        <v>963.13333333333333</v>
      </c>
      <c r="E23" s="232">
        <v>931.26666666666665</v>
      </c>
      <c r="F23" s="232">
        <v>915.33333333333337</v>
      </c>
      <c r="G23" s="232">
        <v>883.4666666666667</v>
      </c>
      <c r="H23" s="232">
        <v>979.06666666666661</v>
      </c>
      <c r="I23" s="232">
        <v>1010.9333333333332</v>
      </c>
      <c r="J23" s="232">
        <v>1026.8666666666666</v>
      </c>
      <c r="K23" s="231">
        <v>995</v>
      </c>
      <c r="L23" s="231">
        <v>947.2</v>
      </c>
      <c r="M23" s="231">
        <v>8.7355499999999999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902.2</v>
      </c>
      <c r="D24" s="232">
        <v>928.06666666666661</v>
      </c>
      <c r="E24" s="232">
        <v>876.33333333333326</v>
      </c>
      <c r="F24" s="232">
        <v>850.4666666666667</v>
      </c>
      <c r="G24" s="232">
        <v>798.73333333333335</v>
      </c>
      <c r="H24" s="232">
        <v>953.93333333333317</v>
      </c>
      <c r="I24" s="232">
        <v>1005.6666666666665</v>
      </c>
      <c r="J24" s="232">
        <v>1031.5333333333331</v>
      </c>
      <c r="K24" s="231">
        <v>979.8</v>
      </c>
      <c r="L24" s="231">
        <v>902.2</v>
      </c>
      <c r="M24" s="231">
        <v>25.40765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414</v>
      </c>
      <c r="D25" s="232">
        <v>423.91666666666669</v>
      </c>
      <c r="E25" s="232">
        <v>403.83333333333337</v>
      </c>
      <c r="F25" s="232">
        <v>393.66666666666669</v>
      </c>
      <c r="G25" s="232">
        <v>373.58333333333337</v>
      </c>
      <c r="H25" s="232">
        <v>434.08333333333337</v>
      </c>
      <c r="I25" s="232">
        <v>454.16666666666674</v>
      </c>
      <c r="J25" s="232">
        <v>464.33333333333337</v>
      </c>
      <c r="K25" s="231">
        <v>444</v>
      </c>
      <c r="L25" s="231">
        <v>413.75</v>
      </c>
      <c r="M25" s="231">
        <v>51.254689999999997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144.94999999999999</v>
      </c>
      <c r="D26" s="232">
        <v>145.51666666666665</v>
      </c>
      <c r="E26" s="232">
        <v>143.58333333333331</v>
      </c>
      <c r="F26" s="232">
        <v>142.21666666666667</v>
      </c>
      <c r="G26" s="232">
        <v>140.28333333333333</v>
      </c>
      <c r="H26" s="232">
        <v>146.8833333333333</v>
      </c>
      <c r="I26" s="232">
        <v>148.81666666666663</v>
      </c>
      <c r="J26" s="232">
        <v>150.18333333333328</v>
      </c>
      <c r="K26" s="231">
        <v>147.44999999999999</v>
      </c>
      <c r="L26" s="231">
        <v>144.15</v>
      </c>
      <c r="M26" s="231">
        <v>24.386659999999999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218.15</v>
      </c>
      <c r="D27" s="232">
        <v>221.08333333333334</v>
      </c>
      <c r="E27" s="232">
        <v>214.01666666666668</v>
      </c>
      <c r="F27" s="232">
        <v>209.88333333333333</v>
      </c>
      <c r="G27" s="232">
        <v>202.81666666666666</v>
      </c>
      <c r="H27" s="232">
        <v>225.2166666666667</v>
      </c>
      <c r="I27" s="232">
        <v>232.28333333333336</v>
      </c>
      <c r="J27" s="232">
        <v>236.41666666666671</v>
      </c>
      <c r="K27" s="231">
        <v>228.15</v>
      </c>
      <c r="L27" s="231">
        <v>216.95</v>
      </c>
      <c r="M27" s="231">
        <v>45.110590000000002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355.8</v>
      </c>
      <c r="D28" s="232">
        <v>360.2833333333333</v>
      </c>
      <c r="E28" s="232">
        <v>350.56666666666661</v>
      </c>
      <c r="F28" s="232">
        <v>345.33333333333331</v>
      </c>
      <c r="G28" s="232">
        <v>335.61666666666662</v>
      </c>
      <c r="H28" s="232">
        <v>365.51666666666659</v>
      </c>
      <c r="I28" s="232">
        <v>375.23333333333329</v>
      </c>
      <c r="J28" s="232">
        <v>380.46666666666658</v>
      </c>
      <c r="K28" s="231">
        <v>370</v>
      </c>
      <c r="L28" s="231">
        <v>355.05</v>
      </c>
      <c r="M28" s="231">
        <v>1.2803199999999999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381.75</v>
      </c>
      <c r="D29" s="232">
        <v>378.26666666666665</v>
      </c>
      <c r="E29" s="232">
        <v>373.5333333333333</v>
      </c>
      <c r="F29" s="232">
        <v>365.31666666666666</v>
      </c>
      <c r="G29" s="232">
        <v>360.58333333333331</v>
      </c>
      <c r="H29" s="232">
        <v>386.48333333333329</v>
      </c>
      <c r="I29" s="232">
        <v>391.21666666666664</v>
      </c>
      <c r="J29" s="232">
        <v>399.43333333333328</v>
      </c>
      <c r="K29" s="231">
        <v>383</v>
      </c>
      <c r="L29" s="231">
        <v>370.05</v>
      </c>
      <c r="M29" s="231">
        <v>7.0060900000000004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856.6</v>
      </c>
      <c r="D30" s="232">
        <v>858.26666666666677</v>
      </c>
      <c r="E30" s="232">
        <v>848.33333333333348</v>
      </c>
      <c r="F30" s="232">
        <v>840.06666666666672</v>
      </c>
      <c r="G30" s="232">
        <v>830.13333333333344</v>
      </c>
      <c r="H30" s="232">
        <v>866.53333333333353</v>
      </c>
      <c r="I30" s="232">
        <v>876.4666666666667</v>
      </c>
      <c r="J30" s="232">
        <v>884.73333333333358</v>
      </c>
      <c r="K30" s="231">
        <v>868.2</v>
      </c>
      <c r="L30" s="231">
        <v>850</v>
      </c>
      <c r="M30" s="231">
        <v>0.15742999999999999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964.1</v>
      </c>
      <c r="D31" s="232">
        <v>971.71666666666658</v>
      </c>
      <c r="E31" s="232">
        <v>953.43333333333317</v>
      </c>
      <c r="F31" s="232">
        <v>942.76666666666654</v>
      </c>
      <c r="G31" s="232">
        <v>924.48333333333312</v>
      </c>
      <c r="H31" s="232">
        <v>982.38333333333321</v>
      </c>
      <c r="I31" s="232">
        <v>1000.6666666666667</v>
      </c>
      <c r="J31" s="232">
        <v>1011.3333333333333</v>
      </c>
      <c r="K31" s="231">
        <v>990</v>
      </c>
      <c r="L31" s="231">
        <v>961.05</v>
      </c>
      <c r="M31" s="231">
        <v>1.24031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1211.4000000000001</v>
      </c>
      <c r="D32" s="232">
        <v>1215.9333333333334</v>
      </c>
      <c r="E32" s="232">
        <v>1196.8666666666668</v>
      </c>
      <c r="F32" s="232">
        <v>1182.3333333333335</v>
      </c>
      <c r="G32" s="232">
        <v>1163.2666666666669</v>
      </c>
      <c r="H32" s="232">
        <v>1230.4666666666667</v>
      </c>
      <c r="I32" s="232">
        <v>1249.5333333333333</v>
      </c>
      <c r="J32" s="232">
        <v>1264.0666666666666</v>
      </c>
      <c r="K32" s="231">
        <v>1235</v>
      </c>
      <c r="L32" s="231">
        <v>1201.4000000000001</v>
      </c>
      <c r="M32" s="231">
        <v>0.46498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482.7</v>
      </c>
      <c r="D33" s="232">
        <v>486.38333333333338</v>
      </c>
      <c r="E33" s="232">
        <v>476.31666666666678</v>
      </c>
      <c r="F33" s="232">
        <v>469.93333333333339</v>
      </c>
      <c r="G33" s="232">
        <v>459.86666666666679</v>
      </c>
      <c r="H33" s="232">
        <v>492.76666666666677</v>
      </c>
      <c r="I33" s="232">
        <v>502.83333333333337</v>
      </c>
      <c r="J33" s="232">
        <v>509.21666666666675</v>
      </c>
      <c r="K33" s="231">
        <v>496.45</v>
      </c>
      <c r="L33" s="231">
        <v>480</v>
      </c>
      <c r="M33" s="231">
        <v>1.3050200000000001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3086.8</v>
      </c>
      <c r="D34" s="232">
        <v>3082.2000000000003</v>
      </c>
      <c r="E34" s="232">
        <v>3061.2000000000007</v>
      </c>
      <c r="F34" s="232">
        <v>3035.6000000000004</v>
      </c>
      <c r="G34" s="232">
        <v>3014.6000000000008</v>
      </c>
      <c r="H34" s="232">
        <v>3107.8000000000006</v>
      </c>
      <c r="I34" s="232">
        <v>3128.7999999999997</v>
      </c>
      <c r="J34" s="232">
        <v>3154.4000000000005</v>
      </c>
      <c r="K34" s="231">
        <v>3103.2</v>
      </c>
      <c r="L34" s="231">
        <v>3056.6</v>
      </c>
      <c r="M34" s="231">
        <v>0.42050999999999999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2376.85</v>
      </c>
      <c r="D35" s="232">
        <v>2406.65</v>
      </c>
      <c r="E35" s="232">
        <v>2340.2000000000003</v>
      </c>
      <c r="F35" s="232">
        <v>2303.5500000000002</v>
      </c>
      <c r="G35" s="232">
        <v>2237.1000000000004</v>
      </c>
      <c r="H35" s="232">
        <v>2443.3000000000002</v>
      </c>
      <c r="I35" s="232">
        <v>2509.75</v>
      </c>
      <c r="J35" s="232">
        <v>2546.4</v>
      </c>
      <c r="K35" s="231">
        <v>2473.1</v>
      </c>
      <c r="L35" s="231">
        <v>2370</v>
      </c>
      <c r="M35" s="231">
        <v>0.26561000000000001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370.85</v>
      </c>
      <c r="D36" s="232">
        <v>374.88333333333338</v>
      </c>
      <c r="E36" s="232">
        <v>366.06666666666678</v>
      </c>
      <c r="F36" s="232">
        <v>361.28333333333342</v>
      </c>
      <c r="G36" s="232">
        <v>352.46666666666681</v>
      </c>
      <c r="H36" s="232">
        <v>379.66666666666674</v>
      </c>
      <c r="I36" s="232">
        <v>388.48333333333335</v>
      </c>
      <c r="J36" s="232">
        <v>393.26666666666671</v>
      </c>
      <c r="K36" s="231">
        <v>383.7</v>
      </c>
      <c r="L36" s="231">
        <v>370.1</v>
      </c>
      <c r="M36" s="231">
        <v>3.0006400000000002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12.1</v>
      </c>
      <c r="D37" s="232">
        <v>12.166666666666666</v>
      </c>
      <c r="E37" s="232">
        <v>11.683333333333332</v>
      </c>
      <c r="F37" s="232">
        <v>11.266666666666666</v>
      </c>
      <c r="G37" s="232">
        <v>10.783333333333331</v>
      </c>
      <c r="H37" s="232">
        <v>12.583333333333332</v>
      </c>
      <c r="I37" s="232">
        <v>13.066666666666666</v>
      </c>
      <c r="J37" s="232">
        <v>13.483333333333333</v>
      </c>
      <c r="K37" s="231">
        <v>12.65</v>
      </c>
      <c r="L37" s="231">
        <v>11.75</v>
      </c>
      <c r="M37" s="231">
        <v>38.245420000000003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573.79999999999995</v>
      </c>
      <c r="D38" s="232">
        <v>573.93333333333328</v>
      </c>
      <c r="E38" s="232">
        <v>567.86666666666656</v>
      </c>
      <c r="F38" s="232">
        <v>561.93333333333328</v>
      </c>
      <c r="G38" s="232">
        <v>555.86666666666656</v>
      </c>
      <c r="H38" s="232">
        <v>579.86666666666656</v>
      </c>
      <c r="I38" s="232">
        <v>585.93333333333339</v>
      </c>
      <c r="J38" s="232">
        <v>591.86666666666656</v>
      </c>
      <c r="K38" s="231">
        <v>580</v>
      </c>
      <c r="L38" s="231">
        <v>568</v>
      </c>
      <c r="M38" s="231">
        <v>2.6544300000000001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1939.6</v>
      </c>
      <c r="D39" s="232">
        <v>1944.1666666666667</v>
      </c>
      <c r="E39" s="232">
        <v>1906.4833333333336</v>
      </c>
      <c r="F39" s="232">
        <v>1873.3666666666668</v>
      </c>
      <c r="G39" s="232">
        <v>1835.6833333333336</v>
      </c>
      <c r="H39" s="232">
        <v>1977.2833333333335</v>
      </c>
      <c r="I39" s="232">
        <v>2014.9666666666665</v>
      </c>
      <c r="J39" s="232">
        <v>2048.0833333333335</v>
      </c>
      <c r="K39" s="231">
        <v>1981.85</v>
      </c>
      <c r="L39" s="231">
        <v>1911.05</v>
      </c>
      <c r="M39" s="231">
        <v>0.67462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353.4</v>
      </c>
      <c r="D40" s="232">
        <v>354.01666666666665</v>
      </c>
      <c r="E40" s="232">
        <v>340.18333333333328</v>
      </c>
      <c r="F40" s="232">
        <v>326.96666666666664</v>
      </c>
      <c r="G40" s="232">
        <v>313.13333333333327</v>
      </c>
      <c r="H40" s="232">
        <v>367.23333333333329</v>
      </c>
      <c r="I40" s="232">
        <v>381.06666666666666</v>
      </c>
      <c r="J40" s="232">
        <v>394.2833333333333</v>
      </c>
      <c r="K40" s="231">
        <v>367.85</v>
      </c>
      <c r="L40" s="231">
        <v>340.8</v>
      </c>
      <c r="M40" s="231">
        <v>181.16432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1070.8</v>
      </c>
      <c r="D41" s="232">
        <v>1076.25</v>
      </c>
      <c r="E41" s="232">
        <v>1055.55</v>
      </c>
      <c r="F41" s="232">
        <v>1040.3</v>
      </c>
      <c r="G41" s="232">
        <v>1019.5999999999999</v>
      </c>
      <c r="H41" s="232">
        <v>1091.5</v>
      </c>
      <c r="I41" s="232">
        <v>1112.1999999999998</v>
      </c>
      <c r="J41" s="232">
        <v>1127.45</v>
      </c>
      <c r="K41" s="231">
        <v>1096.95</v>
      </c>
      <c r="L41" s="231">
        <v>1061</v>
      </c>
      <c r="M41" s="231">
        <v>2.9519899999999999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740.3</v>
      </c>
      <c r="D42" s="232">
        <v>737.34999999999991</v>
      </c>
      <c r="E42" s="232">
        <v>730.79999999999984</v>
      </c>
      <c r="F42" s="232">
        <v>721.3</v>
      </c>
      <c r="G42" s="232">
        <v>714.74999999999989</v>
      </c>
      <c r="H42" s="232">
        <v>746.8499999999998</v>
      </c>
      <c r="I42" s="232">
        <v>753.4</v>
      </c>
      <c r="J42" s="232">
        <v>762.89999999999975</v>
      </c>
      <c r="K42" s="231">
        <v>743.9</v>
      </c>
      <c r="L42" s="231">
        <v>727.85</v>
      </c>
      <c r="M42" s="231">
        <v>5.0394100000000002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4299.6000000000004</v>
      </c>
      <c r="D43" s="232">
        <v>4309.7833333333338</v>
      </c>
      <c r="E43" s="232">
        <v>4264.8166666666675</v>
      </c>
      <c r="F43" s="232">
        <v>4230.0333333333338</v>
      </c>
      <c r="G43" s="232">
        <v>4185.0666666666675</v>
      </c>
      <c r="H43" s="232">
        <v>4344.5666666666675</v>
      </c>
      <c r="I43" s="232">
        <v>4389.5333333333328</v>
      </c>
      <c r="J43" s="232">
        <v>4424.3166666666675</v>
      </c>
      <c r="K43" s="231">
        <v>4354.75</v>
      </c>
      <c r="L43" s="231">
        <v>4275</v>
      </c>
      <c r="M43" s="231">
        <v>2.79237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307.75</v>
      </c>
      <c r="D44" s="232">
        <v>307.46666666666664</v>
      </c>
      <c r="E44" s="232">
        <v>303.63333333333327</v>
      </c>
      <c r="F44" s="232">
        <v>299.51666666666665</v>
      </c>
      <c r="G44" s="232">
        <v>295.68333333333328</v>
      </c>
      <c r="H44" s="232">
        <v>311.58333333333326</v>
      </c>
      <c r="I44" s="232">
        <v>315.41666666666663</v>
      </c>
      <c r="J44" s="232">
        <v>319.53333333333325</v>
      </c>
      <c r="K44" s="231">
        <v>311.3</v>
      </c>
      <c r="L44" s="231">
        <v>303.35000000000002</v>
      </c>
      <c r="M44" s="231">
        <v>13.35168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245.35</v>
      </c>
      <c r="D45" s="232">
        <v>248.91666666666666</v>
      </c>
      <c r="E45" s="232">
        <v>238.43333333333334</v>
      </c>
      <c r="F45" s="232">
        <v>231.51666666666668</v>
      </c>
      <c r="G45" s="232">
        <v>221.03333333333336</v>
      </c>
      <c r="H45" s="232">
        <v>255.83333333333331</v>
      </c>
      <c r="I45" s="232">
        <v>266.31666666666661</v>
      </c>
      <c r="J45" s="232">
        <v>273.23333333333329</v>
      </c>
      <c r="K45" s="231">
        <v>259.39999999999998</v>
      </c>
      <c r="L45" s="231">
        <v>242</v>
      </c>
      <c r="M45" s="231">
        <v>8.9550000000000001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479.25</v>
      </c>
      <c r="D46" s="232">
        <v>477.76666666666671</v>
      </c>
      <c r="E46" s="232">
        <v>471.58333333333343</v>
      </c>
      <c r="F46" s="232">
        <v>463.91666666666674</v>
      </c>
      <c r="G46" s="232">
        <v>457.73333333333346</v>
      </c>
      <c r="H46" s="232">
        <v>485.43333333333339</v>
      </c>
      <c r="I46" s="232">
        <v>491.61666666666667</v>
      </c>
      <c r="J46" s="232">
        <v>499.28333333333336</v>
      </c>
      <c r="K46" s="231">
        <v>483.95</v>
      </c>
      <c r="L46" s="231">
        <v>470.1</v>
      </c>
      <c r="M46" s="231">
        <v>0.42756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138.69999999999999</v>
      </c>
      <c r="D47" s="232">
        <v>139.68333333333331</v>
      </c>
      <c r="E47" s="232">
        <v>137.11666666666662</v>
      </c>
      <c r="F47" s="232">
        <v>135.5333333333333</v>
      </c>
      <c r="G47" s="232">
        <v>132.96666666666661</v>
      </c>
      <c r="H47" s="232">
        <v>141.26666666666662</v>
      </c>
      <c r="I47" s="232">
        <v>143.83333333333329</v>
      </c>
      <c r="J47" s="232">
        <v>145.41666666666663</v>
      </c>
      <c r="K47" s="231">
        <v>142.25</v>
      </c>
      <c r="L47" s="231">
        <v>138.1</v>
      </c>
      <c r="M47" s="231">
        <v>104.21492000000001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2745.6</v>
      </c>
      <c r="D48" s="232">
        <v>2757.5333333333328</v>
      </c>
      <c r="E48" s="232">
        <v>2728.1166666666659</v>
      </c>
      <c r="F48" s="232">
        <v>2710.6333333333332</v>
      </c>
      <c r="G48" s="232">
        <v>2681.2166666666662</v>
      </c>
      <c r="H48" s="232">
        <v>2775.0166666666655</v>
      </c>
      <c r="I48" s="232">
        <v>2804.4333333333325</v>
      </c>
      <c r="J48" s="232">
        <v>2821.9166666666652</v>
      </c>
      <c r="K48" s="231">
        <v>2786.95</v>
      </c>
      <c r="L48" s="231">
        <v>2740.05</v>
      </c>
      <c r="M48" s="231">
        <v>10.6045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230.85</v>
      </c>
      <c r="D49" s="232">
        <v>230.03333333333333</v>
      </c>
      <c r="E49" s="232">
        <v>226.66666666666666</v>
      </c>
      <c r="F49" s="232">
        <v>222.48333333333332</v>
      </c>
      <c r="G49" s="232">
        <v>219.11666666666665</v>
      </c>
      <c r="H49" s="232">
        <v>234.21666666666667</v>
      </c>
      <c r="I49" s="232">
        <v>237.58333333333334</v>
      </c>
      <c r="J49" s="232">
        <v>241.76666666666668</v>
      </c>
      <c r="K49" s="231">
        <v>233.4</v>
      </c>
      <c r="L49" s="231">
        <v>225.85</v>
      </c>
      <c r="M49" s="231">
        <v>1.7718799999999999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3249.45</v>
      </c>
      <c r="D50" s="232">
        <v>3269.3666666666668</v>
      </c>
      <c r="E50" s="232">
        <v>3213.4333333333334</v>
      </c>
      <c r="F50" s="232">
        <v>3177.4166666666665</v>
      </c>
      <c r="G50" s="232">
        <v>3121.4833333333331</v>
      </c>
      <c r="H50" s="232">
        <v>3305.3833333333337</v>
      </c>
      <c r="I50" s="232">
        <v>3361.3166666666671</v>
      </c>
      <c r="J50" s="232">
        <v>3397.3333333333339</v>
      </c>
      <c r="K50" s="231">
        <v>3325.3</v>
      </c>
      <c r="L50" s="231">
        <v>3233.35</v>
      </c>
      <c r="M50" s="231">
        <v>2.0709999999999999E-2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1390.2</v>
      </c>
      <c r="D51" s="232">
        <v>1397.25</v>
      </c>
      <c r="E51" s="232">
        <v>1366.15</v>
      </c>
      <c r="F51" s="232">
        <v>1342.1000000000001</v>
      </c>
      <c r="G51" s="232">
        <v>1311.0000000000002</v>
      </c>
      <c r="H51" s="232">
        <v>1421.3</v>
      </c>
      <c r="I51" s="232">
        <v>1452.3999999999999</v>
      </c>
      <c r="J51" s="232">
        <v>1476.4499999999998</v>
      </c>
      <c r="K51" s="231">
        <v>1428.35</v>
      </c>
      <c r="L51" s="231">
        <v>1373.2</v>
      </c>
      <c r="M51" s="231">
        <v>5.9615499999999999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6820.65</v>
      </c>
      <c r="D52" s="232">
        <v>6842.6500000000005</v>
      </c>
      <c r="E52" s="232">
        <v>6775.7500000000009</v>
      </c>
      <c r="F52" s="232">
        <v>6730.85</v>
      </c>
      <c r="G52" s="232">
        <v>6663.9500000000007</v>
      </c>
      <c r="H52" s="232">
        <v>6887.5500000000011</v>
      </c>
      <c r="I52" s="232">
        <v>6954.4500000000007</v>
      </c>
      <c r="J52" s="232">
        <v>6999.3500000000013</v>
      </c>
      <c r="K52" s="231">
        <v>6909.55</v>
      </c>
      <c r="L52" s="231">
        <v>6797.75</v>
      </c>
      <c r="M52" s="231">
        <v>0.28761999999999999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450.45</v>
      </c>
      <c r="D53" s="232">
        <v>452.54999999999995</v>
      </c>
      <c r="E53" s="232">
        <v>444.94999999999993</v>
      </c>
      <c r="F53" s="232">
        <v>439.45</v>
      </c>
      <c r="G53" s="232">
        <v>431.84999999999997</v>
      </c>
      <c r="H53" s="232">
        <v>458.0499999999999</v>
      </c>
      <c r="I53" s="232">
        <v>465.64999999999992</v>
      </c>
      <c r="J53" s="232">
        <v>471.14999999999986</v>
      </c>
      <c r="K53" s="231">
        <v>460.15</v>
      </c>
      <c r="L53" s="231">
        <v>447.05</v>
      </c>
      <c r="M53" s="231">
        <v>17.662990000000001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356.1</v>
      </c>
      <c r="D54" s="232">
        <v>356.40000000000003</v>
      </c>
      <c r="E54" s="232">
        <v>350.75000000000006</v>
      </c>
      <c r="F54" s="232">
        <v>345.40000000000003</v>
      </c>
      <c r="G54" s="232">
        <v>339.75000000000006</v>
      </c>
      <c r="H54" s="232">
        <v>361.75000000000006</v>
      </c>
      <c r="I54" s="232">
        <v>367.40000000000003</v>
      </c>
      <c r="J54" s="232">
        <v>372.75000000000006</v>
      </c>
      <c r="K54" s="231">
        <v>362.05</v>
      </c>
      <c r="L54" s="231">
        <v>351.05</v>
      </c>
      <c r="M54" s="231">
        <v>0.95940000000000003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3350.95</v>
      </c>
      <c r="D55" s="232">
        <v>3340.65</v>
      </c>
      <c r="E55" s="232">
        <v>3313.6000000000004</v>
      </c>
      <c r="F55" s="232">
        <v>3276.2500000000005</v>
      </c>
      <c r="G55" s="232">
        <v>3249.2000000000007</v>
      </c>
      <c r="H55" s="232">
        <v>3378</v>
      </c>
      <c r="I55" s="232">
        <v>3405.05</v>
      </c>
      <c r="J55" s="232">
        <v>3442.3999999999996</v>
      </c>
      <c r="K55" s="231">
        <v>3367.7</v>
      </c>
      <c r="L55" s="231">
        <v>3303.3</v>
      </c>
      <c r="M55" s="231">
        <v>2.6824499999999998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832.85</v>
      </c>
      <c r="D56" s="232">
        <v>828.65000000000009</v>
      </c>
      <c r="E56" s="232">
        <v>821.60000000000014</v>
      </c>
      <c r="F56" s="232">
        <v>810.35</v>
      </c>
      <c r="G56" s="232">
        <v>803.30000000000007</v>
      </c>
      <c r="H56" s="232">
        <v>839.9000000000002</v>
      </c>
      <c r="I56" s="232">
        <v>846.95000000000016</v>
      </c>
      <c r="J56" s="232">
        <v>858.20000000000027</v>
      </c>
      <c r="K56" s="231">
        <v>835.7</v>
      </c>
      <c r="L56" s="231">
        <v>817.4</v>
      </c>
      <c r="M56" s="231">
        <v>125.73734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2292.1999999999998</v>
      </c>
      <c r="D57" s="232">
        <v>2296.6</v>
      </c>
      <c r="E57" s="232">
        <v>2275.6</v>
      </c>
      <c r="F57" s="232">
        <v>2259</v>
      </c>
      <c r="G57" s="232">
        <v>2238</v>
      </c>
      <c r="H57" s="232">
        <v>2313.1999999999998</v>
      </c>
      <c r="I57" s="232">
        <v>2334.1999999999998</v>
      </c>
      <c r="J57" s="232">
        <v>2350.7999999999997</v>
      </c>
      <c r="K57" s="231">
        <v>2317.6</v>
      </c>
      <c r="L57" s="231">
        <v>2280</v>
      </c>
      <c r="M57" s="231">
        <v>8.5669999999999996E-2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444.7</v>
      </c>
      <c r="D58" s="232">
        <v>444.75</v>
      </c>
      <c r="E58" s="232">
        <v>438.5</v>
      </c>
      <c r="F58" s="232">
        <v>432.3</v>
      </c>
      <c r="G58" s="232">
        <v>426.05</v>
      </c>
      <c r="H58" s="232">
        <v>450.95</v>
      </c>
      <c r="I58" s="232">
        <v>457.2</v>
      </c>
      <c r="J58" s="232">
        <v>463.4</v>
      </c>
      <c r="K58" s="231">
        <v>451</v>
      </c>
      <c r="L58" s="231">
        <v>438.55</v>
      </c>
      <c r="M58" s="231">
        <v>5.9247199999999998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3752.9</v>
      </c>
      <c r="D59" s="232">
        <v>3761.0833333333335</v>
      </c>
      <c r="E59" s="232">
        <v>3727.7166666666672</v>
      </c>
      <c r="F59" s="232">
        <v>3702.5333333333338</v>
      </c>
      <c r="G59" s="232">
        <v>3669.1666666666674</v>
      </c>
      <c r="H59" s="232">
        <v>3786.2666666666669</v>
      </c>
      <c r="I59" s="232">
        <v>3819.6333333333328</v>
      </c>
      <c r="J59" s="232">
        <v>3844.8166666666666</v>
      </c>
      <c r="K59" s="231">
        <v>3794.45</v>
      </c>
      <c r="L59" s="231">
        <v>3735.9</v>
      </c>
      <c r="M59" s="231">
        <v>2.7891900000000001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1056.75</v>
      </c>
      <c r="D60" s="232">
        <v>1058.7166666666667</v>
      </c>
      <c r="E60" s="232">
        <v>1040.5333333333333</v>
      </c>
      <c r="F60" s="232">
        <v>1024.3166666666666</v>
      </c>
      <c r="G60" s="232">
        <v>1006.1333333333332</v>
      </c>
      <c r="H60" s="232">
        <v>1074.9333333333334</v>
      </c>
      <c r="I60" s="232">
        <v>1093.1166666666668</v>
      </c>
      <c r="J60" s="232">
        <v>1109.3333333333335</v>
      </c>
      <c r="K60" s="231">
        <v>1076.9000000000001</v>
      </c>
      <c r="L60" s="231">
        <v>1042.5</v>
      </c>
      <c r="M60" s="231">
        <v>0.59158999999999995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5731.55</v>
      </c>
      <c r="D61" s="232">
        <v>5765.8999999999987</v>
      </c>
      <c r="E61" s="232">
        <v>5681.7999999999975</v>
      </c>
      <c r="F61" s="232">
        <v>5632.0499999999984</v>
      </c>
      <c r="G61" s="232">
        <v>5547.9499999999971</v>
      </c>
      <c r="H61" s="232">
        <v>5815.6499999999978</v>
      </c>
      <c r="I61" s="232">
        <v>5899.7499999999982</v>
      </c>
      <c r="J61" s="232">
        <v>5949.4999999999982</v>
      </c>
      <c r="K61" s="231">
        <v>5850</v>
      </c>
      <c r="L61" s="231">
        <v>5716.15</v>
      </c>
      <c r="M61" s="231">
        <v>13.72565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1280.55</v>
      </c>
      <c r="D62" s="232">
        <v>1283.95</v>
      </c>
      <c r="E62" s="232">
        <v>1265.6000000000001</v>
      </c>
      <c r="F62" s="232">
        <v>1250.6500000000001</v>
      </c>
      <c r="G62" s="232">
        <v>1232.3000000000002</v>
      </c>
      <c r="H62" s="232">
        <v>1298.9000000000001</v>
      </c>
      <c r="I62" s="232">
        <v>1317.25</v>
      </c>
      <c r="J62" s="232">
        <v>1332.2</v>
      </c>
      <c r="K62" s="231">
        <v>1302.3</v>
      </c>
      <c r="L62" s="231">
        <v>1269</v>
      </c>
      <c r="M62" s="231">
        <v>20.606069999999999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6128.65</v>
      </c>
      <c r="D63" s="232">
        <v>6104.0999999999995</v>
      </c>
      <c r="E63" s="232">
        <v>5948.2499999999991</v>
      </c>
      <c r="F63" s="232">
        <v>5767.8499999999995</v>
      </c>
      <c r="G63" s="232">
        <v>5611.9999999999991</v>
      </c>
      <c r="H63" s="232">
        <v>6284.4999999999991</v>
      </c>
      <c r="I63" s="232">
        <v>6440.3499999999995</v>
      </c>
      <c r="J63" s="232">
        <v>6620.7499999999991</v>
      </c>
      <c r="K63" s="231">
        <v>6259.95</v>
      </c>
      <c r="L63" s="231">
        <v>5923.7</v>
      </c>
      <c r="M63" s="231">
        <v>1.1169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2092.9</v>
      </c>
      <c r="D64" s="232">
        <v>2119.3000000000002</v>
      </c>
      <c r="E64" s="232">
        <v>2053.6500000000005</v>
      </c>
      <c r="F64" s="232">
        <v>2014.4000000000005</v>
      </c>
      <c r="G64" s="232">
        <v>1948.7500000000009</v>
      </c>
      <c r="H64" s="232">
        <v>2158.5500000000002</v>
      </c>
      <c r="I64" s="232">
        <v>2224.1999999999998</v>
      </c>
      <c r="J64" s="232">
        <v>2263.4499999999998</v>
      </c>
      <c r="K64" s="231">
        <v>2184.9499999999998</v>
      </c>
      <c r="L64" s="231">
        <v>2080.0500000000002</v>
      </c>
      <c r="M64" s="231">
        <v>0.67447000000000001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1963.65</v>
      </c>
      <c r="D65" s="232">
        <v>1974.3999999999999</v>
      </c>
      <c r="E65" s="232">
        <v>1947.2499999999998</v>
      </c>
      <c r="F65" s="232">
        <v>1930.85</v>
      </c>
      <c r="G65" s="232">
        <v>1903.6999999999998</v>
      </c>
      <c r="H65" s="232">
        <v>1990.7999999999997</v>
      </c>
      <c r="I65" s="232">
        <v>2017.9499999999998</v>
      </c>
      <c r="J65" s="232">
        <v>2034.3499999999997</v>
      </c>
      <c r="K65" s="231">
        <v>2001.55</v>
      </c>
      <c r="L65" s="231">
        <v>1958</v>
      </c>
      <c r="M65" s="231">
        <v>2.0168499999999998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390.8</v>
      </c>
      <c r="D66" s="232">
        <v>393.34999999999997</v>
      </c>
      <c r="E66" s="232">
        <v>383.24999999999994</v>
      </c>
      <c r="F66" s="232">
        <v>375.7</v>
      </c>
      <c r="G66" s="232">
        <v>365.59999999999997</v>
      </c>
      <c r="H66" s="232">
        <v>400.89999999999992</v>
      </c>
      <c r="I66" s="232">
        <v>410.99999999999994</v>
      </c>
      <c r="J66" s="232">
        <v>418.5499999999999</v>
      </c>
      <c r="K66" s="231">
        <v>403.45</v>
      </c>
      <c r="L66" s="231">
        <v>385.8</v>
      </c>
      <c r="M66" s="231">
        <v>17.352409999999999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206.05</v>
      </c>
      <c r="D67" s="232">
        <v>209.80000000000004</v>
      </c>
      <c r="E67" s="232">
        <v>201.45000000000007</v>
      </c>
      <c r="F67" s="232">
        <v>196.85000000000002</v>
      </c>
      <c r="G67" s="232">
        <v>188.50000000000006</v>
      </c>
      <c r="H67" s="232">
        <v>214.40000000000009</v>
      </c>
      <c r="I67" s="232">
        <v>222.75000000000006</v>
      </c>
      <c r="J67" s="232">
        <v>227.35000000000011</v>
      </c>
      <c r="K67" s="231">
        <v>218.15</v>
      </c>
      <c r="L67" s="231">
        <v>205.2</v>
      </c>
      <c r="M67" s="231">
        <v>153.22775999999999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162.4</v>
      </c>
      <c r="D68" s="232">
        <v>162.76666666666668</v>
      </c>
      <c r="E68" s="232">
        <v>160.63333333333335</v>
      </c>
      <c r="F68" s="232">
        <v>158.86666666666667</v>
      </c>
      <c r="G68" s="232">
        <v>156.73333333333335</v>
      </c>
      <c r="H68" s="232">
        <v>164.53333333333336</v>
      </c>
      <c r="I68" s="232">
        <v>166.66666666666669</v>
      </c>
      <c r="J68" s="232">
        <v>168.43333333333337</v>
      </c>
      <c r="K68" s="231">
        <v>164.9</v>
      </c>
      <c r="L68" s="231">
        <v>161</v>
      </c>
      <c r="M68" s="231">
        <v>228.98154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70.849999999999994</v>
      </c>
      <c r="D69" s="232">
        <v>72.149999999999991</v>
      </c>
      <c r="E69" s="232">
        <v>69.049999999999983</v>
      </c>
      <c r="F69" s="232">
        <v>67.249999999999986</v>
      </c>
      <c r="G69" s="232">
        <v>64.149999999999977</v>
      </c>
      <c r="H69" s="232">
        <v>73.949999999999989</v>
      </c>
      <c r="I69" s="232">
        <v>77.049999999999983</v>
      </c>
      <c r="J69" s="232">
        <v>78.849999999999994</v>
      </c>
      <c r="K69" s="231">
        <v>75.25</v>
      </c>
      <c r="L69" s="231">
        <v>70.349999999999994</v>
      </c>
      <c r="M69" s="231">
        <v>180.30770999999999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24.8</v>
      </c>
      <c r="D70" s="232">
        <v>25.083333333333332</v>
      </c>
      <c r="E70" s="232">
        <v>24.366666666666664</v>
      </c>
      <c r="F70" s="232">
        <v>23.93333333333333</v>
      </c>
      <c r="G70" s="232">
        <v>23.216666666666661</v>
      </c>
      <c r="H70" s="232">
        <v>25.516666666666666</v>
      </c>
      <c r="I70" s="232">
        <v>26.233333333333334</v>
      </c>
      <c r="J70" s="232">
        <v>26.666666666666668</v>
      </c>
      <c r="K70" s="231">
        <v>25.8</v>
      </c>
      <c r="L70" s="231">
        <v>24.65</v>
      </c>
      <c r="M70" s="231">
        <v>153.89044999999999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1401.1</v>
      </c>
      <c r="D71" s="232">
        <v>1401.6666666666667</v>
      </c>
      <c r="E71" s="232">
        <v>1387.5833333333335</v>
      </c>
      <c r="F71" s="232">
        <v>1374.0666666666668</v>
      </c>
      <c r="G71" s="232">
        <v>1359.9833333333336</v>
      </c>
      <c r="H71" s="232">
        <v>1415.1833333333334</v>
      </c>
      <c r="I71" s="232">
        <v>1429.2666666666669</v>
      </c>
      <c r="J71" s="232">
        <v>1442.7833333333333</v>
      </c>
      <c r="K71" s="231">
        <v>1415.75</v>
      </c>
      <c r="L71" s="231">
        <v>1388.15</v>
      </c>
      <c r="M71" s="231">
        <v>4.1127700000000003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4056.15</v>
      </c>
      <c r="D72" s="232">
        <v>4080.3666666666668</v>
      </c>
      <c r="E72" s="232">
        <v>4021.7833333333338</v>
      </c>
      <c r="F72" s="232">
        <v>3987.416666666667</v>
      </c>
      <c r="G72" s="232">
        <v>3928.8333333333339</v>
      </c>
      <c r="H72" s="232">
        <v>4114.7333333333336</v>
      </c>
      <c r="I72" s="232">
        <v>4173.3166666666657</v>
      </c>
      <c r="J72" s="232">
        <v>4207.6833333333334</v>
      </c>
      <c r="K72" s="231">
        <v>4138.95</v>
      </c>
      <c r="L72" s="231">
        <v>4046</v>
      </c>
      <c r="M72" s="231">
        <v>0.13269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581.6</v>
      </c>
      <c r="D73" s="232">
        <v>578.58333333333337</v>
      </c>
      <c r="E73" s="232">
        <v>573.16666666666674</v>
      </c>
      <c r="F73" s="232">
        <v>564.73333333333335</v>
      </c>
      <c r="G73" s="232">
        <v>559.31666666666672</v>
      </c>
      <c r="H73" s="232">
        <v>587.01666666666677</v>
      </c>
      <c r="I73" s="232">
        <v>592.43333333333351</v>
      </c>
      <c r="J73" s="232">
        <v>600.86666666666679</v>
      </c>
      <c r="K73" s="231">
        <v>584</v>
      </c>
      <c r="L73" s="231">
        <v>570.15</v>
      </c>
      <c r="M73" s="231">
        <v>5.6590499999999997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909.15</v>
      </c>
      <c r="D74" s="232">
        <v>906.7833333333333</v>
      </c>
      <c r="E74" s="232">
        <v>888.91666666666663</v>
      </c>
      <c r="F74" s="232">
        <v>868.68333333333328</v>
      </c>
      <c r="G74" s="232">
        <v>850.81666666666661</v>
      </c>
      <c r="H74" s="232">
        <v>927.01666666666665</v>
      </c>
      <c r="I74" s="232">
        <v>944.88333333333344</v>
      </c>
      <c r="J74" s="232">
        <v>965.11666666666667</v>
      </c>
      <c r="K74" s="231">
        <v>924.65</v>
      </c>
      <c r="L74" s="231">
        <v>886.55</v>
      </c>
      <c r="M74" s="231">
        <v>14.351749999999999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92.75</v>
      </c>
      <c r="D75" s="232">
        <v>92.3</v>
      </c>
      <c r="E75" s="232">
        <v>91.649999999999991</v>
      </c>
      <c r="F75" s="232">
        <v>90.55</v>
      </c>
      <c r="G75" s="232">
        <v>89.899999999999991</v>
      </c>
      <c r="H75" s="232">
        <v>93.399999999999991</v>
      </c>
      <c r="I75" s="232">
        <v>94.05</v>
      </c>
      <c r="J75" s="232">
        <v>95.149999999999991</v>
      </c>
      <c r="K75" s="231">
        <v>92.95</v>
      </c>
      <c r="L75" s="231">
        <v>91.2</v>
      </c>
      <c r="M75" s="231">
        <v>142.85445999999999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787.45</v>
      </c>
      <c r="D76" s="232">
        <v>787.48333333333323</v>
      </c>
      <c r="E76" s="232">
        <v>779.96666666666647</v>
      </c>
      <c r="F76" s="232">
        <v>772.48333333333323</v>
      </c>
      <c r="G76" s="232">
        <v>764.96666666666647</v>
      </c>
      <c r="H76" s="232">
        <v>794.96666666666647</v>
      </c>
      <c r="I76" s="232">
        <v>802.48333333333312</v>
      </c>
      <c r="J76" s="232">
        <v>809.96666666666647</v>
      </c>
      <c r="K76" s="231">
        <v>795</v>
      </c>
      <c r="L76" s="231">
        <v>780</v>
      </c>
      <c r="M76" s="231">
        <v>11.94923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74.8</v>
      </c>
      <c r="D77" s="232">
        <v>74.38333333333334</v>
      </c>
      <c r="E77" s="232">
        <v>73.76666666666668</v>
      </c>
      <c r="F77" s="232">
        <v>72.733333333333334</v>
      </c>
      <c r="G77" s="232">
        <v>72.116666666666674</v>
      </c>
      <c r="H77" s="232">
        <v>75.416666666666686</v>
      </c>
      <c r="I77" s="232">
        <v>76.033333333333331</v>
      </c>
      <c r="J77" s="232">
        <v>77.066666666666691</v>
      </c>
      <c r="K77" s="231">
        <v>75</v>
      </c>
      <c r="L77" s="231">
        <v>73.349999999999994</v>
      </c>
      <c r="M77" s="231">
        <v>114.33968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326.2</v>
      </c>
      <c r="D78" s="232">
        <v>325.64999999999998</v>
      </c>
      <c r="E78" s="232">
        <v>322.39999999999998</v>
      </c>
      <c r="F78" s="232">
        <v>318.60000000000002</v>
      </c>
      <c r="G78" s="232">
        <v>315.35000000000002</v>
      </c>
      <c r="H78" s="232">
        <v>329.44999999999993</v>
      </c>
      <c r="I78" s="232">
        <v>332.69999999999993</v>
      </c>
      <c r="J78" s="232">
        <v>336.49999999999989</v>
      </c>
      <c r="K78" s="231">
        <v>328.9</v>
      </c>
      <c r="L78" s="231">
        <v>321.85000000000002</v>
      </c>
      <c r="M78" s="231">
        <v>29.47326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8455.65</v>
      </c>
      <c r="D79" s="232">
        <v>8515.8666666666668</v>
      </c>
      <c r="E79" s="232">
        <v>8350.7833333333328</v>
      </c>
      <c r="F79" s="232">
        <v>8245.9166666666661</v>
      </c>
      <c r="G79" s="232">
        <v>8080.8333333333321</v>
      </c>
      <c r="H79" s="232">
        <v>8620.7333333333336</v>
      </c>
      <c r="I79" s="232">
        <v>8785.8166666666657</v>
      </c>
      <c r="J79" s="232">
        <v>8890.6833333333343</v>
      </c>
      <c r="K79" s="231">
        <v>8680.9500000000007</v>
      </c>
      <c r="L79" s="231">
        <v>8411</v>
      </c>
      <c r="M79" s="231">
        <v>5.6699999999999997E-3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771.8</v>
      </c>
      <c r="D80" s="232">
        <v>770.85</v>
      </c>
      <c r="E80" s="232">
        <v>764.95</v>
      </c>
      <c r="F80" s="232">
        <v>758.1</v>
      </c>
      <c r="G80" s="232">
        <v>752.2</v>
      </c>
      <c r="H80" s="232">
        <v>777.7</v>
      </c>
      <c r="I80" s="232">
        <v>783.59999999999991</v>
      </c>
      <c r="J80" s="232">
        <v>790.45</v>
      </c>
      <c r="K80" s="231">
        <v>776.75</v>
      </c>
      <c r="L80" s="231">
        <v>764</v>
      </c>
      <c r="M80" s="231">
        <v>37.535020000000003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217.8</v>
      </c>
      <c r="D81" s="232">
        <v>218.1</v>
      </c>
      <c r="E81" s="232">
        <v>215.85</v>
      </c>
      <c r="F81" s="232">
        <v>213.9</v>
      </c>
      <c r="G81" s="232">
        <v>211.65</v>
      </c>
      <c r="H81" s="232">
        <v>220.04999999999998</v>
      </c>
      <c r="I81" s="232">
        <v>222.29999999999998</v>
      </c>
      <c r="J81" s="232">
        <v>224.24999999999997</v>
      </c>
      <c r="K81" s="231">
        <v>220.35</v>
      </c>
      <c r="L81" s="231">
        <v>216.15</v>
      </c>
      <c r="M81" s="231">
        <v>16.945869999999999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864.4</v>
      </c>
      <c r="D82" s="232">
        <v>863.88333333333321</v>
      </c>
      <c r="E82" s="232">
        <v>846.71666666666647</v>
      </c>
      <c r="F82" s="232">
        <v>829.0333333333333</v>
      </c>
      <c r="G82" s="232">
        <v>811.86666666666656</v>
      </c>
      <c r="H82" s="232">
        <v>881.56666666666638</v>
      </c>
      <c r="I82" s="232">
        <v>898.73333333333312</v>
      </c>
      <c r="J82" s="232">
        <v>916.41666666666629</v>
      </c>
      <c r="K82" s="231">
        <v>881.05</v>
      </c>
      <c r="L82" s="231">
        <v>846.2</v>
      </c>
      <c r="M82" s="231">
        <v>0.77088999999999996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274</v>
      </c>
      <c r="D83" s="232">
        <v>274.18333333333334</v>
      </c>
      <c r="E83" s="232">
        <v>269.81666666666666</v>
      </c>
      <c r="F83" s="232">
        <v>265.63333333333333</v>
      </c>
      <c r="G83" s="232">
        <v>261.26666666666665</v>
      </c>
      <c r="H83" s="232">
        <v>278.36666666666667</v>
      </c>
      <c r="I83" s="232">
        <v>282.73333333333335</v>
      </c>
      <c r="J83" s="232">
        <v>286.91666666666669</v>
      </c>
      <c r="K83" s="231">
        <v>278.55</v>
      </c>
      <c r="L83" s="231">
        <v>270</v>
      </c>
      <c r="M83" s="231">
        <v>15.052149999999999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6015.35</v>
      </c>
      <c r="D84" s="232">
        <v>6021.9666666666672</v>
      </c>
      <c r="E84" s="232">
        <v>5929.9333333333343</v>
      </c>
      <c r="F84" s="232">
        <v>5844.5166666666673</v>
      </c>
      <c r="G84" s="232">
        <v>5752.4833333333345</v>
      </c>
      <c r="H84" s="232">
        <v>6107.3833333333341</v>
      </c>
      <c r="I84" s="232">
        <v>6199.416666666667</v>
      </c>
      <c r="J84" s="232">
        <v>6284.8333333333339</v>
      </c>
      <c r="K84" s="231">
        <v>6114</v>
      </c>
      <c r="L84" s="231">
        <v>5936.55</v>
      </c>
      <c r="M84" s="231">
        <v>0.15817999999999999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1500.9</v>
      </c>
      <c r="D85" s="232">
        <v>1503.3166666666666</v>
      </c>
      <c r="E85" s="232">
        <v>1492.5833333333333</v>
      </c>
      <c r="F85" s="232">
        <v>1484.2666666666667</v>
      </c>
      <c r="G85" s="232">
        <v>1473.5333333333333</v>
      </c>
      <c r="H85" s="232">
        <v>1511.6333333333332</v>
      </c>
      <c r="I85" s="232">
        <v>1522.3666666666668</v>
      </c>
      <c r="J85" s="232">
        <v>1530.6833333333332</v>
      </c>
      <c r="K85" s="231">
        <v>1514.05</v>
      </c>
      <c r="L85" s="231">
        <v>1495</v>
      </c>
      <c r="M85" s="231">
        <v>0.58140999999999998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868.8</v>
      </c>
      <c r="D86" s="232">
        <v>871.13333333333321</v>
      </c>
      <c r="E86" s="232">
        <v>863.71666666666647</v>
      </c>
      <c r="F86" s="232">
        <v>858.63333333333321</v>
      </c>
      <c r="G86" s="232">
        <v>851.21666666666647</v>
      </c>
      <c r="H86" s="232">
        <v>876.21666666666647</v>
      </c>
      <c r="I86" s="232">
        <v>883.63333333333321</v>
      </c>
      <c r="J86" s="232">
        <v>888.71666666666647</v>
      </c>
      <c r="K86" s="231">
        <v>878.55</v>
      </c>
      <c r="L86" s="231">
        <v>866.05</v>
      </c>
      <c r="M86" s="231">
        <v>0.16757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447.35</v>
      </c>
      <c r="D87" s="232">
        <v>450.76666666666665</v>
      </c>
      <c r="E87" s="232">
        <v>439.58333333333331</v>
      </c>
      <c r="F87" s="232">
        <v>431.81666666666666</v>
      </c>
      <c r="G87" s="232">
        <v>420.63333333333333</v>
      </c>
      <c r="H87" s="232">
        <v>458.5333333333333</v>
      </c>
      <c r="I87" s="232">
        <v>469.7166666666667</v>
      </c>
      <c r="J87" s="232">
        <v>477.48333333333329</v>
      </c>
      <c r="K87" s="231">
        <v>461.95</v>
      </c>
      <c r="L87" s="231">
        <v>443</v>
      </c>
      <c r="M87" s="231">
        <v>1.6240600000000001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18002.75</v>
      </c>
      <c r="D88" s="232">
        <v>18040.916666666668</v>
      </c>
      <c r="E88" s="232">
        <v>17811.833333333336</v>
      </c>
      <c r="F88" s="232">
        <v>17620.916666666668</v>
      </c>
      <c r="G88" s="232">
        <v>17391.833333333336</v>
      </c>
      <c r="H88" s="232">
        <v>18231.833333333336</v>
      </c>
      <c r="I88" s="232">
        <v>18460.916666666672</v>
      </c>
      <c r="J88" s="232">
        <v>18651.833333333336</v>
      </c>
      <c r="K88" s="231">
        <v>18270</v>
      </c>
      <c r="L88" s="231">
        <v>17850</v>
      </c>
      <c r="M88" s="231">
        <v>0.29188999999999998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453.5</v>
      </c>
      <c r="D89" s="232">
        <v>456.01666666666671</v>
      </c>
      <c r="E89" s="232">
        <v>445.58333333333343</v>
      </c>
      <c r="F89" s="232">
        <v>437.66666666666674</v>
      </c>
      <c r="G89" s="232">
        <v>427.23333333333346</v>
      </c>
      <c r="H89" s="232">
        <v>463.93333333333339</v>
      </c>
      <c r="I89" s="232">
        <v>474.36666666666667</v>
      </c>
      <c r="J89" s="232">
        <v>482.28333333333336</v>
      </c>
      <c r="K89" s="231">
        <v>466.45</v>
      </c>
      <c r="L89" s="231">
        <v>448.1</v>
      </c>
      <c r="M89" s="231">
        <v>0.72258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20.9</v>
      </c>
      <c r="D90" s="232">
        <v>20.466666666666665</v>
      </c>
      <c r="E90" s="232">
        <v>19.533333333333331</v>
      </c>
      <c r="F90" s="232">
        <v>18.166666666666668</v>
      </c>
      <c r="G90" s="232">
        <v>17.233333333333334</v>
      </c>
      <c r="H90" s="232">
        <v>21.833333333333329</v>
      </c>
      <c r="I90" s="232">
        <v>22.766666666666659</v>
      </c>
      <c r="J90" s="232">
        <v>24.133333333333326</v>
      </c>
      <c r="K90" s="231">
        <v>21.4</v>
      </c>
      <c r="L90" s="231">
        <v>19.100000000000001</v>
      </c>
      <c r="M90" s="231">
        <v>592.82163000000003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4292.95</v>
      </c>
      <c r="D91" s="232">
        <v>4304.6166666666659</v>
      </c>
      <c r="E91" s="232">
        <v>4265.3333333333321</v>
      </c>
      <c r="F91" s="232">
        <v>4237.7166666666662</v>
      </c>
      <c r="G91" s="232">
        <v>4198.4333333333325</v>
      </c>
      <c r="H91" s="232">
        <v>4332.2333333333318</v>
      </c>
      <c r="I91" s="232">
        <v>4371.5166666666664</v>
      </c>
      <c r="J91" s="232">
        <v>4399.1333333333314</v>
      </c>
      <c r="K91" s="231">
        <v>4343.8999999999996</v>
      </c>
      <c r="L91" s="231">
        <v>4277</v>
      </c>
      <c r="M91" s="231">
        <v>1.9799800000000001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1120.4000000000001</v>
      </c>
      <c r="D92" s="232">
        <v>1129.4333333333334</v>
      </c>
      <c r="E92" s="232">
        <v>1102.9666666666667</v>
      </c>
      <c r="F92" s="232">
        <v>1085.5333333333333</v>
      </c>
      <c r="G92" s="232">
        <v>1059.0666666666666</v>
      </c>
      <c r="H92" s="232">
        <v>1146.8666666666668</v>
      </c>
      <c r="I92" s="232">
        <v>1173.3333333333335</v>
      </c>
      <c r="J92" s="232">
        <v>1190.7666666666669</v>
      </c>
      <c r="K92" s="231">
        <v>1155.9000000000001</v>
      </c>
      <c r="L92" s="231">
        <v>1112</v>
      </c>
      <c r="M92" s="231">
        <v>0.40622000000000003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557.20000000000005</v>
      </c>
      <c r="D93" s="232">
        <v>559.7833333333333</v>
      </c>
      <c r="E93" s="232">
        <v>550.41666666666663</v>
      </c>
      <c r="F93" s="232">
        <v>543.63333333333333</v>
      </c>
      <c r="G93" s="232">
        <v>534.26666666666665</v>
      </c>
      <c r="H93" s="232">
        <v>566.56666666666661</v>
      </c>
      <c r="I93" s="232">
        <v>575.93333333333339</v>
      </c>
      <c r="J93" s="232">
        <v>582.71666666666658</v>
      </c>
      <c r="K93" s="231">
        <v>569.15</v>
      </c>
      <c r="L93" s="231">
        <v>553</v>
      </c>
      <c r="M93" s="231">
        <v>0.71645999999999999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70</v>
      </c>
      <c r="D94" s="232">
        <v>70.033333333333331</v>
      </c>
      <c r="E94" s="232">
        <v>69.466666666666669</v>
      </c>
      <c r="F94" s="232">
        <v>68.933333333333337</v>
      </c>
      <c r="G94" s="232">
        <v>68.366666666666674</v>
      </c>
      <c r="H94" s="232">
        <v>70.566666666666663</v>
      </c>
      <c r="I94" s="232">
        <v>71.133333333333326</v>
      </c>
      <c r="J94" s="232">
        <v>71.666666666666657</v>
      </c>
      <c r="K94" s="231">
        <v>70.599999999999994</v>
      </c>
      <c r="L94" s="231">
        <v>69.5</v>
      </c>
      <c r="M94" s="231">
        <v>30.121469999999999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293</v>
      </c>
      <c r="D95" s="232">
        <v>290.65000000000003</v>
      </c>
      <c r="E95" s="232">
        <v>283.10000000000008</v>
      </c>
      <c r="F95" s="232">
        <v>273.20000000000005</v>
      </c>
      <c r="G95" s="232">
        <v>265.65000000000009</v>
      </c>
      <c r="H95" s="232">
        <v>300.55000000000007</v>
      </c>
      <c r="I95" s="232">
        <v>308.10000000000002</v>
      </c>
      <c r="J95" s="232">
        <v>318.00000000000006</v>
      </c>
      <c r="K95" s="231">
        <v>298.2</v>
      </c>
      <c r="L95" s="231">
        <v>280.75</v>
      </c>
      <c r="M95" s="231">
        <v>20.595020000000002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3249.9</v>
      </c>
      <c r="D96" s="232">
        <v>3243.2833333333333</v>
      </c>
      <c r="E96" s="232">
        <v>3192.6166666666668</v>
      </c>
      <c r="F96" s="232">
        <v>3135.3333333333335</v>
      </c>
      <c r="G96" s="232">
        <v>3084.666666666667</v>
      </c>
      <c r="H96" s="232">
        <v>3300.5666666666666</v>
      </c>
      <c r="I96" s="232">
        <v>3351.2333333333336</v>
      </c>
      <c r="J96" s="232">
        <v>3408.5166666666664</v>
      </c>
      <c r="K96" s="231">
        <v>3293.95</v>
      </c>
      <c r="L96" s="231">
        <v>3186</v>
      </c>
      <c r="M96" s="231">
        <v>0.18787000000000001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220.75</v>
      </c>
      <c r="D97" s="232">
        <v>222.21666666666667</v>
      </c>
      <c r="E97" s="232">
        <v>216.63333333333333</v>
      </c>
      <c r="F97" s="232">
        <v>212.51666666666665</v>
      </c>
      <c r="G97" s="232">
        <v>206.93333333333331</v>
      </c>
      <c r="H97" s="232">
        <v>226.33333333333334</v>
      </c>
      <c r="I97" s="232">
        <v>231.91666666666666</v>
      </c>
      <c r="J97" s="232">
        <v>236.03333333333336</v>
      </c>
      <c r="K97" s="231">
        <v>227.8</v>
      </c>
      <c r="L97" s="231">
        <v>218.1</v>
      </c>
      <c r="M97" s="231">
        <v>2.0932499999999998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391.2</v>
      </c>
      <c r="D98" s="232">
        <v>390.18333333333334</v>
      </c>
      <c r="E98" s="232">
        <v>382.06666666666666</v>
      </c>
      <c r="F98" s="232">
        <v>372.93333333333334</v>
      </c>
      <c r="G98" s="232">
        <v>364.81666666666666</v>
      </c>
      <c r="H98" s="232">
        <v>399.31666666666666</v>
      </c>
      <c r="I98" s="232">
        <v>407.43333333333334</v>
      </c>
      <c r="J98" s="232">
        <v>416.56666666666666</v>
      </c>
      <c r="K98" s="231">
        <v>398.3</v>
      </c>
      <c r="L98" s="231">
        <v>381.05</v>
      </c>
      <c r="M98" s="231">
        <v>2.6523599999999998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528.4</v>
      </c>
      <c r="D99" s="232">
        <v>533.30000000000007</v>
      </c>
      <c r="E99" s="232">
        <v>521.10000000000014</v>
      </c>
      <c r="F99" s="232">
        <v>513.80000000000007</v>
      </c>
      <c r="G99" s="232">
        <v>501.60000000000014</v>
      </c>
      <c r="H99" s="232">
        <v>540.60000000000014</v>
      </c>
      <c r="I99" s="232">
        <v>552.80000000000018</v>
      </c>
      <c r="J99" s="232">
        <v>560.10000000000014</v>
      </c>
      <c r="K99" s="231">
        <v>545.5</v>
      </c>
      <c r="L99" s="231">
        <v>526</v>
      </c>
      <c r="M99" s="231">
        <v>5.9253600000000004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286.3</v>
      </c>
      <c r="D100" s="232">
        <v>285.78333333333336</v>
      </c>
      <c r="E100" s="232">
        <v>281.86666666666673</v>
      </c>
      <c r="F100" s="232">
        <v>277.43333333333339</v>
      </c>
      <c r="G100" s="232">
        <v>273.51666666666677</v>
      </c>
      <c r="H100" s="232">
        <v>290.2166666666667</v>
      </c>
      <c r="I100" s="232">
        <v>294.13333333333333</v>
      </c>
      <c r="J100" s="232">
        <v>298.56666666666666</v>
      </c>
      <c r="K100" s="231">
        <v>289.7</v>
      </c>
      <c r="L100" s="231">
        <v>281.35000000000002</v>
      </c>
      <c r="M100" s="231">
        <v>102.88357999999999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637</v>
      </c>
      <c r="D101" s="232">
        <v>643.15</v>
      </c>
      <c r="E101" s="232">
        <v>628.84999999999991</v>
      </c>
      <c r="F101" s="232">
        <v>620.69999999999993</v>
      </c>
      <c r="G101" s="232">
        <v>606.39999999999986</v>
      </c>
      <c r="H101" s="232">
        <v>651.29999999999995</v>
      </c>
      <c r="I101" s="232">
        <v>665.59999999999991</v>
      </c>
      <c r="J101" s="232">
        <v>673.75</v>
      </c>
      <c r="K101" s="231">
        <v>657.45</v>
      </c>
      <c r="L101" s="231">
        <v>635</v>
      </c>
      <c r="M101" s="231">
        <v>0.42537000000000003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638.79999999999995</v>
      </c>
      <c r="D102" s="232">
        <v>643.5333333333333</v>
      </c>
      <c r="E102" s="232">
        <v>630.31666666666661</v>
      </c>
      <c r="F102" s="232">
        <v>621.83333333333326</v>
      </c>
      <c r="G102" s="232">
        <v>608.61666666666656</v>
      </c>
      <c r="H102" s="232">
        <v>652.01666666666665</v>
      </c>
      <c r="I102" s="232">
        <v>665.23333333333335</v>
      </c>
      <c r="J102" s="232">
        <v>673.7166666666667</v>
      </c>
      <c r="K102" s="231">
        <v>656.75</v>
      </c>
      <c r="L102" s="231">
        <v>635.04999999999995</v>
      </c>
      <c r="M102" s="231">
        <v>1.4315199999999999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972.45</v>
      </c>
      <c r="D103" s="232">
        <v>982.75</v>
      </c>
      <c r="E103" s="232">
        <v>957.7</v>
      </c>
      <c r="F103" s="232">
        <v>942.95</v>
      </c>
      <c r="G103" s="232">
        <v>917.90000000000009</v>
      </c>
      <c r="H103" s="232">
        <v>997.5</v>
      </c>
      <c r="I103" s="232">
        <v>1022.55</v>
      </c>
      <c r="J103" s="232">
        <v>1037.3</v>
      </c>
      <c r="K103" s="231">
        <v>1007.8</v>
      </c>
      <c r="L103" s="231">
        <v>968</v>
      </c>
      <c r="M103" s="231">
        <v>0.37852999999999998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111.2</v>
      </c>
      <c r="D104" s="232">
        <v>111.53333333333335</v>
      </c>
      <c r="E104" s="232">
        <v>110.26666666666669</v>
      </c>
      <c r="F104" s="232">
        <v>109.33333333333334</v>
      </c>
      <c r="G104" s="232">
        <v>108.06666666666669</v>
      </c>
      <c r="H104" s="232">
        <v>112.4666666666667</v>
      </c>
      <c r="I104" s="232">
        <v>113.73333333333335</v>
      </c>
      <c r="J104" s="232">
        <v>114.6666666666667</v>
      </c>
      <c r="K104" s="231">
        <v>112.8</v>
      </c>
      <c r="L104" s="231">
        <v>110.6</v>
      </c>
      <c r="M104" s="231">
        <v>3.9360900000000001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1399.15</v>
      </c>
      <c r="D105" s="232">
        <v>1405.4833333333333</v>
      </c>
      <c r="E105" s="232">
        <v>1374.9166666666667</v>
      </c>
      <c r="F105" s="232">
        <v>1350.6833333333334</v>
      </c>
      <c r="G105" s="232">
        <v>1320.1166666666668</v>
      </c>
      <c r="H105" s="232">
        <v>1429.7166666666667</v>
      </c>
      <c r="I105" s="232">
        <v>1460.2833333333333</v>
      </c>
      <c r="J105" s="232">
        <v>1484.5166666666667</v>
      </c>
      <c r="K105" s="231">
        <v>1436.05</v>
      </c>
      <c r="L105" s="231">
        <v>1381.25</v>
      </c>
      <c r="M105" s="231">
        <v>0.45901999999999998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24.25</v>
      </c>
      <c r="D106" s="232">
        <v>24.55</v>
      </c>
      <c r="E106" s="232">
        <v>23.75</v>
      </c>
      <c r="F106" s="232">
        <v>23.25</v>
      </c>
      <c r="G106" s="232">
        <v>22.45</v>
      </c>
      <c r="H106" s="232">
        <v>25.05</v>
      </c>
      <c r="I106" s="232">
        <v>25.850000000000005</v>
      </c>
      <c r="J106" s="232">
        <v>26.35</v>
      </c>
      <c r="K106" s="231">
        <v>25.35</v>
      </c>
      <c r="L106" s="231">
        <v>24.05</v>
      </c>
      <c r="M106" s="231">
        <v>63.701779999999999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975.6</v>
      </c>
      <c r="D107" s="232">
        <v>977.33333333333337</v>
      </c>
      <c r="E107" s="232">
        <v>969.26666666666677</v>
      </c>
      <c r="F107" s="232">
        <v>962.93333333333339</v>
      </c>
      <c r="G107" s="232">
        <v>954.86666666666679</v>
      </c>
      <c r="H107" s="232">
        <v>983.66666666666674</v>
      </c>
      <c r="I107" s="232">
        <v>991.73333333333335</v>
      </c>
      <c r="J107" s="232">
        <v>998.06666666666672</v>
      </c>
      <c r="K107" s="231">
        <v>985.4</v>
      </c>
      <c r="L107" s="231">
        <v>971</v>
      </c>
      <c r="M107" s="231">
        <v>2.3178399999999999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497.8</v>
      </c>
      <c r="D108" s="232">
        <v>497.59999999999997</v>
      </c>
      <c r="E108" s="232">
        <v>490.19999999999993</v>
      </c>
      <c r="F108" s="232">
        <v>482.59999999999997</v>
      </c>
      <c r="G108" s="232">
        <v>475.19999999999993</v>
      </c>
      <c r="H108" s="232">
        <v>505.19999999999993</v>
      </c>
      <c r="I108" s="232">
        <v>512.59999999999991</v>
      </c>
      <c r="J108" s="232">
        <v>520.19999999999993</v>
      </c>
      <c r="K108" s="231">
        <v>505</v>
      </c>
      <c r="L108" s="231">
        <v>490</v>
      </c>
      <c r="M108" s="231">
        <v>3.8234400000000002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618.35</v>
      </c>
      <c r="D109" s="232">
        <v>614.26666666666665</v>
      </c>
      <c r="E109" s="232">
        <v>606.13333333333333</v>
      </c>
      <c r="F109" s="232">
        <v>593.91666666666663</v>
      </c>
      <c r="G109" s="232">
        <v>585.7833333333333</v>
      </c>
      <c r="H109" s="232">
        <v>626.48333333333335</v>
      </c>
      <c r="I109" s="232">
        <v>634.61666666666656</v>
      </c>
      <c r="J109" s="232">
        <v>646.83333333333337</v>
      </c>
      <c r="K109" s="231">
        <v>622.4</v>
      </c>
      <c r="L109" s="231">
        <v>602.04999999999995</v>
      </c>
      <c r="M109" s="231">
        <v>1.34287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6080.7</v>
      </c>
      <c r="D110" s="232">
        <v>6116.1333333333341</v>
      </c>
      <c r="E110" s="232">
        <v>5990.5666666666684</v>
      </c>
      <c r="F110" s="232">
        <v>5900.4333333333343</v>
      </c>
      <c r="G110" s="232">
        <v>5774.8666666666686</v>
      </c>
      <c r="H110" s="232">
        <v>6206.2666666666682</v>
      </c>
      <c r="I110" s="232">
        <v>6331.8333333333339</v>
      </c>
      <c r="J110" s="232">
        <v>6421.9666666666681</v>
      </c>
      <c r="K110" s="231">
        <v>6241.7</v>
      </c>
      <c r="L110" s="231">
        <v>6026</v>
      </c>
      <c r="M110" s="231">
        <v>0.20605000000000001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369.05</v>
      </c>
      <c r="D111" s="232">
        <v>370.45</v>
      </c>
      <c r="E111" s="232">
        <v>363.59999999999997</v>
      </c>
      <c r="F111" s="232">
        <v>358.15</v>
      </c>
      <c r="G111" s="232">
        <v>351.29999999999995</v>
      </c>
      <c r="H111" s="232">
        <v>375.9</v>
      </c>
      <c r="I111" s="232">
        <v>382.75</v>
      </c>
      <c r="J111" s="232">
        <v>388.2</v>
      </c>
      <c r="K111" s="231">
        <v>377.3</v>
      </c>
      <c r="L111" s="231">
        <v>365</v>
      </c>
      <c r="M111" s="231">
        <v>4.6837400000000002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276.7</v>
      </c>
      <c r="D112" s="232">
        <v>276.25</v>
      </c>
      <c r="E112" s="232">
        <v>273.2</v>
      </c>
      <c r="F112" s="232">
        <v>269.7</v>
      </c>
      <c r="G112" s="232">
        <v>266.64999999999998</v>
      </c>
      <c r="H112" s="232">
        <v>279.75</v>
      </c>
      <c r="I112" s="232">
        <v>282.79999999999995</v>
      </c>
      <c r="J112" s="232">
        <v>286.3</v>
      </c>
      <c r="K112" s="231">
        <v>279.3</v>
      </c>
      <c r="L112" s="231">
        <v>272.75</v>
      </c>
      <c r="M112" s="231">
        <v>8.8381900000000009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368.4</v>
      </c>
      <c r="D113" s="232">
        <v>372.11666666666662</v>
      </c>
      <c r="E113" s="232">
        <v>360.83333333333326</v>
      </c>
      <c r="F113" s="232">
        <v>353.26666666666665</v>
      </c>
      <c r="G113" s="232">
        <v>341.98333333333329</v>
      </c>
      <c r="H113" s="232">
        <v>379.68333333333322</v>
      </c>
      <c r="I113" s="232">
        <v>390.96666666666664</v>
      </c>
      <c r="J113" s="232">
        <v>398.53333333333319</v>
      </c>
      <c r="K113" s="231">
        <v>383.4</v>
      </c>
      <c r="L113" s="231">
        <v>364.55</v>
      </c>
      <c r="M113" s="231">
        <v>6.37202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560.25</v>
      </c>
      <c r="D114" s="232">
        <v>562.55000000000007</v>
      </c>
      <c r="E114" s="232">
        <v>552.80000000000018</v>
      </c>
      <c r="F114" s="232">
        <v>545.35000000000014</v>
      </c>
      <c r="G114" s="232">
        <v>535.60000000000025</v>
      </c>
      <c r="H114" s="232">
        <v>570.00000000000011</v>
      </c>
      <c r="I114" s="232">
        <v>579.74999999999989</v>
      </c>
      <c r="J114" s="232">
        <v>587.20000000000005</v>
      </c>
      <c r="K114" s="231">
        <v>572.29999999999995</v>
      </c>
      <c r="L114" s="231">
        <v>555.1</v>
      </c>
      <c r="M114" s="231">
        <v>0.65695000000000003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744.2</v>
      </c>
      <c r="D115" s="232">
        <v>741.48333333333323</v>
      </c>
      <c r="E115" s="232">
        <v>734.06666666666649</v>
      </c>
      <c r="F115" s="232">
        <v>723.93333333333328</v>
      </c>
      <c r="G115" s="232">
        <v>716.51666666666654</v>
      </c>
      <c r="H115" s="232">
        <v>751.61666666666645</v>
      </c>
      <c r="I115" s="232">
        <v>759.03333333333319</v>
      </c>
      <c r="J115" s="232">
        <v>769.1666666666664</v>
      </c>
      <c r="K115" s="231">
        <v>748.9</v>
      </c>
      <c r="L115" s="231">
        <v>731.35</v>
      </c>
      <c r="M115" s="231">
        <v>9.5581700000000005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872.05</v>
      </c>
      <c r="D116" s="232">
        <v>869.86666666666667</v>
      </c>
      <c r="E116" s="232">
        <v>856.0333333333333</v>
      </c>
      <c r="F116" s="232">
        <v>840.01666666666665</v>
      </c>
      <c r="G116" s="232">
        <v>826.18333333333328</v>
      </c>
      <c r="H116" s="232">
        <v>885.88333333333333</v>
      </c>
      <c r="I116" s="232">
        <v>899.71666666666658</v>
      </c>
      <c r="J116" s="232">
        <v>915.73333333333335</v>
      </c>
      <c r="K116" s="231">
        <v>883.7</v>
      </c>
      <c r="L116" s="231">
        <v>853.85</v>
      </c>
      <c r="M116" s="231">
        <v>24.442170000000001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134.30000000000001</v>
      </c>
      <c r="D117" s="232">
        <v>134.58333333333334</v>
      </c>
      <c r="E117" s="232">
        <v>131.9666666666667</v>
      </c>
      <c r="F117" s="232">
        <v>129.63333333333335</v>
      </c>
      <c r="G117" s="232">
        <v>127.01666666666671</v>
      </c>
      <c r="H117" s="232">
        <v>136.91666666666669</v>
      </c>
      <c r="I117" s="232">
        <v>139.5333333333333</v>
      </c>
      <c r="J117" s="232">
        <v>141.86666666666667</v>
      </c>
      <c r="K117" s="231">
        <v>137.19999999999999</v>
      </c>
      <c r="L117" s="231">
        <v>132.25</v>
      </c>
      <c r="M117" s="231">
        <v>46.965110000000003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1407.45</v>
      </c>
      <c r="D118" s="232">
        <v>1410.45</v>
      </c>
      <c r="E118" s="232">
        <v>1388.1000000000001</v>
      </c>
      <c r="F118" s="232">
        <v>1368.75</v>
      </c>
      <c r="G118" s="232">
        <v>1346.4</v>
      </c>
      <c r="H118" s="232">
        <v>1429.8000000000002</v>
      </c>
      <c r="I118" s="232">
        <v>1452.15</v>
      </c>
      <c r="J118" s="232">
        <v>1471.5000000000002</v>
      </c>
      <c r="K118" s="231">
        <v>1432.8</v>
      </c>
      <c r="L118" s="231">
        <v>1391.1</v>
      </c>
      <c r="M118" s="231">
        <v>0.36820999999999998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221.05</v>
      </c>
      <c r="D119" s="232">
        <v>220.9</v>
      </c>
      <c r="E119" s="232">
        <v>219</v>
      </c>
      <c r="F119" s="232">
        <v>216.95</v>
      </c>
      <c r="G119" s="232">
        <v>215.04999999999998</v>
      </c>
      <c r="H119" s="232">
        <v>222.95000000000002</v>
      </c>
      <c r="I119" s="232">
        <v>224.85000000000005</v>
      </c>
      <c r="J119" s="232">
        <v>226.90000000000003</v>
      </c>
      <c r="K119" s="231">
        <v>222.8</v>
      </c>
      <c r="L119" s="231">
        <v>218.85</v>
      </c>
      <c r="M119" s="231">
        <v>57.239220000000003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447.15</v>
      </c>
      <c r="D120" s="232">
        <v>451.33333333333331</v>
      </c>
      <c r="E120" s="232">
        <v>440.81666666666661</v>
      </c>
      <c r="F120" s="232">
        <v>434.48333333333329</v>
      </c>
      <c r="G120" s="232">
        <v>423.96666666666658</v>
      </c>
      <c r="H120" s="232">
        <v>457.66666666666663</v>
      </c>
      <c r="I120" s="232">
        <v>468.18333333333339</v>
      </c>
      <c r="J120" s="232">
        <v>474.51666666666665</v>
      </c>
      <c r="K120" s="231">
        <v>461.85</v>
      </c>
      <c r="L120" s="231">
        <v>445</v>
      </c>
      <c r="M120" s="231">
        <v>2.3664200000000002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3921.65</v>
      </c>
      <c r="D121" s="232">
        <v>3955.6833333333329</v>
      </c>
      <c r="E121" s="232">
        <v>3811.3666666666659</v>
      </c>
      <c r="F121" s="232">
        <v>3701.083333333333</v>
      </c>
      <c r="G121" s="232">
        <v>3556.766666666666</v>
      </c>
      <c r="H121" s="232">
        <v>4065.9666666666658</v>
      </c>
      <c r="I121" s="232">
        <v>4210.2833333333328</v>
      </c>
      <c r="J121" s="232">
        <v>4320.5666666666657</v>
      </c>
      <c r="K121" s="231">
        <v>4100</v>
      </c>
      <c r="L121" s="231">
        <v>3845.4</v>
      </c>
      <c r="M121" s="231">
        <v>8.8223900000000004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1500.45</v>
      </c>
      <c r="D122" s="232">
        <v>1498.6333333333332</v>
      </c>
      <c r="E122" s="232">
        <v>1489.7666666666664</v>
      </c>
      <c r="F122" s="232">
        <v>1479.0833333333333</v>
      </c>
      <c r="G122" s="232">
        <v>1470.2166666666665</v>
      </c>
      <c r="H122" s="232">
        <v>1509.3166666666664</v>
      </c>
      <c r="I122" s="232">
        <v>1518.1833333333332</v>
      </c>
      <c r="J122" s="232">
        <v>1528.8666666666663</v>
      </c>
      <c r="K122" s="231">
        <v>1507.5</v>
      </c>
      <c r="L122" s="231">
        <v>1487.95</v>
      </c>
      <c r="M122" s="231">
        <v>2.25291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2227.65</v>
      </c>
      <c r="D123" s="232">
        <v>2227.5333333333333</v>
      </c>
      <c r="E123" s="232">
        <v>2206.3666666666668</v>
      </c>
      <c r="F123" s="232">
        <v>2185.0833333333335</v>
      </c>
      <c r="G123" s="232">
        <v>2163.916666666667</v>
      </c>
      <c r="H123" s="232">
        <v>2248.8166666666666</v>
      </c>
      <c r="I123" s="232">
        <v>2269.9833333333336</v>
      </c>
      <c r="J123" s="232">
        <v>2291.2666666666664</v>
      </c>
      <c r="K123" s="231">
        <v>2248.6999999999998</v>
      </c>
      <c r="L123" s="231">
        <v>2206.25</v>
      </c>
      <c r="M123" s="231">
        <v>0.39809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585.65</v>
      </c>
      <c r="D124" s="232">
        <v>582.81666666666672</v>
      </c>
      <c r="E124" s="232">
        <v>577.63333333333344</v>
      </c>
      <c r="F124" s="232">
        <v>569.61666666666667</v>
      </c>
      <c r="G124" s="232">
        <v>564.43333333333339</v>
      </c>
      <c r="H124" s="232">
        <v>590.83333333333348</v>
      </c>
      <c r="I124" s="232">
        <v>596.01666666666665</v>
      </c>
      <c r="J124" s="232">
        <v>604.03333333333353</v>
      </c>
      <c r="K124" s="231">
        <v>588</v>
      </c>
      <c r="L124" s="231">
        <v>574.79999999999995</v>
      </c>
      <c r="M124" s="231">
        <v>10.65171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881.3</v>
      </c>
      <c r="D125" s="232">
        <v>879.98333333333323</v>
      </c>
      <c r="E125" s="232">
        <v>872.21666666666647</v>
      </c>
      <c r="F125" s="232">
        <v>863.13333333333321</v>
      </c>
      <c r="G125" s="232">
        <v>855.36666666666645</v>
      </c>
      <c r="H125" s="232">
        <v>889.06666666666649</v>
      </c>
      <c r="I125" s="232">
        <v>896.83333333333314</v>
      </c>
      <c r="J125" s="232">
        <v>905.91666666666652</v>
      </c>
      <c r="K125" s="231">
        <v>887.75</v>
      </c>
      <c r="L125" s="231">
        <v>870.9</v>
      </c>
      <c r="M125" s="231">
        <v>1.87442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886.65</v>
      </c>
      <c r="D126" s="232">
        <v>899.36666666666667</v>
      </c>
      <c r="E126" s="232">
        <v>862.7833333333333</v>
      </c>
      <c r="F126" s="232">
        <v>838.91666666666663</v>
      </c>
      <c r="G126" s="232">
        <v>802.33333333333326</v>
      </c>
      <c r="H126" s="232">
        <v>923.23333333333335</v>
      </c>
      <c r="I126" s="232">
        <v>959.81666666666661</v>
      </c>
      <c r="J126" s="232">
        <v>983.68333333333339</v>
      </c>
      <c r="K126" s="231">
        <v>935.95</v>
      </c>
      <c r="L126" s="231">
        <v>875.5</v>
      </c>
      <c r="M126" s="231">
        <v>1.2211099999999999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288.5</v>
      </c>
      <c r="D127" s="232">
        <v>290.36666666666667</v>
      </c>
      <c r="E127" s="232">
        <v>285.73333333333335</v>
      </c>
      <c r="F127" s="232">
        <v>282.9666666666667</v>
      </c>
      <c r="G127" s="232">
        <v>278.33333333333337</v>
      </c>
      <c r="H127" s="232">
        <v>293.13333333333333</v>
      </c>
      <c r="I127" s="232">
        <v>297.76666666666665</v>
      </c>
      <c r="J127" s="232">
        <v>300.5333333333333</v>
      </c>
      <c r="K127" s="231">
        <v>295</v>
      </c>
      <c r="L127" s="231">
        <v>287.60000000000002</v>
      </c>
      <c r="M127" s="231">
        <v>13.60772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1682.85</v>
      </c>
      <c r="D128" s="232">
        <v>1678.3</v>
      </c>
      <c r="E128" s="232">
        <v>1661.6</v>
      </c>
      <c r="F128" s="232">
        <v>1640.35</v>
      </c>
      <c r="G128" s="232">
        <v>1623.6499999999999</v>
      </c>
      <c r="H128" s="232">
        <v>1699.55</v>
      </c>
      <c r="I128" s="232">
        <v>1716.2500000000002</v>
      </c>
      <c r="J128" s="232">
        <v>1737.5</v>
      </c>
      <c r="K128" s="231">
        <v>1695</v>
      </c>
      <c r="L128" s="231">
        <v>1657.05</v>
      </c>
      <c r="M128" s="231">
        <v>8.9507399999999997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929.7</v>
      </c>
      <c r="D129" s="232">
        <v>926.35</v>
      </c>
      <c r="E129" s="232">
        <v>913.35</v>
      </c>
      <c r="F129" s="232">
        <v>897</v>
      </c>
      <c r="G129" s="232">
        <v>884</v>
      </c>
      <c r="H129" s="232">
        <v>942.7</v>
      </c>
      <c r="I129" s="232">
        <v>955.7</v>
      </c>
      <c r="J129" s="232">
        <v>972.05000000000007</v>
      </c>
      <c r="K129" s="231">
        <v>939.35</v>
      </c>
      <c r="L129" s="231">
        <v>910</v>
      </c>
      <c r="M129" s="231">
        <v>1.25586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828.6</v>
      </c>
      <c r="D130" s="232">
        <v>825.80000000000007</v>
      </c>
      <c r="E130" s="232">
        <v>821.80000000000018</v>
      </c>
      <c r="F130" s="232">
        <v>815.00000000000011</v>
      </c>
      <c r="G130" s="232">
        <v>811.00000000000023</v>
      </c>
      <c r="H130" s="232">
        <v>832.60000000000014</v>
      </c>
      <c r="I130" s="232">
        <v>836.59999999999991</v>
      </c>
      <c r="J130" s="232">
        <v>843.40000000000009</v>
      </c>
      <c r="K130" s="231">
        <v>829.8</v>
      </c>
      <c r="L130" s="231">
        <v>819</v>
      </c>
      <c r="M130" s="231">
        <v>0.17083999999999999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347.1</v>
      </c>
      <c r="D131" s="232">
        <v>343.86666666666662</v>
      </c>
      <c r="E131" s="232">
        <v>339.73333333333323</v>
      </c>
      <c r="F131" s="232">
        <v>332.36666666666662</v>
      </c>
      <c r="G131" s="232">
        <v>328.23333333333323</v>
      </c>
      <c r="H131" s="232">
        <v>351.23333333333323</v>
      </c>
      <c r="I131" s="232">
        <v>355.36666666666656</v>
      </c>
      <c r="J131" s="232">
        <v>362.73333333333323</v>
      </c>
      <c r="K131" s="231">
        <v>348</v>
      </c>
      <c r="L131" s="231">
        <v>336.5</v>
      </c>
      <c r="M131" s="231">
        <v>40.163429999999998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526.5</v>
      </c>
      <c r="D132" s="232">
        <v>525.7166666666667</v>
      </c>
      <c r="E132" s="232">
        <v>522.88333333333344</v>
      </c>
      <c r="F132" s="232">
        <v>519.26666666666677</v>
      </c>
      <c r="G132" s="232">
        <v>516.43333333333351</v>
      </c>
      <c r="H132" s="232">
        <v>529.33333333333337</v>
      </c>
      <c r="I132" s="232">
        <v>532.16666666666663</v>
      </c>
      <c r="J132" s="232">
        <v>535.7833333333333</v>
      </c>
      <c r="K132" s="231">
        <v>528.54999999999995</v>
      </c>
      <c r="L132" s="231">
        <v>522.1</v>
      </c>
      <c r="M132" s="231">
        <v>8.3839799999999993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1750.3</v>
      </c>
      <c r="D133" s="232">
        <v>1739.2833333333335</v>
      </c>
      <c r="E133" s="232">
        <v>1717.666666666667</v>
      </c>
      <c r="F133" s="232">
        <v>1685.0333333333335</v>
      </c>
      <c r="G133" s="232">
        <v>1663.416666666667</v>
      </c>
      <c r="H133" s="232">
        <v>1771.916666666667</v>
      </c>
      <c r="I133" s="232">
        <v>1793.5333333333333</v>
      </c>
      <c r="J133" s="232">
        <v>1826.166666666667</v>
      </c>
      <c r="K133" s="231">
        <v>1760.9</v>
      </c>
      <c r="L133" s="231">
        <v>1706.65</v>
      </c>
      <c r="M133" s="231">
        <v>2.5233400000000001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602.35</v>
      </c>
      <c r="D134" s="232">
        <v>609.76666666666677</v>
      </c>
      <c r="E134" s="232">
        <v>592.58333333333348</v>
      </c>
      <c r="F134" s="232">
        <v>582.81666666666672</v>
      </c>
      <c r="G134" s="232">
        <v>565.63333333333344</v>
      </c>
      <c r="H134" s="232">
        <v>619.53333333333353</v>
      </c>
      <c r="I134" s="232">
        <v>636.7166666666667</v>
      </c>
      <c r="J134" s="232">
        <v>646.48333333333358</v>
      </c>
      <c r="K134" s="231">
        <v>626.95000000000005</v>
      </c>
      <c r="L134" s="231">
        <v>600</v>
      </c>
      <c r="M134" s="231">
        <v>3.74986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1831.35</v>
      </c>
      <c r="D135" s="232">
        <v>1815.7833333333335</v>
      </c>
      <c r="E135" s="232">
        <v>1796.5666666666671</v>
      </c>
      <c r="F135" s="232">
        <v>1761.7833333333335</v>
      </c>
      <c r="G135" s="232">
        <v>1742.5666666666671</v>
      </c>
      <c r="H135" s="232">
        <v>1850.5666666666671</v>
      </c>
      <c r="I135" s="232">
        <v>1869.7833333333338</v>
      </c>
      <c r="J135" s="232">
        <v>1904.5666666666671</v>
      </c>
      <c r="K135" s="231">
        <v>1835</v>
      </c>
      <c r="L135" s="231">
        <v>1781</v>
      </c>
      <c r="M135" s="231">
        <v>2.98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329.25</v>
      </c>
      <c r="D136" s="232">
        <v>328.45</v>
      </c>
      <c r="E136" s="232">
        <v>322.89999999999998</v>
      </c>
      <c r="F136" s="232">
        <v>316.55</v>
      </c>
      <c r="G136" s="232">
        <v>311</v>
      </c>
      <c r="H136" s="232">
        <v>334.79999999999995</v>
      </c>
      <c r="I136" s="232">
        <v>340.35</v>
      </c>
      <c r="J136" s="232">
        <v>346.69999999999993</v>
      </c>
      <c r="K136" s="231">
        <v>334</v>
      </c>
      <c r="L136" s="231">
        <v>322.10000000000002</v>
      </c>
      <c r="M136" s="231">
        <v>9.3791899999999995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189.95</v>
      </c>
      <c r="D137" s="232">
        <v>188.58333333333334</v>
      </c>
      <c r="E137" s="232">
        <v>186.36666666666667</v>
      </c>
      <c r="F137" s="232">
        <v>182.78333333333333</v>
      </c>
      <c r="G137" s="232">
        <v>180.56666666666666</v>
      </c>
      <c r="H137" s="232">
        <v>192.16666666666669</v>
      </c>
      <c r="I137" s="232">
        <v>194.38333333333333</v>
      </c>
      <c r="J137" s="232">
        <v>197.9666666666667</v>
      </c>
      <c r="K137" s="231">
        <v>190.8</v>
      </c>
      <c r="L137" s="231">
        <v>185</v>
      </c>
      <c r="M137" s="231">
        <v>20.219989999999999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146</v>
      </c>
      <c r="D138" s="232">
        <v>146.46666666666667</v>
      </c>
      <c r="E138" s="232">
        <v>143.53333333333333</v>
      </c>
      <c r="F138" s="232">
        <v>141.06666666666666</v>
      </c>
      <c r="G138" s="232">
        <v>138.13333333333333</v>
      </c>
      <c r="H138" s="232">
        <v>148.93333333333334</v>
      </c>
      <c r="I138" s="232">
        <v>151.86666666666667</v>
      </c>
      <c r="J138" s="232">
        <v>154.33333333333334</v>
      </c>
      <c r="K138" s="231">
        <v>149.4</v>
      </c>
      <c r="L138" s="231">
        <v>144</v>
      </c>
      <c r="M138" s="231">
        <v>12.551030000000001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29.2</v>
      </c>
      <c r="D139" s="232">
        <v>29.433333333333334</v>
      </c>
      <c r="E139" s="232">
        <v>28.766666666666666</v>
      </c>
      <c r="F139" s="232">
        <v>28.333333333333332</v>
      </c>
      <c r="G139" s="232">
        <v>27.666666666666664</v>
      </c>
      <c r="H139" s="232">
        <v>29.866666666666667</v>
      </c>
      <c r="I139" s="232">
        <v>30.533333333333331</v>
      </c>
      <c r="J139" s="232">
        <v>30.966666666666669</v>
      </c>
      <c r="K139" s="231">
        <v>30.1</v>
      </c>
      <c r="L139" s="231">
        <v>29</v>
      </c>
      <c r="M139" s="231">
        <v>10.453430000000001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191.4</v>
      </c>
      <c r="D140" s="232">
        <v>191.7833333333333</v>
      </c>
      <c r="E140" s="232">
        <v>189.56666666666661</v>
      </c>
      <c r="F140" s="232">
        <v>187.73333333333329</v>
      </c>
      <c r="G140" s="232">
        <v>185.51666666666659</v>
      </c>
      <c r="H140" s="232">
        <v>193.61666666666662</v>
      </c>
      <c r="I140" s="232">
        <v>195.83333333333331</v>
      </c>
      <c r="J140" s="232">
        <v>197.66666666666663</v>
      </c>
      <c r="K140" s="231">
        <v>194</v>
      </c>
      <c r="L140" s="231">
        <v>189.95</v>
      </c>
      <c r="M140" s="231">
        <v>1.9859500000000001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2757.05</v>
      </c>
      <c r="D141" s="232">
        <v>2758.3166666666671</v>
      </c>
      <c r="E141" s="232">
        <v>2728.733333333334</v>
      </c>
      <c r="F141" s="232">
        <v>2700.416666666667</v>
      </c>
      <c r="G141" s="232">
        <v>2670.8333333333339</v>
      </c>
      <c r="H141" s="232">
        <v>2786.6333333333341</v>
      </c>
      <c r="I141" s="232">
        <v>2816.2166666666672</v>
      </c>
      <c r="J141" s="232">
        <v>2844.5333333333342</v>
      </c>
      <c r="K141" s="231">
        <v>2787.9</v>
      </c>
      <c r="L141" s="231">
        <v>2730</v>
      </c>
      <c r="M141" s="231">
        <v>3.7918699999999999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2853</v>
      </c>
      <c r="D142" s="232">
        <v>2854.9</v>
      </c>
      <c r="E142" s="232">
        <v>2809.3500000000004</v>
      </c>
      <c r="F142" s="232">
        <v>2765.7000000000003</v>
      </c>
      <c r="G142" s="232">
        <v>2720.1500000000005</v>
      </c>
      <c r="H142" s="232">
        <v>2898.55</v>
      </c>
      <c r="I142" s="232">
        <v>2944.1000000000004</v>
      </c>
      <c r="J142" s="232">
        <v>2987.75</v>
      </c>
      <c r="K142" s="231">
        <v>2900.45</v>
      </c>
      <c r="L142" s="231">
        <v>2811.25</v>
      </c>
      <c r="M142" s="231">
        <v>2.2153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1833.45</v>
      </c>
      <c r="D143" s="232">
        <v>1822.7833333333335</v>
      </c>
      <c r="E143" s="232">
        <v>1790.666666666667</v>
      </c>
      <c r="F143" s="232">
        <v>1747.8833333333334</v>
      </c>
      <c r="G143" s="232">
        <v>1715.7666666666669</v>
      </c>
      <c r="H143" s="232">
        <v>1865.5666666666671</v>
      </c>
      <c r="I143" s="232">
        <v>1897.6833333333334</v>
      </c>
      <c r="J143" s="232">
        <v>1940.4666666666672</v>
      </c>
      <c r="K143" s="231">
        <v>1854.9</v>
      </c>
      <c r="L143" s="231">
        <v>1780</v>
      </c>
      <c r="M143" s="231">
        <v>4.43466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4349.55</v>
      </c>
      <c r="D144" s="232">
        <v>4359.8166666666666</v>
      </c>
      <c r="E144" s="232">
        <v>4298.7333333333336</v>
      </c>
      <c r="F144" s="232">
        <v>4247.916666666667</v>
      </c>
      <c r="G144" s="232">
        <v>4186.8333333333339</v>
      </c>
      <c r="H144" s="232">
        <v>4410.6333333333332</v>
      </c>
      <c r="I144" s="232">
        <v>4471.7166666666672</v>
      </c>
      <c r="J144" s="232">
        <v>4522.5333333333328</v>
      </c>
      <c r="K144" s="231">
        <v>4420.8999999999996</v>
      </c>
      <c r="L144" s="231">
        <v>4309</v>
      </c>
      <c r="M144" s="231">
        <v>4.2839600000000004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507.15</v>
      </c>
      <c r="D145" s="232">
        <v>508.38333333333338</v>
      </c>
      <c r="E145" s="232">
        <v>499.76666666666677</v>
      </c>
      <c r="F145" s="232">
        <v>492.38333333333338</v>
      </c>
      <c r="G145" s="232">
        <v>483.76666666666677</v>
      </c>
      <c r="H145" s="232">
        <v>515.76666666666677</v>
      </c>
      <c r="I145" s="232">
        <v>524.38333333333344</v>
      </c>
      <c r="J145" s="232">
        <v>531.76666666666677</v>
      </c>
      <c r="K145" s="231">
        <v>517</v>
      </c>
      <c r="L145" s="231">
        <v>501</v>
      </c>
      <c r="M145" s="231">
        <v>1.1215599999999999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168.4</v>
      </c>
      <c r="D146" s="232">
        <v>166.33333333333334</v>
      </c>
      <c r="E146" s="232">
        <v>162.76666666666668</v>
      </c>
      <c r="F146" s="232">
        <v>157.13333333333333</v>
      </c>
      <c r="G146" s="232">
        <v>153.56666666666666</v>
      </c>
      <c r="H146" s="232">
        <v>171.9666666666667</v>
      </c>
      <c r="I146" s="232">
        <v>175.53333333333336</v>
      </c>
      <c r="J146" s="232">
        <v>181.16666666666671</v>
      </c>
      <c r="K146" s="231">
        <v>169.9</v>
      </c>
      <c r="L146" s="231">
        <v>160.69999999999999</v>
      </c>
      <c r="M146" s="231">
        <v>8.0527099999999994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155.05000000000001</v>
      </c>
      <c r="D147" s="232">
        <v>156.18333333333334</v>
      </c>
      <c r="E147" s="232">
        <v>153.36666666666667</v>
      </c>
      <c r="F147" s="232">
        <v>151.68333333333334</v>
      </c>
      <c r="G147" s="232">
        <v>148.86666666666667</v>
      </c>
      <c r="H147" s="232">
        <v>157.86666666666667</v>
      </c>
      <c r="I147" s="232">
        <v>160.68333333333334</v>
      </c>
      <c r="J147" s="232">
        <v>162.36666666666667</v>
      </c>
      <c r="K147" s="231">
        <v>159</v>
      </c>
      <c r="L147" s="231">
        <v>154.5</v>
      </c>
      <c r="M147" s="231">
        <v>1.8406800000000001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46.9</v>
      </c>
      <c r="D148" s="232">
        <v>47.116666666666667</v>
      </c>
      <c r="E148" s="232">
        <v>45.783333333333331</v>
      </c>
      <c r="F148" s="232">
        <v>44.666666666666664</v>
      </c>
      <c r="G148" s="232">
        <v>43.333333333333329</v>
      </c>
      <c r="H148" s="232">
        <v>48.233333333333334</v>
      </c>
      <c r="I148" s="232">
        <v>49.566666666666663</v>
      </c>
      <c r="J148" s="232">
        <v>50.683333333333337</v>
      </c>
      <c r="K148" s="231">
        <v>48.45</v>
      </c>
      <c r="L148" s="231">
        <v>46</v>
      </c>
      <c r="M148" s="231">
        <v>63.282730000000001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55.6</v>
      </c>
      <c r="D149" s="232">
        <v>55.566666666666663</v>
      </c>
      <c r="E149" s="232">
        <v>54.533333333333324</v>
      </c>
      <c r="F149" s="232">
        <v>53.466666666666661</v>
      </c>
      <c r="G149" s="232">
        <v>52.433333333333323</v>
      </c>
      <c r="H149" s="232">
        <v>56.633333333333326</v>
      </c>
      <c r="I149" s="232">
        <v>57.666666666666657</v>
      </c>
      <c r="J149" s="232">
        <v>58.733333333333327</v>
      </c>
      <c r="K149" s="231">
        <v>56.6</v>
      </c>
      <c r="L149" s="231">
        <v>54.5</v>
      </c>
      <c r="M149" s="231">
        <v>9.8577300000000001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3016.9</v>
      </c>
      <c r="D150" s="232">
        <v>3017.4666666666667</v>
      </c>
      <c r="E150" s="232">
        <v>2984.9333333333334</v>
      </c>
      <c r="F150" s="232">
        <v>2952.9666666666667</v>
      </c>
      <c r="G150" s="232">
        <v>2920.4333333333334</v>
      </c>
      <c r="H150" s="232">
        <v>3049.4333333333334</v>
      </c>
      <c r="I150" s="232">
        <v>3081.9666666666672</v>
      </c>
      <c r="J150" s="232">
        <v>3113.9333333333334</v>
      </c>
      <c r="K150" s="231">
        <v>3050</v>
      </c>
      <c r="L150" s="231">
        <v>2985.5</v>
      </c>
      <c r="M150" s="231">
        <v>7.2749800000000002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474.9</v>
      </c>
      <c r="D151" s="232">
        <v>472.4666666666667</v>
      </c>
      <c r="E151" s="232">
        <v>465.93333333333339</v>
      </c>
      <c r="F151" s="232">
        <v>456.9666666666667</v>
      </c>
      <c r="G151" s="232">
        <v>450.43333333333339</v>
      </c>
      <c r="H151" s="232">
        <v>481.43333333333339</v>
      </c>
      <c r="I151" s="232">
        <v>487.9666666666667</v>
      </c>
      <c r="J151" s="232">
        <v>496.93333333333339</v>
      </c>
      <c r="K151" s="231">
        <v>479</v>
      </c>
      <c r="L151" s="231">
        <v>463.5</v>
      </c>
      <c r="M151" s="231">
        <v>1.6193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370.05</v>
      </c>
      <c r="D152" s="232">
        <v>374.86666666666662</v>
      </c>
      <c r="E152" s="232">
        <v>362.68333333333322</v>
      </c>
      <c r="F152" s="232">
        <v>355.31666666666661</v>
      </c>
      <c r="G152" s="232">
        <v>343.13333333333321</v>
      </c>
      <c r="H152" s="232">
        <v>382.23333333333323</v>
      </c>
      <c r="I152" s="232">
        <v>394.41666666666663</v>
      </c>
      <c r="J152" s="232">
        <v>401.78333333333325</v>
      </c>
      <c r="K152" s="231">
        <v>387.05</v>
      </c>
      <c r="L152" s="231">
        <v>367.5</v>
      </c>
      <c r="M152" s="231">
        <v>4.1634200000000003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1240.45</v>
      </c>
      <c r="D153" s="232">
        <v>1232.7</v>
      </c>
      <c r="E153" s="232">
        <v>1207.95</v>
      </c>
      <c r="F153" s="232">
        <v>1175.45</v>
      </c>
      <c r="G153" s="232">
        <v>1150.7</v>
      </c>
      <c r="H153" s="232">
        <v>1265.2</v>
      </c>
      <c r="I153" s="232">
        <v>1289.95</v>
      </c>
      <c r="J153" s="232">
        <v>1322.45</v>
      </c>
      <c r="K153" s="231">
        <v>1257.45</v>
      </c>
      <c r="L153" s="231">
        <v>1200.2</v>
      </c>
      <c r="M153" s="231">
        <v>0.62646000000000002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76.75</v>
      </c>
      <c r="D154" s="232">
        <v>76.533333333333331</v>
      </c>
      <c r="E154" s="232">
        <v>75.61666666666666</v>
      </c>
      <c r="F154" s="232">
        <v>74.483333333333334</v>
      </c>
      <c r="G154" s="232">
        <v>73.566666666666663</v>
      </c>
      <c r="H154" s="232">
        <v>77.666666666666657</v>
      </c>
      <c r="I154" s="232">
        <v>78.583333333333343</v>
      </c>
      <c r="J154" s="232">
        <v>79.716666666666654</v>
      </c>
      <c r="K154" s="231">
        <v>77.45</v>
      </c>
      <c r="L154" s="231">
        <v>75.400000000000006</v>
      </c>
      <c r="M154" s="231">
        <v>11.0023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64.650000000000006</v>
      </c>
      <c r="D155" s="232">
        <v>63.75</v>
      </c>
      <c r="E155" s="232">
        <v>62.2</v>
      </c>
      <c r="F155" s="232">
        <v>59.75</v>
      </c>
      <c r="G155" s="232">
        <v>58.2</v>
      </c>
      <c r="H155" s="232">
        <v>66.2</v>
      </c>
      <c r="I155" s="232">
        <v>67.750000000000014</v>
      </c>
      <c r="J155" s="232">
        <v>70.2</v>
      </c>
      <c r="K155" s="231">
        <v>65.3</v>
      </c>
      <c r="L155" s="231">
        <v>61.3</v>
      </c>
      <c r="M155" s="231">
        <v>106.54477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1917.05</v>
      </c>
      <c r="D156" s="232">
        <v>1917.3166666666666</v>
      </c>
      <c r="E156" s="232">
        <v>1890.7833333333333</v>
      </c>
      <c r="F156" s="232">
        <v>1864.5166666666667</v>
      </c>
      <c r="G156" s="232">
        <v>1837.9833333333333</v>
      </c>
      <c r="H156" s="232">
        <v>1943.5833333333333</v>
      </c>
      <c r="I156" s="232">
        <v>1970.1166666666666</v>
      </c>
      <c r="J156" s="232">
        <v>1996.3833333333332</v>
      </c>
      <c r="K156" s="231">
        <v>1943.85</v>
      </c>
      <c r="L156" s="231">
        <v>1891.05</v>
      </c>
      <c r="M156" s="231">
        <v>1.9216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176.25</v>
      </c>
      <c r="D157" s="232">
        <v>177.20000000000002</v>
      </c>
      <c r="E157" s="232">
        <v>174.85000000000002</v>
      </c>
      <c r="F157" s="232">
        <v>173.45000000000002</v>
      </c>
      <c r="G157" s="232">
        <v>171.10000000000002</v>
      </c>
      <c r="H157" s="232">
        <v>178.60000000000002</v>
      </c>
      <c r="I157" s="232">
        <v>180.95</v>
      </c>
      <c r="J157" s="232">
        <v>182.35000000000002</v>
      </c>
      <c r="K157" s="231">
        <v>179.55</v>
      </c>
      <c r="L157" s="231">
        <v>175.8</v>
      </c>
      <c r="M157" s="231">
        <v>10.46936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249.95</v>
      </c>
      <c r="D158" s="232">
        <v>251.18333333333331</v>
      </c>
      <c r="E158" s="232">
        <v>246.41666666666663</v>
      </c>
      <c r="F158" s="232">
        <v>242.88333333333333</v>
      </c>
      <c r="G158" s="232">
        <v>238.11666666666665</v>
      </c>
      <c r="H158" s="232">
        <v>254.71666666666661</v>
      </c>
      <c r="I158" s="232">
        <v>259.48333333333335</v>
      </c>
      <c r="J158" s="232">
        <v>263.01666666666659</v>
      </c>
      <c r="K158" s="231">
        <v>255.95</v>
      </c>
      <c r="L158" s="231">
        <v>247.65</v>
      </c>
      <c r="M158" s="231">
        <v>0.95594999999999997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139.80000000000001</v>
      </c>
      <c r="D159" s="232">
        <v>140.03333333333333</v>
      </c>
      <c r="E159" s="232">
        <v>138.06666666666666</v>
      </c>
      <c r="F159" s="232">
        <v>136.33333333333334</v>
      </c>
      <c r="G159" s="232">
        <v>134.36666666666667</v>
      </c>
      <c r="H159" s="232">
        <v>141.76666666666665</v>
      </c>
      <c r="I159" s="232">
        <v>143.73333333333329</v>
      </c>
      <c r="J159" s="232">
        <v>145.46666666666664</v>
      </c>
      <c r="K159" s="231">
        <v>142</v>
      </c>
      <c r="L159" s="231">
        <v>138.30000000000001</v>
      </c>
      <c r="M159" s="231">
        <v>61.805669999999999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127.75</v>
      </c>
      <c r="D160" s="232">
        <v>128.5</v>
      </c>
      <c r="E160" s="232">
        <v>126.75</v>
      </c>
      <c r="F160" s="232">
        <v>125.75</v>
      </c>
      <c r="G160" s="232">
        <v>124</v>
      </c>
      <c r="H160" s="232">
        <v>129.5</v>
      </c>
      <c r="I160" s="232">
        <v>131.25</v>
      </c>
      <c r="J160" s="232">
        <v>132.25</v>
      </c>
      <c r="K160" s="231">
        <v>130.25</v>
      </c>
      <c r="L160" s="231">
        <v>127.5</v>
      </c>
      <c r="M160" s="231">
        <v>102.42574999999999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216.8</v>
      </c>
      <c r="D161" s="232">
        <v>217.70000000000002</v>
      </c>
      <c r="E161" s="232">
        <v>209.40000000000003</v>
      </c>
      <c r="F161" s="232">
        <v>202.00000000000003</v>
      </c>
      <c r="G161" s="232">
        <v>193.70000000000005</v>
      </c>
      <c r="H161" s="232">
        <v>225.10000000000002</v>
      </c>
      <c r="I161" s="232">
        <v>233.40000000000003</v>
      </c>
      <c r="J161" s="232">
        <v>240.8</v>
      </c>
      <c r="K161" s="231">
        <v>226</v>
      </c>
      <c r="L161" s="231">
        <v>210.3</v>
      </c>
      <c r="M161" s="231">
        <v>2.6307299999999998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4245.1000000000004</v>
      </c>
      <c r="D162" s="232">
        <v>4266.7</v>
      </c>
      <c r="E162" s="232">
        <v>4183.3999999999996</v>
      </c>
      <c r="F162" s="232">
        <v>4121.7</v>
      </c>
      <c r="G162" s="232">
        <v>4038.3999999999996</v>
      </c>
      <c r="H162" s="232">
        <v>4328.3999999999996</v>
      </c>
      <c r="I162" s="232">
        <v>4411.7000000000007</v>
      </c>
      <c r="J162" s="232">
        <v>4473.3999999999996</v>
      </c>
      <c r="K162" s="231">
        <v>4350</v>
      </c>
      <c r="L162" s="231">
        <v>4205</v>
      </c>
      <c r="M162" s="231">
        <v>0.45295999999999997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753.5</v>
      </c>
      <c r="D163" s="232">
        <v>762.01666666666677</v>
      </c>
      <c r="E163" s="232">
        <v>731.98333333333358</v>
      </c>
      <c r="F163" s="232">
        <v>710.46666666666681</v>
      </c>
      <c r="G163" s="232">
        <v>680.43333333333362</v>
      </c>
      <c r="H163" s="232">
        <v>783.53333333333353</v>
      </c>
      <c r="I163" s="232">
        <v>813.56666666666661</v>
      </c>
      <c r="J163" s="232">
        <v>835.08333333333348</v>
      </c>
      <c r="K163" s="231">
        <v>792.05</v>
      </c>
      <c r="L163" s="231">
        <v>740.5</v>
      </c>
      <c r="M163" s="231">
        <v>8.7216100000000001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162.19999999999999</v>
      </c>
      <c r="D164" s="232">
        <v>163.66666666666666</v>
      </c>
      <c r="E164" s="232">
        <v>159.83333333333331</v>
      </c>
      <c r="F164" s="232">
        <v>157.46666666666667</v>
      </c>
      <c r="G164" s="232">
        <v>153.63333333333333</v>
      </c>
      <c r="H164" s="232">
        <v>166.0333333333333</v>
      </c>
      <c r="I164" s="232">
        <v>169.86666666666662</v>
      </c>
      <c r="J164" s="232">
        <v>172.23333333333329</v>
      </c>
      <c r="K164" s="231">
        <v>167.5</v>
      </c>
      <c r="L164" s="231">
        <v>161.30000000000001</v>
      </c>
      <c r="M164" s="231">
        <v>5.2161600000000004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112.15</v>
      </c>
      <c r="D165" s="232">
        <v>112.51666666666665</v>
      </c>
      <c r="E165" s="232">
        <v>110.73333333333331</v>
      </c>
      <c r="F165" s="232">
        <v>109.31666666666665</v>
      </c>
      <c r="G165" s="232">
        <v>107.5333333333333</v>
      </c>
      <c r="H165" s="232">
        <v>113.93333333333331</v>
      </c>
      <c r="I165" s="232">
        <v>115.71666666666667</v>
      </c>
      <c r="J165" s="232">
        <v>117.13333333333331</v>
      </c>
      <c r="K165" s="231">
        <v>114.3</v>
      </c>
      <c r="L165" s="231">
        <v>111.1</v>
      </c>
      <c r="M165" s="231">
        <v>19.262090000000001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262.5</v>
      </c>
      <c r="D166" s="232">
        <v>263.48333333333335</v>
      </c>
      <c r="E166" s="232">
        <v>258.4666666666667</v>
      </c>
      <c r="F166" s="232">
        <v>254.43333333333334</v>
      </c>
      <c r="G166" s="232">
        <v>249.41666666666669</v>
      </c>
      <c r="H166" s="232">
        <v>267.51666666666671</v>
      </c>
      <c r="I166" s="232">
        <v>272.53333333333336</v>
      </c>
      <c r="J166" s="232">
        <v>276.56666666666672</v>
      </c>
      <c r="K166" s="231">
        <v>268.5</v>
      </c>
      <c r="L166" s="231">
        <v>259.45</v>
      </c>
      <c r="M166" s="231">
        <v>6.9862500000000001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996</v>
      </c>
      <c r="D167" s="232">
        <v>1000.6166666666667</v>
      </c>
      <c r="E167" s="232">
        <v>986.38333333333333</v>
      </c>
      <c r="F167" s="232">
        <v>976.76666666666665</v>
      </c>
      <c r="G167" s="232">
        <v>962.5333333333333</v>
      </c>
      <c r="H167" s="232">
        <v>1010.2333333333333</v>
      </c>
      <c r="I167" s="232">
        <v>1024.4666666666667</v>
      </c>
      <c r="J167" s="232">
        <v>1034.0833333333335</v>
      </c>
      <c r="K167" s="231">
        <v>1014.85</v>
      </c>
      <c r="L167" s="231">
        <v>991</v>
      </c>
      <c r="M167" s="231">
        <v>0.19411999999999999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110</v>
      </c>
      <c r="D168" s="232">
        <v>110.23333333333335</v>
      </c>
      <c r="E168" s="232">
        <v>109.1666666666667</v>
      </c>
      <c r="F168" s="232">
        <v>108.33333333333336</v>
      </c>
      <c r="G168" s="232">
        <v>107.26666666666671</v>
      </c>
      <c r="H168" s="232">
        <v>111.06666666666669</v>
      </c>
      <c r="I168" s="232">
        <v>112.13333333333335</v>
      </c>
      <c r="J168" s="232">
        <v>112.96666666666668</v>
      </c>
      <c r="K168" s="231">
        <v>111.3</v>
      </c>
      <c r="L168" s="231">
        <v>109.4</v>
      </c>
      <c r="M168" s="231">
        <v>233.28811999999999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1513.25</v>
      </c>
      <c r="D169" s="232">
        <v>1518.7166666666665</v>
      </c>
      <c r="E169" s="232">
        <v>1493.5333333333328</v>
      </c>
      <c r="F169" s="232">
        <v>1473.8166666666664</v>
      </c>
      <c r="G169" s="232">
        <v>1448.6333333333328</v>
      </c>
      <c r="H169" s="232">
        <v>1538.4333333333329</v>
      </c>
      <c r="I169" s="232">
        <v>1563.6166666666668</v>
      </c>
      <c r="J169" s="232">
        <v>1583.333333333333</v>
      </c>
      <c r="K169" s="231">
        <v>1543.9</v>
      </c>
      <c r="L169" s="231">
        <v>1499</v>
      </c>
      <c r="M169" s="231">
        <v>0.42265999999999998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39.450000000000003</v>
      </c>
      <c r="D170" s="232">
        <v>39.416666666666671</v>
      </c>
      <c r="E170" s="232">
        <v>38.733333333333341</v>
      </c>
      <c r="F170" s="232">
        <v>38.016666666666673</v>
      </c>
      <c r="G170" s="232">
        <v>37.333333333333343</v>
      </c>
      <c r="H170" s="232">
        <v>40.13333333333334</v>
      </c>
      <c r="I170" s="232">
        <v>40.816666666666677</v>
      </c>
      <c r="J170" s="232">
        <v>41.533333333333339</v>
      </c>
      <c r="K170" s="231">
        <v>40.1</v>
      </c>
      <c r="L170" s="231">
        <v>38.700000000000003</v>
      </c>
      <c r="M170" s="231">
        <v>109.89097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2395.9</v>
      </c>
      <c r="D171" s="232">
        <v>2388.5333333333333</v>
      </c>
      <c r="E171" s="232">
        <v>2369.3666666666668</v>
      </c>
      <c r="F171" s="232">
        <v>2342.8333333333335</v>
      </c>
      <c r="G171" s="232">
        <v>2323.666666666667</v>
      </c>
      <c r="H171" s="232">
        <v>2415.0666666666666</v>
      </c>
      <c r="I171" s="232">
        <v>2434.2333333333336</v>
      </c>
      <c r="J171" s="232">
        <v>2460.7666666666664</v>
      </c>
      <c r="K171" s="231">
        <v>2407.6999999999998</v>
      </c>
      <c r="L171" s="231">
        <v>2362</v>
      </c>
      <c r="M171" s="231">
        <v>0.13658000000000001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2878.65</v>
      </c>
      <c r="D172" s="232">
        <v>2875.5333333333333</v>
      </c>
      <c r="E172" s="232">
        <v>2835.4666666666667</v>
      </c>
      <c r="F172" s="232">
        <v>2792.2833333333333</v>
      </c>
      <c r="G172" s="232">
        <v>2752.2166666666667</v>
      </c>
      <c r="H172" s="232">
        <v>2918.7166666666667</v>
      </c>
      <c r="I172" s="232">
        <v>2958.7833333333333</v>
      </c>
      <c r="J172" s="232">
        <v>3001.9666666666667</v>
      </c>
      <c r="K172" s="231">
        <v>2915.6</v>
      </c>
      <c r="L172" s="231">
        <v>2832.35</v>
      </c>
      <c r="M172" s="231">
        <v>4.0750000000000001E-2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137.44999999999999</v>
      </c>
      <c r="D173" s="232">
        <v>138.6</v>
      </c>
      <c r="E173" s="232">
        <v>135.85</v>
      </c>
      <c r="F173" s="232">
        <v>134.25</v>
      </c>
      <c r="G173" s="232">
        <v>131.5</v>
      </c>
      <c r="H173" s="232">
        <v>140.19999999999999</v>
      </c>
      <c r="I173" s="232">
        <v>142.94999999999999</v>
      </c>
      <c r="J173" s="232">
        <v>144.54999999999998</v>
      </c>
      <c r="K173" s="231">
        <v>141.35</v>
      </c>
      <c r="L173" s="231">
        <v>137</v>
      </c>
      <c r="M173" s="231">
        <v>4.6714599999999997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1186.1500000000001</v>
      </c>
      <c r="D174" s="232">
        <v>1188.9666666666667</v>
      </c>
      <c r="E174" s="232">
        <v>1153.1833333333334</v>
      </c>
      <c r="F174" s="232">
        <v>1120.2166666666667</v>
      </c>
      <c r="G174" s="232">
        <v>1084.4333333333334</v>
      </c>
      <c r="H174" s="232">
        <v>1221.9333333333334</v>
      </c>
      <c r="I174" s="232">
        <v>1257.7166666666667</v>
      </c>
      <c r="J174" s="232">
        <v>1290.6833333333334</v>
      </c>
      <c r="K174" s="231">
        <v>1224.75</v>
      </c>
      <c r="L174" s="231">
        <v>1156</v>
      </c>
      <c r="M174" s="231">
        <v>16.029620000000001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1292.1500000000001</v>
      </c>
      <c r="D175" s="232">
        <v>1286.4666666666665</v>
      </c>
      <c r="E175" s="232">
        <v>1275.883333333333</v>
      </c>
      <c r="F175" s="232">
        <v>1259.6166666666666</v>
      </c>
      <c r="G175" s="232">
        <v>1249.0333333333331</v>
      </c>
      <c r="H175" s="232">
        <v>1302.7333333333329</v>
      </c>
      <c r="I175" s="232">
        <v>1313.3166666666664</v>
      </c>
      <c r="J175" s="232">
        <v>1329.5833333333328</v>
      </c>
      <c r="K175" s="231">
        <v>1297.05</v>
      </c>
      <c r="L175" s="231">
        <v>1270.2</v>
      </c>
      <c r="M175" s="231">
        <v>0.21148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415.8</v>
      </c>
      <c r="D176" s="232">
        <v>419.33333333333331</v>
      </c>
      <c r="E176" s="232">
        <v>410.71666666666664</v>
      </c>
      <c r="F176" s="232">
        <v>405.63333333333333</v>
      </c>
      <c r="G176" s="232">
        <v>397.01666666666665</v>
      </c>
      <c r="H176" s="232">
        <v>424.41666666666663</v>
      </c>
      <c r="I176" s="232">
        <v>433.0333333333333</v>
      </c>
      <c r="J176" s="232">
        <v>438.11666666666662</v>
      </c>
      <c r="K176" s="231">
        <v>427.95</v>
      </c>
      <c r="L176" s="231">
        <v>414.25</v>
      </c>
      <c r="M176" s="231">
        <v>16.68695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940.2</v>
      </c>
      <c r="D177" s="232">
        <v>941.76666666666677</v>
      </c>
      <c r="E177" s="232">
        <v>923.53333333333353</v>
      </c>
      <c r="F177" s="232">
        <v>906.86666666666679</v>
      </c>
      <c r="G177" s="232">
        <v>888.63333333333355</v>
      </c>
      <c r="H177" s="232">
        <v>958.43333333333351</v>
      </c>
      <c r="I177" s="232">
        <v>976.66666666666686</v>
      </c>
      <c r="J177" s="232">
        <v>993.33333333333348</v>
      </c>
      <c r="K177" s="231">
        <v>960</v>
      </c>
      <c r="L177" s="231">
        <v>925.1</v>
      </c>
      <c r="M177" s="231">
        <v>1.0964400000000001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1870.2</v>
      </c>
      <c r="D178" s="232">
        <v>1848.0666666666666</v>
      </c>
      <c r="E178" s="232">
        <v>1819.1833333333332</v>
      </c>
      <c r="F178" s="232">
        <v>1768.1666666666665</v>
      </c>
      <c r="G178" s="232">
        <v>1739.2833333333331</v>
      </c>
      <c r="H178" s="232">
        <v>1899.0833333333333</v>
      </c>
      <c r="I178" s="232">
        <v>1927.9666666666665</v>
      </c>
      <c r="J178" s="232">
        <v>1978.9833333333333</v>
      </c>
      <c r="K178" s="231">
        <v>1876.95</v>
      </c>
      <c r="L178" s="231">
        <v>1797.05</v>
      </c>
      <c r="M178" s="231">
        <v>0.77924000000000004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419.9</v>
      </c>
      <c r="D179" s="232">
        <v>424.3</v>
      </c>
      <c r="E179" s="232">
        <v>414.6</v>
      </c>
      <c r="F179" s="232">
        <v>409.3</v>
      </c>
      <c r="G179" s="232">
        <v>399.6</v>
      </c>
      <c r="H179" s="232">
        <v>429.6</v>
      </c>
      <c r="I179" s="232">
        <v>439.29999999999995</v>
      </c>
      <c r="J179" s="232">
        <v>444.6</v>
      </c>
      <c r="K179" s="231">
        <v>434</v>
      </c>
      <c r="L179" s="231">
        <v>419</v>
      </c>
      <c r="M179" s="231">
        <v>1.09169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914.8</v>
      </c>
      <c r="D180" s="232">
        <v>912.76666666666677</v>
      </c>
      <c r="E180" s="232">
        <v>906.58333333333348</v>
      </c>
      <c r="F180" s="232">
        <v>898.36666666666667</v>
      </c>
      <c r="G180" s="232">
        <v>892.18333333333339</v>
      </c>
      <c r="H180" s="232">
        <v>920.98333333333358</v>
      </c>
      <c r="I180" s="232">
        <v>927.16666666666674</v>
      </c>
      <c r="J180" s="232">
        <v>935.38333333333367</v>
      </c>
      <c r="K180" s="231">
        <v>918.95</v>
      </c>
      <c r="L180" s="231">
        <v>904.55</v>
      </c>
      <c r="M180" s="231">
        <v>7.5463500000000003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410.8</v>
      </c>
      <c r="D181" s="232">
        <v>413.05</v>
      </c>
      <c r="E181" s="232">
        <v>406.6</v>
      </c>
      <c r="F181" s="232">
        <v>402.40000000000003</v>
      </c>
      <c r="G181" s="232">
        <v>395.95000000000005</v>
      </c>
      <c r="H181" s="232">
        <v>417.25</v>
      </c>
      <c r="I181" s="232">
        <v>423.69999999999993</v>
      </c>
      <c r="J181" s="232">
        <v>427.9</v>
      </c>
      <c r="K181" s="231">
        <v>419.5</v>
      </c>
      <c r="L181" s="231">
        <v>408.85</v>
      </c>
      <c r="M181" s="231">
        <v>0.83464000000000005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1107.8</v>
      </c>
      <c r="D182" s="232">
        <v>1113.6499999999999</v>
      </c>
      <c r="E182" s="232">
        <v>1099.1499999999996</v>
      </c>
      <c r="F182" s="232">
        <v>1090.4999999999998</v>
      </c>
      <c r="G182" s="232">
        <v>1075.9999999999995</v>
      </c>
      <c r="H182" s="232">
        <v>1122.2999999999997</v>
      </c>
      <c r="I182" s="232">
        <v>1136.8000000000002</v>
      </c>
      <c r="J182" s="232">
        <v>1145.4499999999998</v>
      </c>
      <c r="K182" s="231">
        <v>1128.1500000000001</v>
      </c>
      <c r="L182" s="231">
        <v>1105</v>
      </c>
      <c r="M182" s="231">
        <v>3.3060700000000001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283.75</v>
      </c>
      <c r="D183" s="232">
        <v>284.43333333333334</v>
      </c>
      <c r="E183" s="232">
        <v>281.4666666666667</v>
      </c>
      <c r="F183" s="232">
        <v>279.18333333333334</v>
      </c>
      <c r="G183" s="232">
        <v>276.2166666666667</v>
      </c>
      <c r="H183" s="232">
        <v>286.7166666666667</v>
      </c>
      <c r="I183" s="232">
        <v>289.68333333333328</v>
      </c>
      <c r="J183" s="232">
        <v>291.9666666666667</v>
      </c>
      <c r="K183" s="231">
        <v>287.39999999999998</v>
      </c>
      <c r="L183" s="231">
        <v>282.14999999999998</v>
      </c>
      <c r="M183" s="231">
        <v>4.7658899999999997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280.95</v>
      </c>
      <c r="D184" s="232">
        <v>283.15000000000003</v>
      </c>
      <c r="E184" s="232">
        <v>277.80000000000007</v>
      </c>
      <c r="F184" s="232">
        <v>274.65000000000003</v>
      </c>
      <c r="G184" s="232">
        <v>269.30000000000007</v>
      </c>
      <c r="H184" s="232">
        <v>286.30000000000007</v>
      </c>
      <c r="I184" s="232">
        <v>291.65000000000009</v>
      </c>
      <c r="J184" s="232">
        <v>294.80000000000007</v>
      </c>
      <c r="K184" s="231">
        <v>288.5</v>
      </c>
      <c r="L184" s="231">
        <v>280</v>
      </c>
      <c r="M184" s="231">
        <v>2.74356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1561.2</v>
      </c>
      <c r="D185" s="232">
        <v>1557.45</v>
      </c>
      <c r="E185" s="232">
        <v>1545.0500000000002</v>
      </c>
      <c r="F185" s="232">
        <v>1528.9</v>
      </c>
      <c r="G185" s="232">
        <v>1516.5000000000002</v>
      </c>
      <c r="H185" s="232">
        <v>1573.6000000000001</v>
      </c>
      <c r="I185" s="232">
        <v>1586.0000000000002</v>
      </c>
      <c r="J185" s="232">
        <v>1602.15</v>
      </c>
      <c r="K185" s="231">
        <v>1569.85</v>
      </c>
      <c r="L185" s="231">
        <v>1541.3</v>
      </c>
      <c r="M185" s="231">
        <v>5.0580600000000002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584.54999999999995</v>
      </c>
      <c r="D186" s="232">
        <v>581.18333333333328</v>
      </c>
      <c r="E186" s="232">
        <v>569.36666666666656</v>
      </c>
      <c r="F186" s="232">
        <v>554.18333333333328</v>
      </c>
      <c r="G186" s="232">
        <v>542.36666666666656</v>
      </c>
      <c r="H186" s="232">
        <v>596.36666666666656</v>
      </c>
      <c r="I186" s="232">
        <v>608.18333333333339</v>
      </c>
      <c r="J186" s="232">
        <v>623.36666666666656</v>
      </c>
      <c r="K186" s="231">
        <v>593</v>
      </c>
      <c r="L186" s="231">
        <v>566</v>
      </c>
      <c r="M186" s="231">
        <v>3.0122800000000001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283.39999999999998</v>
      </c>
      <c r="D187" s="232">
        <v>282.7</v>
      </c>
      <c r="E187" s="232">
        <v>278.7</v>
      </c>
      <c r="F187" s="232">
        <v>274</v>
      </c>
      <c r="G187" s="232">
        <v>270</v>
      </c>
      <c r="H187" s="232">
        <v>287.39999999999998</v>
      </c>
      <c r="I187" s="232">
        <v>291.39999999999998</v>
      </c>
      <c r="J187" s="232">
        <v>296.09999999999997</v>
      </c>
      <c r="K187" s="231">
        <v>286.7</v>
      </c>
      <c r="L187" s="231">
        <v>278</v>
      </c>
      <c r="M187" s="231">
        <v>2.0015100000000001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1798.95</v>
      </c>
      <c r="D188" s="232">
        <v>1802.9833333333333</v>
      </c>
      <c r="E188" s="232">
        <v>1785.9666666666667</v>
      </c>
      <c r="F188" s="232">
        <v>1772.9833333333333</v>
      </c>
      <c r="G188" s="232">
        <v>1755.9666666666667</v>
      </c>
      <c r="H188" s="232">
        <v>1815.9666666666667</v>
      </c>
      <c r="I188" s="232">
        <v>1832.9833333333336</v>
      </c>
      <c r="J188" s="232">
        <v>1845.9666666666667</v>
      </c>
      <c r="K188" s="231">
        <v>1820</v>
      </c>
      <c r="L188" s="231">
        <v>1790</v>
      </c>
      <c r="M188" s="231">
        <v>0.12956000000000001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611.85</v>
      </c>
      <c r="D189" s="232">
        <v>614.5333333333333</v>
      </c>
      <c r="E189" s="232">
        <v>603.31666666666661</v>
      </c>
      <c r="F189" s="232">
        <v>594.7833333333333</v>
      </c>
      <c r="G189" s="232">
        <v>583.56666666666661</v>
      </c>
      <c r="H189" s="232">
        <v>623.06666666666661</v>
      </c>
      <c r="I189" s="232">
        <v>634.2833333333333</v>
      </c>
      <c r="J189" s="232">
        <v>642.81666666666661</v>
      </c>
      <c r="K189" s="231">
        <v>625.75</v>
      </c>
      <c r="L189" s="231">
        <v>606</v>
      </c>
      <c r="M189" s="231">
        <v>0.74792000000000003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249.85</v>
      </c>
      <c r="D190" s="232">
        <v>246.68333333333331</v>
      </c>
      <c r="E190" s="232">
        <v>242.26666666666662</v>
      </c>
      <c r="F190" s="232">
        <v>234.68333333333331</v>
      </c>
      <c r="G190" s="232">
        <v>230.26666666666662</v>
      </c>
      <c r="H190" s="232">
        <v>254.26666666666662</v>
      </c>
      <c r="I190" s="232">
        <v>258.68333333333328</v>
      </c>
      <c r="J190" s="232">
        <v>266.26666666666665</v>
      </c>
      <c r="K190" s="231">
        <v>251.1</v>
      </c>
      <c r="L190" s="231">
        <v>239.1</v>
      </c>
      <c r="M190" s="231">
        <v>2.4381599999999999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3247</v>
      </c>
      <c r="D191" s="232">
        <v>3235.4500000000003</v>
      </c>
      <c r="E191" s="232">
        <v>3195.9000000000005</v>
      </c>
      <c r="F191" s="232">
        <v>3144.8</v>
      </c>
      <c r="G191" s="232">
        <v>3105.2500000000005</v>
      </c>
      <c r="H191" s="232">
        <v>3286.5500000000006</v>
      </c>
      <c r="I191" s="232">
        <v>3326.1000000000008</v>
      </c>
      <c r="J191" s="232">
        <v>3377.2000000000007</v>
      </c>
      <c r="K191" s="231">
        <v>3275</v>
      </c>
      <c r="L191" s="231">
        <v>3184.35</v>
      </c>
      <c r="M191" s="231">
        <v>1.41788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500.3</v>
      </c>
      <c r="D192" s="232">
        <v>503.25</v>
      </c>
      <c r="E192" s="232">
        <v>495.05</v>
      </c>
      <c r="F192" s="232">
        <v>489.8</v>
      </c>
      <c r="G192" s="232">
        <v>481.6</v>
      </c>
      <c r="H192" s="232">
        <v>508.5</v>
      </c>
      <c r="I192" s="232">
        <v>516.70000000000005</v>
      </c>
      <c r="J192" s="232">
        <v>521.95000000000005</v>
      </c>
      <c r="K192" s="231">
        <v>511.45</v>
      </c>
      <c r="L192" s="231">
        <v>498</v>
      </c>
      <c r="M192" s="231">
        <v>7.4737900000000002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533.4</v>
      </c>
      <c r="D193" s="232">
        <v>531.94999999999993</v>
      </c>
      <c r="E193" s="232">
        <v>526.44999999999982</v>
      </c>
      <c r="F193" s="232">
        <v>519.49999999999989</v>
      </c>
      <c r="G193" s="232">
        <v>513.99999999999977</v>
      </c>
      <c r="H193" s="232">
        <v>538.89999999999986</v>
      </c>
      <c r="I193" s="232">
        <v>544.40000000000009</v>
      </c>
      <c r="J193" s="232">
        <v>551.34999999999991</v>
      </c>
      <c r="K193" s="231">
        <v>537.45000000000005</v>
      </c>
      <c r="L193" s="231">
        <v>525</v>
      </c>
      <c r="M193" s="231">
        <v>6.8208299999999999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108.3</v>
      </c>
      <c r="D194" s="232">
        <v>108.01666666666667</v>
      </c>
      <c r="E194" s="232">
        <v>105.48333333333333</v>
      </c>
      <c r="F194" s="232">
        <v>102.66666666666667</v>
      </c>
      <c r="G194" s="232">
        <v>100.13333333333334</v>
      </c>
      <c r="H194" s="232">
        <v>110.83333333333333</v>
      </c>
      <c r="I194" s="232">
        <v>113.36666666666666</v>
      </c>
      <c r="J194" s="232">
        <v>116.18333333333332</v>
      </c>
      <c r="K194" s="231">
        <v>110.55</v>
      </c>
      <c r="L194" s="231">
        <v>105.2</v>
      </c>
      <c r="M194" s="231">
        <v>14.89425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122.8</v>
      </c>
      <c r="D195" s="232">
        <v>123.56666666666666</v>
      </c>
      <c r="E195" s="232">
        <v>121.23333333333332</v>
      </c>
      <c r="F195" s="232">
        <v>119.66666666666666</v>
      </c>
      <c r="G195" s="232">
        <v>117.33333333333331</v>
      </c>
      <c r="H195" s="232">
        <v>125.13333333333333</v>
      </c>
      <c r="I195" s="232">
        <v>127.46666666666667</v>
      </c>
      <c r="J195" s="232">
        <v>129.03333333333333</v>
      </c>
      <c r="K195" s="231">
        <v>125.9</v>
      </c>
      <c r="L195" s="231">
        <v>122</v>
      </c>
      <c r="M195" s="231">
        <v>12.28375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280.89999999999998</v>
      </c>
      <c r="D196" s="232">
        <v>278.65000000000003</v>
      </c>
      <c r="E196" s="232">
        <v>273.30000000000007</v>
      </c>
      <c r="F196" s="232">
        <v>265.70000000000005</v>
      </c>
      <c r="G196" s="232">
        <v>260.35000000000008</v>
      </c>
      <c r="H196" s="232">
        <v>286.25000000000006</v>
      </c>
      <c r="I196" s="232">
        <v>291.60000000000008</v>
      </c>
      <c r="J196" s="232">
        <v>299.20000000000005</v>
      </c>
      <c r="K196" s="231">
        <v>284</v>
      </c>
      <c r="L196" s="231">
        <v>271.05</v>
      </c>
      <c r="M196" s="231">
        <v>6.2423299999999999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968.35</v>
      </c>
      <c r="D197" s="232">
        <v>967.7833333333333</v>
      </c>
      <c r="E197" s="232">
        <v>954.56666666666661</v>
      </c>
      <c r="F197" s="232">
        <v>940.7833333333333</v>
      </c>
      <c r="G197" s="232">
        <v>927.56666666666661</v>
      </c>
      <c r="H197" s="232">
        <v>981.56666666666661</v>
      </c>
      <c r="I197" s="232">
        <v>994.7833333333333</v>
      </c>
      <c r="J197" s="232">
        <v>1008.5666666666666</v>
      </c>
      <c r="K197" s="231">
        <v>981</v>
      </c>
      <c r="L197" s="231">
        <v>954</v>
      </c>
      <c r="M197" s="231">
        <v>0.74553999999999998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1084.05</v>
      </c>
      <c r="D198" s="232">
        <v>1084.4833333333333</v>
      </c>
      <c r="E198" s="232">
        <v>1065.5666666666666</v>
      </c>
      <c r="F198" s="232">
        <v>1047.0833333333333</v>
      </c>
      <c r="G198" s="232">
        <v>1028.1666666666665</v>
      </c>
      <c r="H198" s="232">
        <v>1102.9666666666667</v>
      </c>
      <c r="I198" s="232">
        <v>1121.8833333333332</v>
      </c>
      <c r="J198" s="232">
        <v>1140.3666666666668</v>
      </c>
      <c r="K198" s="231">
        <v>1103.4000000000001</v>
      </c>
      <c r="L198" s="231">
        <v>1066</v>
      </c>
      <c r="M198" s="231">
        <v>36.835439999999998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1713.1</v>
      </c>
      <c r="D199" s="232">
        <v>1715.45</v>
      </c>
      <c r="E199" s="232">
        <v>1698</v>
      </c>
      <c r="F199" s="232">
        <v>1682.8999999999999</v>
      </c>
      <c r="G199" s="232">
        <v>1665.4499999999998</v>
      </c>
      <c r="H199" s="232">
        <v>1730.5500000000002</v>
      </c>
      <c r="I199" s="232">
        <v>1748.0000000000005</v>
      </c>
      <c r="J199" s="232">
        <v>1763.1000000000004</v>
      </c>
      <c r="K199" s="231">
        <v>1732.9</v>
      </c>
      <c r="L199" s="231">
        <v>1700.35</v>
      </c>
      <c r="M199" s="231">
        <v>2.48881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1564.35</v>
      </c>
      <c r="D200" s="232">
        <v>1569.0833333333333</v>
      </c>
      <c r="E200" s="232">
        <v>1554.5666666666666</v>
      </c>
      <c r="F200" s="232">
        <v>1544.7833333333333</v>
      </c>
      <c r="G200" s="232">
        <v>1530.2666666666667</v>
      </c>
      <c r="H200" s="232">
        <v>1578.8666666666666</v>
      </c>
      <c r="I200" s="232">
        <v>1593.3833333333334</v>
      </c>
      <c r="J200" s="232">
        <v>1603.1666666666665</v>
      </c>
      <c r="K200" s="231">
        <v>1583.6</v>
      </c>
      <c r="L200" s="231">
        <v>1559.3</v>
      </c>
      <c r="M200" s="231">
        <v>165.92805999999999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470.55</v>
      </c>
      <c r="D201" s="232">
        <v>474.88333333333338</v>
      </c>
      <c r="E201" s="232">
        <v>464.41666666666674</v>
      </c>
      <c r="F201" s="232">
        <v>458.28333333333336</v>
      </c>
      <c r="G201" s="232">
        <v>447.81666666666672</v>
      </c>
      <c r="H201" s="232">
        <v>481.01666666666677</v>
      </c>
      <c r="I201" s="232">
        <v>491.48333333333335</v>
      </c>
      <c r="J201" s="232">
        <v>497.61666666666679</v>
      </c>
      <c r="K201" s="231">
        <v>485.35</v>
      </c>
      <c r="L201" s="231">
        <v>468.75</v>
      </c>
      <c r="M201" s="231">
        <v>85.300380000000004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63.65</v>
      </c>
      <c r="D202" s="232">
        <v>63.916666666666664</v>
      </c>
      <c r="E202" s="232">
        <v>62.983333333333334</v>
      </c>
      <c r="F202" s="232">
        <v>62.31666666666667</v>
      </c>
      <c r="G202" s="232">
        <v>61.38333333333334</v>
      </c>
      <c r="H202" s="232">
        <v>64.583333333333329</v>
      </c>
      <c r="I202" s="232">
        <v>65.516666666666652</v>
      </c>
      <c r="J202" s="232">
        <v>66.183333333333323</v>
      </c>
      <c r="K202" s="231">
        <v>64.849999999999994</v>
      </c>
      <c r="L202" s="231">
        <v>63.25</v>
      </c>
      <c r="M202" s="231">
        <v>43.241079999999997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506.4</v>
      </c>
      <c r="D203" s="232">
        <v>511.2166666666667</v>
      </c>
      <c r="E203" s="232">
        <v>500.18333333333339</v>
      </c>
      <c r="F203" s="232">
        <v>493.9666666666667</v>
      </c>
      <c r="G203" s="232">
        <v>482.93333333333339</v>
      </c>
      <c r="H203" s="232">
        <v>517.43333333333339</v>
      </c>
      <c r="I203" s="232">
        <v>528.4666666666667</v>
      </c>
      <c r="J203" s="232">
        <v>534.68333333333339</v>
      </c>
      <c r="K203" s="231">
        <v>522.25</v>
      </c>
      <c r="L203" s="231">
        <v>505</v>
      </c>
      <c r="M203" s="231">
        <v>0.25324000000000002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827.35</v>
      </c>
      <c r="D204" s="232">
        <v>831.91666666666663</v>
      </c>
      <c r="E204" s="232">
        <v>819.08333333333326</v>
      </c>
      <c r="F204" s="232">
        <v>810.81666666666661</v>
      </c>
      <c r="G204" s="232">
        <v>797.98333333333323</v>
      </c>
      <c r="H204" s="232">
        <v>840.18333333333328</v>
      </c>
      <c r="I204" s="232">
        <v>853.01666666666654</v>
      </c>
      <c r="J204" s="232">
        <v>861.2833333333333</v>
      </c>
      <c r="K204" s="231">
        <v>844.75</v>
      </c>
      <c r="L204" s="231">
        <v>823.65</v>
      </c>
      <c r="M204" s="231">
        <v>1.42445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846.3</v>
      </c>
      <c r="D205" s="232">
        <v>847.2833333333333</v>
      </c>
      <c r="E205" s="232">
        <v>835.01666666666665</v>
      </c>
      <c r="F205" s="232">
        <v>823.73333333333335</v>
      </c>
      <c r="G205" s="232">
        <v>811.4666666666667</v>
      </c>
      <c r="H205" s="232">
        <v>858.56666666666661</v>
      </c>
      <c r="I205" s="232">
        <v>870.83333333333326</v>
      </c>
      <c r="J205" s="232">
        <v>882.11666666666656</v>
      </c>
      <c r="K205" s="231">
        <v>859.55</v>
      </c>
      <c r="L205" s="231">
        <v>836</v>
      </c>
      <c r="M205" s="231">
        <v>0.27966000000000002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1176.8</v>
      </c>
      <c r="D206" s="232">
        <v>1183.8333333333333</v>
      </c>
      <c r="E206" s="232">
        <v>1157.9666666666665</v>
      </c>
      <c r="F206" s="232">
        <v>1139.1333333333332</v>
      </c>
      <c r="G206" s="232">
        <v>1113.2666666666664</v>
      </c>
      <c r="H206" s="232">
        <v>1202.6666666666665</v>
      </c>
      <c r="I206" s="232">
        <v>1228.5333333333333</v>
      </c>
      <c r="J206" s="232">
        <v>1247.3666666666666</v>
      </c>
      <c r="K206" s="231">
        <v>1209.7</v>
      </c>
      <c r="L206" s="231">
        <v>1165</v>
      </c>
      <c r="M206" s="231">
        <v>4.9282199999999996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2373.4499999999998</v>
      </c>
      <c r="D207" s="232">
        <v>2384.4500000000003</v>
      </c>
      <c r="E207" s="232">
        <v>2357.4000000000005</v>
      </c>
      <c r="F207" s="232">
        <v>2341.3500000000004</v>
      </c>
      <c r="G207" s="232">
        <v>2314.3000000000006</v>
      </c>
      <c r="H207" s="232">
        <v>2400.5000000000005</v>
      </c>
      <c r="I207" s="232">
        <v>2427.5500000000006</v>
      </c>
      <c r="J207" s="232">
        <v>2443.6000000000004</v>
      </c>
      <c r="K207" s="231">
        <v>2411.5</v>
      </c>
      <c r="L207" s="231">
        <v>2368.4</v>
      </c>
      <c r="M207" s="231">
        <v>3.0257000000000001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284.10000000000002</v>
      </c>
      <c r="D208" s="232">
        <v>286.03333333333336</v>
      </c>
      <c r="E208" s="232">
        <v>277.06666666666672</v>
      </c>
      <c r="F208" s="232">
        <v>270.03333333333336</v>
      </c>
      <c r="G208" s="232">
        <v>261.06666666666672</v>
      </c>
      <c r="H208" s="232">
        <v>293.06666666666672</v>
      </c>
      <c r="I208" s="232">
        <v>302.0333333333333</v>
      </c>
      <c r="J208" s="232">
        <v>309.06666666666672</v>
      </c>
      <c r="K208" s="231">
        <v>295</v>
      </c>
      <c r="L208" s="231">
        <v>279</v>
      </c>
      <c r="M208" s="231">
        <v>2.3500399999999999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402.7</v>
      </c>
      <c r="D209" s="232">
        <v>403.36666666666662</v>
      </c>
      <c r="E209" s="232">
        <v>398.78333333333325</v>
      </c>
      <c r="F209" s="232">
        <v>394.86666666666662</v>
      </c>
      <c r="G209" s="232">
        <v>390.28333333333325</v>
      </c>
      <c r="H209" s="232">
        <v>407.28333333333325</v>
      </c>
      <c r="I209" s="232">
        <v>411.86666666666662</v>
      </c>
      <c r="J209" s="232">
        <v>415.78333333333325</v>
      </c>
      <c r="K209" s="231">
        <v>407.95</v>
      </c>
      <c r="L209" s="231">
        <v>399.45</v>
      </c>
      <c r="M209" s="231">
        <v>58.411810000000003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1083.25</v>
      </c>
      <c r="D210" s="232">
        <v>1092.6166666666668</v>
      </c>
      <c r="E210" s="232">
        <v>1065.5833333333335</v>
      </c>
      <c r="F210" s="232">
        <v>1047.9166666666667</v>
      </c>
      <c r="G210" s="232">
        <v>1020.8833333333334</v>
      </c>
      <c r="H210" s="232">
        <v>1110.2833333333335</v>
      </c>
      <c r="I210" s="232">
        <v>1137.3166666666668</v>
      </c>
      <c r="J210" s="232">
        <v>1154.9833333333336</v>
      </c>
      <c r="K210" s="231">
        <v>1119.6500000000001</v>
      </c>
      <c r="L210" s="231">
        <v>1074.95</v>
      </c>
      <c r="M210" s="231">
        <v>0.51100999999999996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2782.7</v>
      </c>
      <c r="D211" s="232">
        <v>2776.75</v>
      </c>
      <c r="E211" s="232">
        <v>2739</v>
      </c>
      <c r="F211" s="232">
        <v>2695.3</v>
      </c>
      <c r="G211" s="232">
        <v>2657.55</v>
      </c>
      <c r="H211" s="232">
        <v>2820.45</v>
      </c>
      <c r="I211" s="232">
        <v>2858.2</v>
      </c>
      <c r="J211" s="232">
        <v>2901.8999999999996</v>
      </c>
      <c r="K211" s="231">
        <v>2814.5</v>
      </c>
      <c r="L211" s="231">
        <v>2733.05</v>
      </c>
      <c r="M211" s="231">
        <v>10.97597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98.25</v>
      </c>
      <c r="D212" s="232">
        <v>98.616666666666674</v>
      </c>
      <c r="E212" s="232">
        <v>97.133333333333354</v>
      </c>
      <c r="F212" s="232">
        <v>96.01666666666668</v>
      </c>
      <c r="G212" s="232">
        <v>94.53333333333336</v>
      </c>
      <c r="H212" s="232">
        <v>99.733333333333348</v>
      </c>
      <c r="I212" s="232">
        <v>101.21666666666667</v>
      </c>
      <c r="J212" s="232">
        <v>102.33333333333334</v>
      </c>
      <c r="K212" s="231">
        <v>100.1</v>
      </c>
      <c r="L212" s="231">
        <v>97.5</v>
      </c>
      <c r="M212" s="231">
        <v>25.237269999999999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228.7</v>
      </c>
      <c r="D213" s="232">
        <v>227.96666666666667</v>
      </c>
      <c r="E213" s="232">
        <v>225.73333333333335</v>
      </c>
      <c r="F213" s="232">
        <v>222.76666666666668</v>
      </c>
      <c r="G213" s="232">
        <v>220.53333333333336</v>
      </c>
      <c r="H213" s="232">
        <v>230.93333333333334</v>
      </c>
      <c r="I213" s="232">
        <v>233.16666666666663</v>
      </c>
      <c r="J213" s="232">
        <v>236.13333333333333</v>
      </c>
      <c r="K213" s="231">
        <v>230.2</v>
      </c>
      <c r="L213" s="231">
        <v>225</v>
      </c>
      <c r="M213" s="231">
        <v>34.646169999999998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2442.4499999999998</v>
      </c>
      <c r="D214" s="232">
        <v>2451.4</v>
      </c>
      <c r="E214" s="232">
        <v>2430.8000000000002</v>
      </c>
      <c r="F214" s="232">
        <v>2419.15</v>
      </c>
      <c r="G214" s="232">
        <v>2398.5500000000002</v>
      </c>
      <c r="H214" s="232">
        <v>2463.0500000000002</v>
      </c>
      <c r="I214" s="232">
        <v>2483.6499999999996</v>
      </c>
      <c r="J214" s="232">
        <v>2495.3000000000002</v>
      </c>
      <c r="K214" s="231">
        <v>2472</v>
      </c>
      <c r="L214" s="231">
        <v>2439.75</v>
      </c>
      <c r="M214" s="231">
        <v>12.507630000000001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294.85000000000002</v>
      </c>
      <c r="D215" s="232">
        <v>297.7</v>
      </c>
      <c r="E215" s="232">
        <v>290.75</v>
      </c>
      <c r="F215" s="232">
        <v>286.65000000000003</v>
      </c>
      <c r="G215" s="232">
        <v>279.70000000000005</v>
      </c>
      <c r="H215" s="232">
        <v>301.79999999999995</v>
      </c>
      <c r="I215" s="232">
        <v>308.74999999999989</v>
      </c>
      <c r="J215" s="232">
        <v>312.84999999999991</v>
      </c>
      <c r="K215" s="231">
        <v>304.64999999999998</v>
      </c>
      <c r="L215" s="231">
        <v>293.60000000000002</v>
      </c>
      <c r="M215" s="231">
        <v>16.446349999999999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3261.2</v>
      </c>
      <c r="D216" s="232">
        <v>3333.7666666666664</v>
      </c>
      <c r="E216" s="232">
        <v>3177.4833333333327</v>
      </c>
      <c r="F216" s="232">
        <v>3093.7666666666664</v>
      </c>
      <c r="G216" s="232">
        <v>2937.4833333333327</v>
      </c>
      <c r="H216" s="232">
        <v>3417.4833333333327</v>
      </c>
      <c r="I216" s="232">
        <v>3573.7666666666664</v>
      </c>
      <c r="J216" s="232">
        <v>3657.4833333333327</v>
      </c>
      <c r="K216" s="231">
        <v>3490.05</v>
      </c>
      <c r="L216" s="231">
        <v>3250.05</v>
      </c>
      <c r="M216" s="231">
        <v>0.31686999999999999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664.75</v>
      </c>
      <c r="D217" s="232">
        <v>669.23333333333335</v>
      </c>
      <c r="E217" s="232">
        <v>656.51666666666665</v>
      </c>
      <c r="F217" s="232">
        <v>648.2833333333333</v>
      </c>
      <c r="G217" s="232">
        <v>635.56666666666661</v>
      </c>
      <c r="H217" s="232">
        <v>677.4666666666667</v>
      </c>
      <c r="I217" s="232">
        <v>690.18333333333339</v>
      </c>
      <c r="J217" s="232">
        <v>698.41666666666674</v>
      </c>
      <c r="K217" s="231">
        <v>681.95</v>
      </c>
      <c r="L217" s="231">
        <v>661</v>
      </c>
      <c r="M217" s="231">
        <v>1.7547200000000001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34774.85</v>
      </c>
      <c r="D218" s="232">
        <v>34772.366666666669</v>
      </c>
      <c r="E218" s="232">
        <v>34345.883333333339</v>
      </c>
      <c r="F218" s="232">
        <v>33916.916666666672</v>
      </c>
      <c r="G218" s="232">
        <v>33490.433333333342</v>
      </c>
      <c r="H218" s="232">
        <v>35201.333333333336</v>
      </c>
      <c r="I218" s="232">
        <v>35627.816666666673</v>
      </c>
      <c r="J218" s="232">
        <v>36056.783333333333</v>
      </c>
      <c r="K218" s="231">
        <v>35198.85</v>
      </c>
      <c r="L218" s="231">
        <v>34343.4</v>
      </c>
      <c r="M218" s="231">
        <v>3.066E-2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45.95</v>
      </c>
      <c r="D219" s="232">
        <v>46.316666666666663</v>
      </c>
      <c r="E219" s="232">
        <v>45.333333333333329</v>
      </c>
      <c r="F219" s="232">
        <v>44.716666666666669</v>
      </c>
      <c r="G219" s="232">
        <v>43.733333333333334</v>
      </c>
      <c r="H219" s="232">
        <v>46.933333333333323</v>
      </c>
      <c r="I219" s="232">
        <v>47.916666666666657</v>
      </c>
      <c r="J219" s="232">
        <v>48.533333333333317</v>
      </c>
      <c r="K219" s="231">
        <v>47.3</v>
      </c>
      <c r="L219" s="231">
        <v>45.7</v>
      </c>
      <c r="M219" s="231">
        <v>30.304659999999998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2557.4499999999998</v>
      </c>
      <c r="D220" s="232">
        <v>2567.6333333333332</v>
      </c>
      <c r="E220" s="232">
        <v>2539.8166666666666</v>
      </c>
      <c r="F220" s="232">
        <v>2522.1833333333334</v>
      </c>
      <c r="G220" s="232">
        <v>2494.3666666666668</v>
      </c>
      <c r="H220" s="232">
        <v>2585.2666666666664</v>
      </c>
      <c r="I220" s="232">
        <v>2613.083333333333</v>
      </c>
      <c r="J220" s="232">
        <v>2630.7166666666662</v>
      </c>
      <c r="K220" s="231">
        <v>2595.4499999999998</v>
      </c>
      <c r="L220" s="231">
        <v>2550</v>
      </c>
      <c r="M220" s="231">
        <v>36.139159999999997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830.35</v>
      </c>
      <c r="D221" s="232">
        <v>827.68333333333339</v>
      </c>
      <c r="E221" s="232">
        <v>820.91666666666674</v>
      </c>
      <c r="F221" s="232">
        <v>811.48333333333335</v>
      </c>
      <c r="G221" s="232">
        <v>804.7166666666667</v>
      </c>
      <c r="H221" s="232">
        <v>837.11666666666679</v>
      </c>
      <c r="I221" s="232">
        <v>843.88333333333344</v>
      </c>
      <c r="J221" s="232">
        <v>853.31666666666683</v>
      </c>
      <c r="K221" s="231">
        <v>834.45</v>
      </c>
      <c r="L221" s="231">
        <v>818.25</v>
      </c>
      <c r="M221" s="231">
        <v>154.56801999999999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1072</v>
      </c>
      <c r="D222" s="232">
        <v>1069.8333333333333</v>
      </c>
      <c r="E222" s="232">
        <v>1054.4166666666665</v>
      </c>
      <c r="F222" s="232">
        <v>1036.8333333333333</v>
      </c>
      <c r="G222" s="232">
        <v>1021.4166666666665</v>
      </c>
      <c r="H222" s="232">
        <v>1087.4166666666665</v>
      </c>
      <c r="I222" s="232">
        <v>1102.833333333333</v>
      </c>
      <c r="J222" s="232">
        <v>1120.4166666666665</v>
      </c>
      <c r="K222" s="231">
        <v>1085.25</v>
      </c>
      <c r="L222" s="231">
        <v>1052.25</v>
      </c>
      <c r="M222" s="231">
        <v>5.4042500000000002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387.05</v>
      </c>
      <c r="D223" s="232">
        <v>389.25</v>
      </c>
      <c r="E223" s="232">
        <v>383.8</v>
      </c>
      <c r="F223" s="232">
        <v>380.55</v>
      </c>
      <c r="G223" s="232">
        <v>375.1</v>
      </c>
      <c r="H223" s="232">
        <v>392.5</v>
      </c>
      <c r="I223" s="232">
        <v>397.95000000000005</v>
      </c>
      <c r="J223" s="232">
        <v>401.2</v>
      </c>
      <c r="K223" s="231">
        <v>394.7</v>
      </c>
      <c r="L223" s="231">
        <v>386</v>
      </c>
      <c r="M223" s="231">
        <v>9.2069100000000006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451.35</v>
      </c>
      <c r="D224" s="232">
        <v>452.55</v>
      </c>
      <c r="E224" s="232">
        <v>446.55</v>
      </c>
      <c r="F224" s="232">
        <v>441.75</v>
      </c>
      <c r="G224" s="232">
        <v>435.75</v>
      </c>
      <c r="H224" s="232">
        <v>457.35</v>
      </c>
      <c r="I224" s="232">
        <v>463.35</v>
      </c>
      <c r="J224" s="232">
        <v>468.15000000000003</v>
      </c>
      <c r="K224" s="231">
        <v>458.55</v>
      </c>
      <c r="L224" s="231">
        <v>447.75</v>
      </c>
      <c r="M224" s="231">
        <v>3.3342399999999999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45.35</v>
      </c>
      <c r="D225" s="232">
        <v>45.65</v>
      </c>
      <c r="E225" s="232">
        <v>44.8</v>
      </c>
      <c r="F225" s="232">
        <v>44.25</v>
      </c>
      <c r="G225" s="232">
        <v>43.4</v>
      </c>
      <c r="H225" s="232">
        <v>46.199999999999996</v>
      </c>
      <c r="I225" s="232">
        <v>47.050000000000004</v>
      </c>
      <c r="J225" s="232">
        <v>47.599999999999994</v>
      </c>
      <c r="K225" s="231">
        <v>46.5</v>
      </c>
      <c r="L225" s="231">
        <v>45.1</v>
      </c>
      <c r="M225" s="231">
        <v>63.43674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54.8</v>
      </c>
      <c r="D226" s="232">
        <v>54.733333333333327</v>
      </c>
      <c r="E226" s="232">
        <v>54.266666666666652</v>
      </c>
      <c r="F226" s="232">
        <v>53.733333333333327</v>
      </c>
      <c r="G226" s="232">
        <v>53.266666666666652</v>
      </c>
      <c r="H226" s="232">
        <v>55.266666666666652</v>
      </c>
      <c r="I226" s="232">
        <v>55.733333333333334</v>
      </c>
      <c r="J226" s="232">
        <v>56.266666666666652</v>
      </c>
      <c r="K226" s="231">
        <v>55.2</v>
      </c>
      <c r="L226" s="231">
        <v>54.2</v>
      </c>
      <c r="M226" s="231">
        <v>189.78400999999999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76.599999999999994</v>
      </c>
      <c r="D227" s="232">
        <v>76.38333333333334</v>
      </c>
      <c r="E227" s="232">
        <v>75.866666666666674</v>
      </c>
      <c r="F227" s="232">
        <v>75.13333333333334</v>
      </c>
      <c r="G227" s="232">
        <v>74.616666666666674</v>
      </c>
      <c r="H227" s="232">
        <v>77.116666666666674</v>
      </c>
      <c r="I227" s="232">
        <v>77.633333333333354</v>
      </c>
      <c r="J227" s="232">
        <v>78.366666666666674</v>
      </c>
      <c r="K227" s="231">
        <v>76.900000000000006</v>
      </c>
      <c r="L227" s="231">
        <v>75.650000000000006</v>
      </c>
      <c r="M227" s="231">
        <v>52.345910000000003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816.3</v>
      </c>
      <c r="D228" s="232">
        <v>820.1</v>
      </c>
      <c r="E228" s="232">
        <v>806.2</v>
      </c>
      <c r="F228" s="232">
        <v>796.1</v>
      </c>
      <c r="G228" s="232">
        <v>782.2</v>
      </c>
      <c r="H228" s="232">
        <v>830.2</v>
      </c>
      <c r="I228" s="232">
        <v>844.09999999999991</v>
      </c>
      <c r="J228" s="232">
        <v>854.2</v>
      </c>
      <c r="K228" s="231">
        <v>834</v>
      </c>
      <c r="L228" s="231">
        <v>810</v>
      </c>
      <c r="M228" s="231">
        <v>6.2719999999999998E-2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420.1</v>
      </c>
      <c r="D229" s="232">
        <v>418.36666666666662</v>
      </c>
      <c r="E229" s="232">
        <v>409.78333333333325</v>
      </c>
      <c r="F229" s="232">
        <v>399.46666666666664</v>
      </c>
      <c r="G229" s="232">
        <v>390.88333333333327</v>
      </c>
      <c r="H229" s="232">
        <v>428.68333333333322</v>
      </c>
      <c r="I229" s="232">
        <v>437.26666666666659</v>
      </c>
      <c r="J229" s="232">
        <v>447.5833333333332</v>
      </c>
      <c r="K229" s="231">
        <v>426.95</v>
      </c>
      <c r="L229" s="231">
        <v>408.05</v>
      </c>
      <c r="M229" s="231">
        <v>3.4289299999999998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423.65</v>
      </c>
      <c r="D230" s="232">
        <v>427.9666666666667</v>
      </c>
      <c r="E230" s="232">
        <v>415.93333333333339</v>
      </c>
      <c r="F230" s="232">
        <v>408.2166666666667</v>
      </c>
      <c r="G230" s="232">
        <v>396.18333333333339</v>
      </c>
      <c r="H230" s="232">
        <v>435.68333333333339</v>
      </c>
      <c r="I230" s="232">
        <v>447.7166666666667</v>
      </c>
      <c r="J230" s="232">
        <v>455.43333333333339</v>
      </c>
      <c r="K230" s="231">
        <v>440</v>
      </c>
      <c r="L230" s="231">
        <v>420.25</v>
      </c>
      <c r="M230" s="231">
        <v>1.4954400000000001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27.7</v>
      </c>
      <c r="D231" s="232">
        <v>27.783333333333331</v>
      </c>
      <c r="E231" s="232">
        <v>27.316666666666663</v>
      </c>
      <c r="F231" s="232">
        <v>26.93333333333333</v>
      </c>
      <c r="G231" s="232">
        <v>26.466666666666661</v>
      </c>
      <c r="H231" s="232">
        <v>28.166666666666664</v>
      </c>
      <c r="I231" s="232">
        <v>28.633333333333333</v>
      </c>
      <c r="J231" s="232">
        <v>29.016666666666666</v>
      </c>
      <c r="K231" s="231">
        <v>28.25</v>
      </c>
      <c r="L231" s="231">
        <v>27.4</v>
      </c>
      <c r="M231" s="231">
        <v>93.346170000000001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379.7</v>
      </c>
      <c r="D232" s="232">
        <v>381.11666666666662</v>
      </c>
      <c r="E232" s="232">
        <v>375.78333333333325</v>
      </c>
      <c r="F232" s="232">
        <v>371.86666666666662</v>
      </c>
      <c r="G232" s="232">
        <v>366.53333333333325</v>
      </c>
      <c r="H232" s="232">
        <v>385.03333333333325</v>
      </c>
      <c r="I232" s="232">
        <v>390.36666666666662</v>
      </c>
      <c r="J232" s="232">
        <v>394.28333333333325</v>
      </c>
      <c r="K232" s="231">
        <v>386.45</v>
      </c>
      <c r="L232" s="231">
        <v>377.2</v>
      </c>
      <c r="M232" s="231">
        <v>102.29765999999999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90.95</v>
      </c>
      <c r="D233" s="232">
        <v>91.616666666666674</v>
      </c>
      <c r="E233" s="232">
        <v>89.033333333333346</v>
      </c>
      <c r="F233" s="232">
        <v>87.116666666666674</v>
      </c>
      <c r="G233" s="232">
        <v>84.533333333333346</v>
      </c>
      <c r="H233" s="232">
        <v>93.533333333333346</v>
      </c>
      <c r="I233" s="232">
        <v>96.11666666666666</v>
      </c>
      <c r="J233" s="232">
        <v>98.033333333333346</v>
      </c>
      <c r="K233" s="231">
        <v>94.2</v>
      </c>
      <c r="L233" s="231">
        <v>89.7</v>
      </c>
      <c r="M233" s="231">
        <v>1.1214299999999999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188.2</v>
      </c>
      <c r="D234" s="232">
        <v>186.86666666666665</v>
      </c>
      <c r="E234" s="232">
        <v>184.5333333333333</v>
      </c>
      <c r="F234" s="232">
        <v>180.86666666666665</v>
      </c>
      <c r="G234" s="232">
        <v>178.5333333333333</v>
      </c>
      <c r="H234" s="232">
        <v>190.5333333333333</v>
      </c>
      <c r="I234" s="232">
        <v>192.86666666666662</v>
      </c>
      <c r="J234" s="232">
        <v>196.5333333333333</v>
      </c>
      <c r="K234" s="231">
        <v>189.2</v>
      </c>
      <c r="L234" s="231">
        <v>183.2</v>
      </c>
      <c r="M234" s="231">
        <v>22.753540000000001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102</v>
      </c>
      <c r="D235" s="232">
        <v>102.3</v>
      </c>
      <c r="E235" s="232">
        <v>100.05</v>
      </c>
      <c r="F235" s="232">
        <v>98.1</v>
      </c>
      <c r="G235" s="232">
        <v>95.85</v>
      </c>
      <c r="H235" s="232">
        <v>104.25</v>
      </c>
      <c r="I235" s="232">
        <v>106.5</v>
      </c>
      <c r="J235" s="232">
        <v>108.45</v>
      </c>
      <c r="K235" s="231">
        <v>104.55</v>
      </c>
      <c r="L235" s="231">
        <v>100.35</v>
      </c>
      <c r="M235" s="231">
        <v>110.25663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57.45</v>
      </c>
      <c r="D236" s="232">
        <v>57.833333333333336</v>
      </c>
      <c r="E236" s="232">
        <v>56.166666666666671</v>
      </c>
      <c r="F236" s="232">
        <v>54.883333333333333</v>
      </c>
      <c r="G236" s="232">
        <v>53.216666666666669</v>
      </c>
      <c r="H236" s="232">
        <v>59.116666666666674</v>
      </c>
      <c r="I236" s="232">
        <v>60.783333333333346</v>
      </c>
      <c r="J236" s="232">
        <v>62.066666666666677</v>
      </c>
      <c r="K236" s="231">
        <v>59.5</v>
      </c>
      <c r="L236" s="231">
        <v>56.55</v>
      </c>
      <c r="M236" s="231">
        <v>79.226230000000001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4707.55</v>
      </c>
      <c r="D237" s="232">
        <v>4691.2333333333336</v>
      </c>
      <c r="E237" s="232">
        <v>4647.5166666666673</v>
      </c>
      <c r="F237" s="232">
        <v>4587.4833333333336</v>
      </c>
      <c r="G237" s="232">
        <v>4543.7666666666673</v>
      </c>
      <c r="H237" s="232">
        <v>4751.2666666666673</v>
      </c>
      <c r="I237" s="232">
        <v>4794.9833333333345</v>
      </c>
      <c r="J237" s="232">
        <v>4855.0166666666673</v>
      </c>
      <c r="K237" s="231">
        <v>4734.95</v>
      </c>
      <c r="L237" s="231">
        <v>4631.2</v>
      </c>
      <c r="M237" s="231">
        <v>0.70016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258.5</v>
      </c>
      <c r="D238" s="232">
        <v>266.06666666666666</v>
      </c>
      <c r="E238" s="232">
        <v>246.43333333333334</v>
      </c>
      <c r="F238" s="232">
        <v>234.36666666666667</v>
      </c>
      <c r="G238" s="232">
        <v>214.73333333333335</v>
      </c>
      <c r="H238" s="232">
        <v>278.13333333333333</v>
      </c>
      <c r="I238" s="232">
        <v>297.76666666666665</v>
      </c>
      <c r="J238" s="232">
        <v>309.83333333333331</v>
      </c>
      <c r="K238" s="231">
        <v>285.7</v>
      </c>
      <c r="L238" s="231">
        <v>254</v>
      </c>
      <c r="M238" s="231">
        <v>51.006390000000003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145.30000000000001</v>
      </c>
      <c r="D239" s="232">
        <v>144.50000000000003</v>
      </c>
      <c r="E239" s="232">
        <v>142.85000000000005</v>
      </c>
      <c r="F239" s="232">
        <v>140.40000000000003</v>
      </c>
      <c r="G239" s="232">
        <v>138.75000000000006</v>
      </c>
      <c r="H239" s="232">
        <v>146.95000000000005</v>
      </c>
      <c r="I239" s="232">
        <v>148.60000000000002</v>
      </c>
      <c r="J239" s="232">
        <v>151.05000000000004</v>
      </c>
      <c r="K239" s="231">
        <v>146.15</v>
      </c>
      <c r="L239" s="231">
        <v>142.05000000000001</v>
      </c>
      <c r="M239" s="231">
        <v>49.28772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315.64999999999998</v>
      </c>
      <c r="D240" s="232">
        <v>313.0333333333333</v>
      </c>
      <c r="E240" s="232">
        <v>309.31666666666661</v>
      </c>
      <c r="F240" s="232">
        <v>302.98333333333329</v>
      </c>
      <c r="G240" s="232">
        <v>299.26666666666659</v>
      </c>
      <c r="H240" s="232">
        <v>319.36666666666662</v>
      </c>
      <c r="I240" s="232">
        <v>323.08333333333331</v>
      </c>
      <c r="J240" s="232">
        <v>329.41666666666663</v>
      </c>
      <c r="K240" s="231">
        <v>316.75</v>
      </c>
      <c r="L240" s="231">
        <v>306.7</v>
      </c>
      <c r="M240" s="231">
        <v>28.134650000000001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77.7</v>
      </c>
      <c r="D241" s="232">
        <v>77.683333333333337</v>
      </c>
      <c r="E241" s="232">
        <v>77.26666666666668</v>
      </c>
      <c r="F241" s="232">
        <v>76.833333333333343</v>
      </c>
      <c r="G241" s="232">
        <v>76.416666666666686</v>
      </c>
      <c r="H241" s="232">
        <v>78.116666666666674</v>
      </c>
      <c r="I241" s="232">
        <v>78.533333333333331</v>
      </c>
      <c r="J241" s="232">
        <v>78.966666666666669</v>
      </c>
      <c r="K241" s="231">
        <v>78.099999999999994</v>
      </c>
      <c r="L241" s="231">
        <v>77.25</v>
      </c>
      <c r="M241" s="231">
        <v>83.166420000000002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22.85</v>
      </c>
      <c r="D242" s="232">
        <v>23.166666666666668</v>
      </c>
      <c r="E242" s="232">
        <v>22.333333333333336</v>
      </c>
      <c r="F242" s="232">
        <v>21.816666666666666</v>
      </c>
      <c r="G242" s="232">
        <v>20.983333333333334</v>
      </c>
      <c r="H242" s="232">
        <v>23.683333333333337</v>
      </c>
      <c r="I242" s="232">
        <v>24.516666666666673</v>
      </c>
      <c r="J242" s="232">
        <v>25.033333333333339</v>
      </c>
      <c r="K242" s="231">
        <v>24</v>
      </c>
      <c r="L242" s="231">
        <v>22.65</v>
      </c>
      <c r="M242" s="231">
        <v>147.80237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603.35</v>
      </c>
      <c r="D243" s="232">
        <v>601.48333333333323</v>
      </c>
      <c r="E243" s="232">
        <v>597.96666666666647</v>
      </c>
      <c r="F243" s="232">
        <v>592.58333333333326</v>
      </c>
      <c r="G243" s="232">
        <v>589.06666666666649</v>
      </c>
      <c r="H243" s="232">
        <v>606.86666666666645</v>
      </c>
      <c r="I243" s="232">
        <v>610.3833333333331</v>
      </c>
      <c r="J243" s="232">
        <v>615.76666666666642</v>
      </c>
      <c r="K243" s="231">
        <v>605</v>
      </c>
      <c r="L243" s="231">
        <v>596.1</v>
      </c>
      <c r="M243" s="231">
        <v>10.241009999999999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27.1</v>
      </c>
      <c r="D244" s="232">
        <v>27.2</v>
      </c>
      <c r="E244" s="232">
        <v>26.75</v>
      </c>
      <c r="F244" s="232">
        <v>26.400000000000002</v>
      </c>
      <c r="G244" s="232">
        <v>25.950000000000003</v>
      </c>
      <c r="H244" s="232">
        <v>27.549999999999997</v>
      </c>
      <c r="I244" s="232">
        <v>27.999999999999993</v>
      </c>
      <c r="J244" s="232">
        <v>28.349999999999994</v>
      </c>
      <c r="K244" s="231">
        <v>27.65</v>
      </c>
      <c r="L244" s="231">
        <v>26.85</v>
      </c>
      <c r="M244" s="231">
        <v>172.5643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1011.05</v>
      </c>
      <c r="D245" s="232">
        <v>1015.5166666666668</v>
      </c>
      <c r="E245" s="232">
        <v>999.53333333333353</v>
      </c>
      <c r="F245" s="232">
        <v>988.01666666666677</v>
      </c>
      <c r="G245" s="232">
        <v>972.03333333333353</v>
      </c>
      <c r="H245" s="232">
        <v>1027.0333333333335</v>
      </c>
      <c r="I245" s="232">
        <v>1043.0166666666669</v>
      </c>
      <c r="J245" s="232">
        <v>1054.5333333333335</v>
      </c>
      <c r="K245" s="231">
        <v>1031.5</v>
      </c>
      <c r="L245" s="231">
        <v>1004</v>
      </c>
      <c r="M245" s="231">
        <v>0.65344000000000002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348.9</v>
      </c>
      <c r="D246" s="232">
        <v>346.01666666666665</v>
      </c>
      <c r="E246" s="232">
        <v>336.0333333333333</v>
      </c>
      <c r="F246" s="232">
        <v>323.16666666666663</v>
      </c>
      <c r="G246" s="232">
        <v>313.18333333333328</v>
      </c>
      <c r="H246" s="232">
        <v>358.88333333333333</v>
      </c>
      <c r="I246" s="232">
        <v>368.86666666666667</v>
      </c>
      <c r="J246" s="232">
        <v>381.73333333333335</v>
      </c>
      <c r="K246" s="231">
        <v>356</v>
      </c>
      <c r="L246" s="231">
        <v>333.15</v>
      </c>
      <c r="M246" s="231">
        <v>6.3974599999999997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427.95</v>
      </c>
      <c r="D247" s="232">
        <v>429.41666666666669</v>
      </c>
      <c r="E247" s="232">
        <v>420.73333333333335</v>
      </c>
      <c r="F247" s="232">
        <v>413.51666666666665</v>
      </c>
      <c r="G247" s="232">
        <v>404.83333333333331</v>
      </c>
      <c r="H247" s="232">
        <v>436.63333333333338</v>
      </c>
      <c r="I247" s="232">
        <v>445.31666666666666</v>
      </c>
      <c r="J247" s="232">
        <v>452.53333333333342</v>
      </c>
      <c r="K247" s="231">
        <v>438.1</v>
      </c>
      <c r="L247" s="231">
        <v>422.2</v>
      </c>
      <c r="M247" s="231">
        <v>21.48517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151.9</v>
      </c>
      <c r="D248" s="232">
        <v>152.45000000000002</v>
      </c>
      <c r="E248" s="232">
        <v>150.05000000000004</v>
      </c>
      <c r="F248" s="232">
        <v>148.20000000000002</v>
      </c>
      <c r="G248" s="232">
        <v>145.80000000000004</v>
      </c>
      <c r="H248" s="232">
        <v>154.30000000000004</v>
      </c>
      <c r="I248" s="232">
        <v>156.70000000000002</v>
      </c>
      <c r="J248" s="232">
        <v>158.55000000000004</v>
      </c>
      <c r="K248" s="231">
        <v>154.85</v>
      </c>
      <c r="L248" s="231">
        <v>150.6</v>
      </c>
      <c r="M248" s="231">
        <v>30.714130000000001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1064</v>
      </c>
      <c r="D249" s="232">
        <v>1066.2</v>
      </c>
      <c r="E249" s="232">
        <v>1050</v>
      </c>
      <c r="F249" s="232">
        <v>1036</v>
      </c>
      <c r="G249" s="232">
        <v>1019.8</v>
      </c>
      <c r="H249" s="232">
        <v>1080.2</v>
      </c>
      <c r="I249" s="232">
        <v>1096.4000000000003</v>
      </c>
      <c r="J249" s="232">
        <v>1110.4000000000001</v>
      </c>
      <c r="K249" s="231">
        <v>1082.4000000000001</v>
      </c>
      <c r="L249" s="231">
        <v>1052.2</v>
      </c>
      <c r="M249" s="231">
        <v>54.10127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15.15</v>
      </c>
      <c r="D250" s="232">
        <v>15.266666666666666</v>
      </c>
      <c r="E250" s="232">
        <v>14.933333333333332</v>
      </c>
      <c r="F250" s="232">
        <v>14.716666666666667</v>
      </c>
      <c r="G250" s="232">
        <v>14.383333333333333</v>
      </c>
      <c r="H250" s="232">
        <v>15.483333333333331</v>
      </c>
      <c r="I250" s="232">
        <v>15.816666666666666</v>
      </c>
      <c r="J250" s="232">
        <v>16.033333333333331</v>
      </c>
      <c r="K250" s="231">
        <v>15.6</v>
      </c>
      <c r="L250" s="231">
        <v>15.05</v>
      </c>
      <c r="M250" s="231">
        <v>103.4024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3375.8</v>
      </c>
      <c r="D251" s="232">
        <v>3375.7666666666664</v>
      </c>
      <c r="E251" s="232">
        <v>3308.2333333333327</v>
      </c>
      <c r="F251" s="232">
        <v>3240.6666666666661</v>
      </c>
      <c r="G251" s="232">
        <v>3173.1333333333323</v>
      </c>
      <c r="H251" s="232">
        <v>3443.333333333333</v>
      </c>
      <c r="I251" s="232">
        <v>3510.8666666666668</v>
      </c>
      <c r="J251" s="232">
        <v>3578.4333333333334</v>
      </c>
      <c r="K251" s="231">
        <v>3443.3</v>
      </c>
      <c r="L251" s="231">
        <v>3308.2</v>
      </c>
      <c r="M251" s="231">
        <v>3.5769600000000001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1420</v>
      </c>
      <c r="D252" s="232">
        <v>1426.45</v>
      </c>
      <c r="E252" s="232">
        <v>1404.5500000000002</v>
      </c>
      <c r="F252" s="232">
        <v>1389.1000000000001</v>
      </c>
      <c r="G252" s="232">
        <v>1367.2000000000003</v>
      </c>
      <c r="H252" s="232">
        <v>1441.9</v>
      </c>
      <c r="I252" s="232">
        <v>1463.8000000000002</v>
      </c>
      <c r="J252" s="232">
        <v>1479.25</v>
      </c>
      <c r="K252" s="231">
        <v>1448.35</v>
      </c>
      <c r="L252" s="231">
        <v>1411</v>
      </c>
      <c r="M252" s="231">
        <v>74.027839999999998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403.45</v>
      </c>
      <c r="D254" s="232">
        <v>407.36666666666662</v>
      </c>
      <c r="E254" s="232">
        <v>388.73333333333323</v>
      </c>
      <c r="F254" s="232">
        <v>374.01666666666659</v>
      </c>
      <c r="G254" s="232">
        <v>355.38333333333321</v>
      </c>
      <c r="H254" s="232">
        <v>422.08333333333326</v>
      </c>
      <c r="I254" s="232">
        <v>440.71666666666658</v>
      </c>
      <c r="J254" s="232">
        <v>455.43333333333328</v>
      </c>
      <c r="K254" s="231">
        <v>426</v>
      </c>
      <c r="L254" s="231">
        <v>392.65</v>
      </c>
      <c r="M254" s="231">
        <v>13.132379999999999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1862.75</v>
      </c>
      <c r="D255" s="232">
        <v>1859.7833333333335</v>
      </c>
      <c r="E255" s="232">
        <v>1849.666666666667</v>
      </c>
      <c r="F255" s="232">
        <v>1836.5833333333335</v>
      </c>
      <c r="G255" s="232">
        <v>1826.4666666666669</v>
      </c>
      <c r="H255" s="232">
        <v>1872.866666666667</v>
      </c>
      <c r="I255" s="232">
        <v>1882.9833333333333</v>
      </c>
      <c r="J255" s="232">
        <v>1896.0666666666671</v>
      </c>
      <c r="K255" s="231">
        <v>1869.9</v>
      </c>
      <c r="L255" s="231">
        <v>1846.7</v>
      </c>
      <c r="M255" s="231">
        <v>3.48163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781.65</v>
      </c>
      <c r="D256" s="232">
        <v>786.0333333333333</v>
      </c>
      <c r="E256" s="232">
        <v>773.66666666666663</v>
      </c>
      <c r="F256" s="232">
        <v>765.68333333333328</v>
      </c>
      <c r="G256" s="232">
        <v>753.31666666666661</v>
      </c>
      <c r="H256" s="232">
        <v>794.01666666666665</v>
      </c>
      <c r="I256" s="232">
        <v>806.38333333333344</v>
      </c>
      <c r="J256" s="232">
        <v>814.36666666666667</v>
      </c>
      <c r="K256" s="231">
        <v>798.4</v>
      </c>
      <c r="L256" s="231">
        <v>778.05</v>
      </c>
      <c r="M256" s="231">
        <v>3.6354799999999998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1940.4</v>
      </c>
      <c r="D257" s="232">
        <v>1945.8999999999999</v>
      </c>
      <c r="E257" s="232">
        <v>1929.4999999999998</v>
      </c>
      <c r="F257" s="232">
        <v>1918.6</v>
      </c>
      <c r="G257" s="232">
        <v>1902.1999999999998</v>
      </c>
      <c r="H257" s="232">
        <v>1956.7999999999997</v>
      </c>
      <c r="I257" s="232">
        <v>1973.1999999999998</v>
      </c>
      <c r="J257" s="232">
        <v>1984.0999999999997</v>
      </c>
      <c r="K257" s="231">
        <v>1962.3</v>
      </c>
      <c r="L257" s="231">
        <v>1935</v>
      </c>
      <c r="M257" s="231">
        <v>0.20877999999999999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2791.55</v>
      </c>
      <c r="D258" s="232">
        <v>2788.4833333333336</v>
      </c>
      <c r="E258" s="232">
        <v>2761.9666666666672</v>
      </c>
      <c r="F258" s="232">
        <v>2732.3833333333337</v>
      </c>
      <c r="G258" s="232">
        <v>2705.8666666666672</v>
      </c>
      <c r="H258" s="232">
        <v>2818.0666666666671</v>
      </c>
      <c r="I258" s="232">
        <v>2844.5833333333335</v>
      </c>
      <c r="J258" s="232">
        <v>2874.166666666667</v>
      </c>
      <c r="K258" s="231">
        <v>2815</v>
      </c>
      <c r="L258" s="231">
        <v>2758.9</v>
      </c>
      <c r="M258" s="231">
        <v>0.57515000000000005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604.29999999999995</v>
      </c>
      <c r="D259" s="232">
        <v>603.23333333333323</v>
      </c>
      <c r="E259" s="232">
        <v>589.06666666666649</v>
      </c>
      <c r="F259" s="232">
        <v>573.83333333333326</v>
      </c>
      <c r="G259" s="232">
        <v>559.66666666666652</v>
      </c>
      <c r="H259" s="232">
        <v>618.46666666666647</v>
      </c>
      <c r="I259" s="232">
        <v>632.63333333333321</v>
      </c>
      <c r="J259" s="232">
        <v>647.86666666666645</v>
      </c>
      <c r="K259" s="231">
        <v>617.4</v>
      </c>
      <c r="L259" s="231">
        <v>588</v>
      </c>
      <c r="M259" s="231">
        <v>5.2939699999999998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680.65</v>
      </c>
      <c r="D260" s="232">
        <v>678.93333333333328</v>
      </c>
      <c r="E260" s="232">
        <v>648.06666666666661</v>
      </c>
      <c r="F260" s="232">
        <v>615.48333333333335</v>
      </c>
      <c r="G260" s="232">
        <v>584.61666666666667</v>
      </c>
      <c r="H260" s="232">
        <v>711.51666666666654</v>
      </c>
      <c r="I260" s="232">
        <v>742.3833333333331</v>
      </c>
      <c r="J260" s="232">
        <v>774.96666666666647</v>
      </c>
      <c r="K260" s="231">
        <v>709.8</v>
      </c>
      <c r="L260" s="231">
        <v>646.35</v>
      </c>
      <c r="M260" s="231">
        <v>5.0457299999999998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369.75</v>
      </c>
      <c r="D261" s="232">
        <v>372.0333333333333</v>
      </c>
      <c r="E261" s="232">
        <v>364.96666666666658</v>
      </c>
      <c r="F261" s="232">
        <v>360.18333333333328</v>
      </c>
      <c r="G261" s="232">
        <v>353.11666666666656</v>
      </c>
      <c r="H261" s="232">
        <v>376.81666666666661</v>
      </c>
      <c r="I261" s="232">
        <v>383.88333333333333</v>
      </c>
      <c r="J261" s="232">
        <v>388.66666666666663</v>
      </c>
      <c r="K261" s="231">
        <v>379.1</v>
      </c>
      <c r="L261" s="231">
        <v>367.25</v>
      </c>
      <c r="M261" s="231">
        <v>3.0926399999999998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61.75</v>
      </c>
      <c r="D262" s="232">
        <v>61.716666666666669</v>
      </c>
      <c r="E262" s="232">
        <v>60.933333333333337</v>
      </c>
      <c r="F262" s="232">
        <v>60.116666666666667</v>
      </c>
      <c r="G262" s="232">
        <v>59.333333333333336</v>
      </c>
      <c r="H262" s="232">
        <v>62.533333333333339</v>
      </c>
      <c r="I262" s="232">
        <v>63.31666666666667</v>
      </c>
      <c r="J262" s="232">
        <v>64.13333333333334</v>
      </c>
      <c r="K262" s="231">
        <v>62.5</v>
      </c>
      <c r="L262" s="231">
        <v>60.9</v>
      </c>
      <c r="M262" s="231">
        <v>8.5903700000000001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250.55</v>
      </c>
      <c r="D263" s="232">
        <v>254.61666666666665</v>
      </c>
      <c r="E263" s="232">
        <v>243.73333333333329</v>
      </c>
      <c r="F263" s="232">
        <v>236.91666666666666</v>
      </c>
      <c r="G263" s="232">
        <v>226.0333333333333</v>
      </c>
      <c r="H263" s="232">
        <v>261.43333333333328</v>
      </c>
      <c r="I263" s="232">
        <v>272.31666666666666</v>
      </c>
      <c r="J263" s="232">
        <v>279.13333333333327</v>
      </c>
      <c r="K263" s="231">
        <v>265.5</v>
      </c>
      <c r="L263" s="231">
        <v>247.8</v>
      </c>
      <c r="M263" s="231">
        <v>17.948840000000001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672.05</v>
      </c>
      <c r="D264" s="232">
        <v>674.18333333333328</v>
      </c>
      <c r="E264" s="232">
        <v>665.56666666666661</v>
      </c>
      <c r="F264" s="232">
        <v>659.08333333333337</v>
      </c>
      <c r="G264" s="232">
        <v>650.4666666666667</v>
      </c>
      <c r="H264" s="232">
        <v>680.66666666666652</v>
      </c>
      <c r="I264" s="232">
        <v>689.28333333333308</v>
      </c>
      <c r="J264" s="232">
        <v>695.76666666666642</v>
      </c>
      <c r="K264" s="231">
        <v>682.8</v>
      </c>
      <c r="L264" s="231">
        <v>667.7</v>
      </c>
      <c r="M264" s="231">
        <v>15.556710000000001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99.9</v>
      </c>
      <c r="D265" s="232">
        <v>99.883333333333326</v>
      </c>
      <c r="E265" s="232">
        <v>98.716666666666654</v>
      </c>
      <c r="F265" s="232">
        <v>97.533333333333331</v>
      </c>
      <c r="G265" s="232">
        <v>96.36666666666666</v>
      </c>
      <c r="H265" s="232">
        <v>101.06666666666665</v>
      </c>
      <c r="I265" s="232">
        <v>102.23333333333333</v>
      </c>
      <c r="J265" s="232">
        <v>103.41666666666664</v>
      </c>
      <c r="K265" s="231">
        <v>101.05</v>
      </c>
      <c r="L265" s="231">
        <v>98.7</v>
      </c>
      <c r="M265" s="231">
        <v>4.3698699999999997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310.60000000000002</v>
      </c>
      <c r="D266" s="232">
        <v>311.31666666666666</v>
      </c>
      <c r="E266" s="232">
        <v>305.63333333333333</v>
      </c>
      <c r="F266" s="232">
        <v>300.66666666666669</v>
      </c>
      <c r="G266" s="232">
        <v>294.98333333333335</v>
      </c>
      <c r="H266" s="232">
        <v>316.2833333333333</v>
      </c>
      <c r="I266" s="232">
        <v>321.96666666666658</v>
      </c>
      <c r="J266" s="232">
        <v>326.93333333333328</v>
      </c>
      <c r="K266" s="231">
        <v>317</v>
      </c>
      <c r="L266" s="231">
        <v>306.35000000000002</v>
      </c>
      <c r="M266" s="231">
        <v>22.62632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571.15</v>
      </c>
      <c r="D267" s="232">
        <v>571.38333333333333</v>
      </c>
      <c r="E267" s="232">
        <v>563.91666666666663</v>
      </c>
      <c r="F267" s="232">
        <v>556.68333333333328</v>
      </c>
      <c r="G267" s="232">
        <v>549.21666666666658</v>
      </c>
      <c r="H267" s="232">
        <v>578.61666666666667</v>
      </c>
      <c r="I267" s="232">
        <v>586.08333333333337</v>
      </c>
      <c r="J267" s="232">
        <v>593.31666666666672</v>
      </c>
      <c r="K267" s="231">
        <v>578.85</v>
      </c>
      <c r="L267" s="231">
        <v>564.15</v>
      </c>
      <c r="M267" s="231">
        <v>18.745989999999999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437.4</v>
      </c>
      <c r="D268" s="232">
        <v>435.41666666666669</v>
      </c>
      <c r="E268" s="232">
        <v>426.98333333333335</v>
      </c>
      <c r="F268" s="232">
        <v>416.56666666666666</v>
      </c>
      <c r="G268" s="232">
        <v>408.13333333333333</v>
      </c>
      <c r="H268" s="232">
        <v>445.83333333333337</v>
      </c>
      <c r="I268" s="232">
        <v>454.26666666666665</v>
      </c>
      <c r="J268" s="232">
        <v>464.68333333333339</v>
      </c>
      <c r="K268" s="231">
        <v>443.85</v>
      </c>
      <c r="L268" s="231">
        <v>425</v>
      </c>
      <c r="M268" s="231">
        <v>33.632559999999998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417</v>
      </c>
      <c r="D269" s="232">
        <v>418.01666666666665</v>
      </c>
      <c r="E269" s="232">
        <v>412.13333333333333</v>
      </c>
      <c r="F269" s="232">
        <v>407.26666666666665</v>
      </c>
      <c r="G269" s="232">
        <v>401.38333333333333</v>
      </c>
      <c r="H269" s="232">
        <v>422.88333333333333</v>
      </c>
      <c r="I269" s="232">
        <v>428.76666666666665</v>
      </c>
      <c r="J269" s="232">
        <v>433.63333333333333</v>
      </c>
      <c r="K269" s="231">
        <v>423.9</v>
      </c>
      <c r="L269" s="231">
        <v>413.15</v>
      </c>
      <c r="M269" s="231">
        <v>2.6309499999999999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296.8</v>
      </c>
      <c r="D270" s="232">
        <v>298.2166666666667</v>
      </c>
      <c r="E270" s="232">
        <v>291.88333333333338</v>
      </c>
      <c r="F270" s="232">
        <v>286.9666666666667</v>
      </c>
      <c r="G270" s="232">
        <v>280.63333333333338</v>
      </c>
      <c r="H270" s="232">
        <v>303.13333333333338</v>
      </c>
      <c r="I270" s="232">
        <v>309.46666666666664</v>
      </c>
      <c r="J270" s="232">
        <v>314.38333333333338</v>
      </c>
      <c r="K270" s="231">
        <v>304.55</v>
      </c>
      <c r="L270" s="231">
        <v>293.3</v>
      </c>
      <c r="M270" s="231">
        <v>0.75034000000000001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590</v>
      </c>
      <c r="D271" s="232">
        <v>592.51666666666665</v>
      </c>
      <c r="E271" s="232">
        <v>581.0333333333333</v>
      </c>
      <c r="F271" s="232">
        <v>572.06666666666661</v>
      </c>
      <c r="G271" s="232">
        <v>560.58333333333326</v>
      </c>
      <c r="H271" s="232">
        <v>601.48333333333335</v>
      </c>
      <c r="I271" s="232">
        <v>612.9666666666667</v>
      </c>
      <c r="J271" s="232">
        <v>621.93333333333339</v>
      </c>
      <c r="K271" s="231">
        <v>604</v>
      </c>
      <c r="L271" s="231">
        <v>583.54999999999995</v>
      </c>
      <c r="M271" s="231">
        <v>1.08111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187.3</v>
      </c>
      <c r="D272" s="232">
        <v>188.35</v>
      </c>
      <c r="E272" s="232">
        <v>185</v>
      </c>
      <c r="F272" s="232">
        <v>182.70000000000002</v>
      </c>
      <c r="G272" s="232">
        <v>179.35000000000002</v>
      </c>
      <c r="H272" s="232">
        <v>190.64999999999998</v>
      </c>
      <c r="I272" s="232">
        <v>193.99999999999994</v>
      </c>
      <c r="J272" s="232">
        <v>196.29999999999995</v>
      </c>
      <c r="K272" s="231">
        <v>191.7</v>
      </c>
      <c r="L272" s="231">
        <v>186.05</v>
      </c>
      <c r="M272" s="231">
        <v>1.96645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581.04999999999995</v>
      </c>
      <c r="D273" s="232">
        <v>577.79999999999995</v>
      </c>
      <c r="E273" s="232">
        <v>568.79999999999995</v>
      </c>
      <c r="F273" s="232">
        <v>556.54999999999995</v>
      </c>
      <c r="G273" s="232">
        <v>547.54999999999995</v>
      </c>
      <c r="H273" s="232">
        <v>590.04999999999995</v>
      </c>
      <c r="I273" s="232">
        <v>599.04999999999995</v>
      </c>
      <c r="J273" s="232">
        <v>611.29999999999995</v>
      </c>
      <c r="K273" s="231">
        <v>586.79999999999995</v>
      </c>
      <c r="L273" s="231">
        <v>565.54999999999995</v>
      </c>
      <c r="M273" s="231">
        <v>1.3280400000000001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1595.45</v>
      </c>
      <c r="D274" s="232">
        <v>1588.6000000000001</v>
      </c>
      <c r="E274" s="232">
        <v>1568.1000000000004</v>
      </c>
      <c r="F274" s="232">
        <v>1540.7500000000002</v>
      </c>
      <c r="G274" s="232">
        <v>1520.2500000000005</v>
      </c>
      <c r="H274" s="232">
        <v>1615.9500000000003</v>
      </c>
      <c r="I274" s="232">
        <v>1636.4499999999998</v>
      </c>
      <c r="J274" s="232">
        <v>1663.8000000000002</v>
      </c>
      <c r="K274" s="231">
        <v>1609.1</v>
      </c>
      <c r="L274" s="231">
        <v>1561.25</v>
      </c>
      <c r="M274" s="231">
        <v>0.99080999999999997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273.95</v>
      </c>
      <c r="D275" s="232">
        <v>274.43333333333334</v>
      </c>
      <c r="E275" s="232">
        <v>268.06666666666666</v>
      </c>
      <c r="F275" s="232">
        <v>262.18333333333334</v>
      </c>
      <c r="G275" s="232">
        <v>255.81666666666666</v>
      </c>
      <c r="H275" s="232">
        <v>280.31666666666666</v>
      </c>
      <c r="I275" s="232">
        <v>286.68333333333334</v>
      </c>
      <c r="J275" s="232">
        <v>292.56666666666666</v>
      </c>
      <c r="K275" s="231">
        <v>280.8</v>
      </c>
      <c r="L275" s="231">
        <v>268.55</v>
      </c>
      <c r="M275" s="231">
        <v>4.5660499999999997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778.5</v>
      </c>
      <c r="D276" s="232">
        <v>781.48333333333323</v>
      </c>
      <c r="E276" s="232">
        <v>765.01666666666642</v>
      </c>
      <c r="F276" s="232">
        <v>751.53333333333319</v>
      </c>
      <c r="G276" s="232">
        <v>735.06666666666638</v>
      </c>
      <c r="H276" s="232">
        <v>794.96666666666647</v>
      </c>
      <c r="I276" s="232">
        <v>811.43333333333339</v>
      </c>
      <c r="J276" s="232">
        <v>824.91666666666652</v>
      </c>
      <c r="K276" s="231">
        <v>797.95</v>
      </c>
      <c r="L276" s="231">
        <v>768</v>
      </c>
      <c r="M276" s="231">
        <v>10.701790000000001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354.45</v>
      </c>
      <c r="D277" s="232">
        <v>355.59999999999997</v>
      </c>
      <c r="E277" s="232">
        <v>351.39999999999992</v>
      </c>
      <c r="F277" s="232">
        <v>348.34999999999997</v>
      </c>
      <c r="G277" s="232">
        <v>344.14999999999992</v>
      </c>
      <c r="H277" s="232">
        <v>358.64999999999992</v>
      </c>
      <c r="I277" s="232">
        <v>362.84999999999997</v>
      </c>
      <c r="J277" s="232">
        <v>365.89999999999992</v>
      </c>
      <c r="K277" s="231">
        <v>359.8</v>
      </c>
      <c r="L277" s="231">
        <v>352.55</v>
      </c>
      <c r="M277" s="231">
        <v>1.21099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1070.5999999999999</v>
      </c>
      <c r="D278" s="232">
        <v>1069.8333333333333</v>
      </c>
      <c r="E278" s="232">
        <v>1060.7166666666665</v>
      </c>
      <c r="F278" s="232">
        <v>1050.8333333333333</v>
      </c>
      <c r="G278" s="232">
        <v>1041.7166666666665</v>
      </c>
      <c r="H278" s="232">
        <v>1079.7166666666665</v>
      </c>
      <c r="I278" s="232">
        <v>1088.8333333333333</v>
      </c>
      <c r="J278" s="232">
        <v>1098.7166666666665</v>
      </c>
      <c r="K278" s="231">
        <v>1078.95</v>
      </c>
      <c r="L278" s="231">
        <v>1059.95</v>
      </c>
      <c r="M278" s="231">
        <v>0.91823999999999995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570.79999999999995</v>
      </c>
      <c r="D279" s="232">
        <v>574.19999999999993</v>
      </c>
      <c r="E279" s="232">
        <v>558.69999999999982</v>
      </c>
      <c r="F279" s="232">
        <v>546.59999999999991</v>
      </c>
      <c r="G279" s="232">
        <v>531.0999999999998</v>
      </c>
      <c r="H279" s="232">
        <v>586.29999999999984</v>
      </c>
      <c r="I279" s="232">
        <v>601.80000000000007</v>
      </c>
      <c r="J279" s="232">
        <v>613.89999999999986</v>
      </c>
      <c r="K279" s="231">
        <v>589.70000000000005</v>
      </c>
      <c r="L279" s="231">
        <v>562.1</v>
      </c>
      <c r="M279" s="231">
        <v>2.6336200000000001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107.9</v>
      </c>
      <c r="D280" s="232">
        <v>108.86666666666667</v>
      </c>
      <c r="E280" s="232">
        <v>106.03333333333335</v>
      </c>
      <c r="F280" s="232">
        <v>104.16666666666667</v>
      </c>
      <c r="G280" s="232">
        <v>101.33333333333334</v>
      </c>
      <c r="H280" s="232">
        <v>110.73333333333335</v>
      </c>
      <c r="I280" s="232">
        <v>113.56666666666666</v>
      </c>
      <c r="J280" s="232">
        <v>115.43333333333335</v>
      </c>
      <c r="K280" s="231">
        <v>111.7</v>
      </c>
      <c r="L280" s="231">
        <v>107</v>
      </c>
      <c r="M280" s="231">
        <v>39.665779999999998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395.6</v>
      </c>
      <c r="D281" s="232">
        <v>398.15000000000003</v>
      </c>
      <c r="E281" s="232">
        <v>391.45000000000005</v>
      </c>
      <c r="F281" s="232">
        <v>387.3</v>
      </c>
      <c r="G281" s="232">
        <v>380.6</v>
      </c>
      <c r="H281" s="232">
        <v>402.30000000000007</v>
      </c>
      <c r="I281" s="232">
        <v>409</v>
      </c>
      <c r="J281" s="232">
        <v>413.15000000000009</v>
      </c>
      <c r="K281" s="231">
        <v>404.85</v>
      </c>
      <c r="L281" s="231">
        <v>394</v>
      </c>
      <c r="M281" s="231">
        <v>0.48587999999999998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99.05</v>
      </c>
      <c r="D282" s="232">
        <v>99.183333333333323</v>
      </c>
      <c r="E282" s="232">
        <v>98.266666666666652</v>
      </c>
      <c r="F282" s="232">
        <v>97.483333333333334</v>
      </c>
      <c r="G282" s="232">
        <v>96.566666666666663</v>
      </c>
      <c r="H282" s="232">
        <v>99.96666666666664</v>
      </c>
      <c r="I282" s="232">
        <v>100.8833333333333</v>
      </c>
      <c r="J282" s="232">
        <v>101.66666666666663</v>
      </c>
      <c r="K282" s="231">
        <v>100.1</v>
      </c>
      <c r="L282" s="231">
        <v>98.4</v>
      </c>
      <c r="M282" s="231">
        <v>45.356549999999999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451.15</v>
      </c>
      <c r="D283" s="232">
        <v>453.68333333333334</v>
      </c>
      <c r="E283" s="232">
        <v>446.51666666666665</v>
      </c>
      <c r="F283" s="232">
        <v>441.88333333333333</v>
      </c>
      <c r="G283" s="232">
        <v>434.71666666666664</v>
      </c>
      <c r="H283" s="232">
        <v>458.31666666666666</v>
      </c>
      <c r="I283" s="232">
        <v>465.48333333333329</v>
      </c>
      <c r="J283" s="232">
        <v>470.11666666666667</v>
      </c>
      <c r="K283" s="231">
        <v>460.85</v>
      </c>
      <c r="L283" s="231">
        <v>449.05</v>
      </c>
      <c r="M283" s="231">
        <v>0.61960999999999999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1648.25</v>
      </c>
      <c r="D284" s="232">
        <v>1656.4333333333334</v>
      </c>
      <c r="E284" s="232">
        <v>1635.3166666666668</v>
      </c>
      <c r="F284" s="232">
        <v>1622.3833333333334</v>
      </c>
      <c r="G284" s="232">
        <v>1601.2666666666669</v>
      </c>
      <c r="H284" s="232">
        <v>1669.3666666666668</v>
      </c>
      <c r="I284" s="232">
        <v>1690.4833333333336</v>
      </c>
      <c r="J284" s="232">
        <v>1703.4166666666667</v>
      </c>
      <c r="K284" s="231">
        <v>1677.55</v>
      </c>
      <c r="L284" s="231">
        <v>1643.5</v>
      </c>
      <c r="M284" s="231">
        <v>141.38986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1375.8</v>
      </c>
      <c r="D285" s="232">
        <v>1384.6666666666667</v>
      </c>
      <c r="E285" s="232">
        <v>1348.4833333333336</v>
      </c>
      <c r="F285" s="232">
        <v>1321.1666666666667</v>
      </c>
      <c r="G285" s="232">
        <v>1284.9833333333336</v>
      </c>
      <c r="H285" s="232">
        <v>1411.9833333333336</v>
      </c>
      <c r="I285" s="232">
        <v>1448.1666666666665</v>
      </c>
      <c r="J285" s="232">
        <v>1475.4833333333336</v>
      </c>
      <c r="K285" s="231">
        <v>1420.85</v>
      </c>
      <c r="L285" s="231">
        <v>1357.35</v>
      </c>
      <c r="M285" s="231">
        <v>0.12300999999999999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85.4</v>
      </c>
      <c r="D286" s="232">
        <v>85.516666666666666</v>
      </c>
      <c r="E286" s="232">
        <v>84.383333333333326</v>
      </c>
      <c r="F286" s="232">
        <v>83.36666666666666</v>
      </c>
      <c r="G286" s="232">
        <v>82.23333333333332</v>
      </c>
      <c r="H286" s="232">
        <v>86.533333333333331</v>
      </c>
      <c r="I286" s="232">
        <v>87.666666666666686</v>
      </c>
      <c r="J286" s="232">
        <v>88.683333333333337</v>
      </c>
      <c r="K286" s="231">
        <v>86.65</v>
      </c>
      <c r="L286" s="231">
        <v>84.5</v>
      </c>
      <c r="M286" s="231">
        <v>40.698050000000002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3591.05</v>
      </c>
      <c r="D287" s="232">
        <v>3596.6833333333329</v>
      </c>
      <c r="E287" s="232">
        <v>3524.3666666666659</v>
      </c>
      <c r="F287" s="232">
        <v>3457.6833333333329</v>
      </c>
      <c r="G287" s="232">
        <v>3385.3666666666659</v>
      </c>
      <c r="H287" s="232">
        <v>3663.3666666666659</v>
      </c>
      <c r="I287" s="232">
        <v>3735.6833333333325</v>
      </c>
      <c r="J287" s="232">
        <v>3802.3666666666659</v>
      </c>
      <c r="K287" s="231">
        <v>3669</v>
      </c>
      <c r="L287" s="231">
        <v>3530</v>
      </c>
      <c r="M287" s="231">
        <v>2.0590299999999999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345.5</v>
      </c>
      <c r="D288" s="232">
        <v>345.90000000000003</v>
      </c>
      <c r="E288" s="232">
        <v>342.05000000000007</v>
      </c>
      <c r="F288" s="232">
        <v>338.6</v>
      </c>
      <c r="G288" s="232">
        <v>334.75000000000006</v>
      </c>
      <c r="H288" s="232">
        <v>349.35000000000008</v>
      </c>
      <c r="I288" s="232">
        <v>353.2000000000001</v>
      </c>
      <c r="J288" s="232">
        <v>356.65000000000009</v>
      </c>
      <c r="K288" s="231">
        <v>349.75</v>
      </c>
      <c r="L288" s="231">
        <v>342.45</v>
      </c>
      <c r="M288" s="231">
        <v>7.0859899999999998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10118.049999999999</v>
      </c>
      <c r="D289" s="232">
        <v>10213.016666666666</v>
      </c>
      <c r="E289" s="232">
        <v>9956.0333333333328</v>
      </c>
      <c r="F289" s="232">
        <v>9794.0166666666664</v>
      </c>
      <c r="G289" s="232">
        <v>9537.0333333333328</v>
      </c>
      <c r="H289" s="232">
        <v>10375.033333333333</v>
      </c>
      <c r="I289" s="232">
        <v>10632.016666666666</v>
      </c>
      <c r="J289" s="232">
        <v>10794.033333333333</v>
      </c>
      <c r="K289" s="231">
        <v>10470</v>
      </c>
      <c r="L289" s="231">
        <v>10051</v>
      </c>
      <c r="M289" s="231">
        <v>2.784E-2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4566.95</v>
      </c>
      <c r="D290" s="232">
        <v>4567.45</v>
      </c>
      <c r="E290" s="232">
        <v>4482.5999999999995</v>
      </c>
      <c r="F290" s="232">
        <v>4398.25</v>
      </c>
      <c r="G290" s="232">
        <v>4313.3999999999996</v>
      </c>
      <c r="H290" s="232">
        <v>4651.7999999999993</v>
      </c>
      <c r="I290" s="232">
        <v>4736.6499999999996</v>
      </c>
      <c r="J290" s="232">
        <v>4820.9999999999991</v>
      </c>
      <c r="K290" s="231">
        <v>4652.3</v>
      </c>
      <c r="L290" s="231">
        <v>4483.1000000000004</v>
      </c>
      <c r="M290" s="231">
        <v>4.1067099999999996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2144.1999999999998</v>
      </c>
      <c r="D291" s="232">
        <v>2149.8666666666668</v>
      </c>
      <c r="E291" s="232">
        <v>2128.7333333333336</v>
      </c>
      <c r="F291" s="232">
        <v>2113.2666666666669</v>
      </c>
      <c r="G291" s="232">
        <v>2092.1333333333337</v>
      </c>
      <c r="H291" s="232">
        <v>2165.3333333333335</v>
      </c>
      <c r="I291" s="232">
        <v>2186.4666666666667</v>
      </c>
      <c r="J291" s="232">
        <v>2201.9333333333334</v>
      </c>
      <c r="K291" s="231">
        <v>2171</v>
      </c>
      <c r="L291" s="231">
        <v>2134.4</v>
      </c>
      <c r="M291" s="231">
        <v>28.713429999999999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331.65</v>
      </c>
      <c r="D292" s="232">
        <v>333.88333333333333</v>
      </c>
      <c r="E292" s="232">
        <v>326.76666666666665</v>
      </c>
      <c r="F292" s="232">
        <v>321.88333333333333</v>
      </c>
      <c r="G292" s="232">
        <v>314.76666666666665</v>
      </c>
      <c r="H292" s="232">
        <v>338.76666666666665</v>
      </c>
      <c r="I292" s="232">
        <v>345.88333333333333</v>
      </c>
      <c r="J292" s="232">
        <v>350.76666666666665</v>
      </c>
      <c r="K292" s="231">
        <v>341</v>
      </c>
      <c r="L292" s="231">
        <v>329</v>
      </c>
      <c r="M292" s="231">
        <v>3.1514899999999999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305.3</v>
      </c>
      <c r="D293" s="232">
        <v>304.43333333333334</v>
      </c>
      <c r="E293" s="232">
        <v>301.11666666666667</v>
      </c>
      <c r="F293" s="232">
        <v>296.93333333333334</v>
      </c>
      <c r="G293" s="232">
        <v>293.61666666666667</v>
      </c>
      <c r="H293" s="232">
        <v>308.61666666666667</v>
      </c>
      <c r="I293" s="232">
        <v>311.93333333333339</v>
      </c>
      <c r="J293" s="232">
        <v>316.11666666666667</v>
      </c>
      <c r="K293" s="231">
        <v>307.75</v>
      </c>
      <c r="L293" s="231">
        <v>300.25</v>
      </c>
      <c r="M293" s="231">
        <v>14.95689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246.25</v>
      </c>
      <c r="D294" s="232">
        <v>248.06666666666669</v>
      </c>
      <c r="E294" s="232">
        <v>243.18333333333339</v>
      </c>
      <c r="F294" s="232">
        <v>240.1166666666667</v>
      </c>
      <c r="G294" s="232">
        <v>235.23333333333341</v>
      </c>
      <c r="H294" s="232">
        <v>251.13333333333338</v>
      </c>
      <c r="I294" s="232">
        <v>256.01666666666665</v>
      </c>
      <c r="J294" s="232">
        <v>259.08333333333337</v>
      </c>
      <c r="K294" s="231">
        <v>252.95</v>
      </c>
      <c r="L294" s="231">
        <v>245</v>
      </c>
      <c r="M294" s="231">
        <v>3.5898699999999999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578.5</v>
      </c>
      <c r="D295" s="232">
        <v>580.31666666666672</v>
      </c>
      <c r="E295" s="232">
        <v>573.18333333333339</v>
      </c>
      <c r="F295" s="232">
        <v>567.86666666666667</v>
      </c>
      <c r="G295" s="232">
        <v>560.73333333333335</v>
      </c>
      <c r="H295" s="232">
        <v>585.63333333333344</v>
      </c>
      <c r="I295" s="232">
        <v>592.76666666666688</v>
      </c>
      <c r="J295" s="232">
        <v>598.08333333333348</v>
      </c>
      <c r="K295" s="231">
        <v>587.45000000000005</v>
      </c>
      <c r="L295" s="231">
        <v>575</v>
      </c>
      <c r="M295" s="231">
        <v>8.7918599999999998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3665.7</v>
      </c>
      <c r="D296" s="232">
        <v>3735.0333333333333</v>
      </c>
      <c r="E296" s="232">
        <v>3571.0666666666666</v>
      </c>
      <c r="F296" s="232">
        <v>3476.4333333333334</v>
      </c>
      <c r="G296" s="232">
        <v>3312.4666666666667</v>
      </c>
      <c r="H296" s="232">
        <v>3829.6666666666665</v>
      </c>
      <c r="I296" s="232">
        <v>3993.6333333333328</v>
      </c>
      <c r="J296" s="232">
        <v>4088.2666666666664</v>
      </c>
      <c r="K296" s="231">
        <v>3899</v>
      </c>
      <c r="L296" s="231">
        <v>3640.4</v>
      </c>
      <c r="M296" s="231">
        <v>0.84584999999999999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656.2</v>
      </c>
      <c r="D297" s="232">
        <v>659.1</v>
      </c>
      <c r="E297" s="232">
        <v>649.30000000000007</v>
      </c>
      <c r="F297" s="232">
        <v>642.40000000000009</v>
      </c>
      <c r="G297" s="232">
        <v>632.60000000000014</v>
      </c>
      <c r="H297" s="232">
        <v>666</v>
      </c>
      <c r="I297" s="232">
        <v>675.8</v>
      </c>
      <c r="J297" s="232">
        <v>682.69999999999993</v>
      </c>
      <c r="K297" s="231">
        <v>668.9</v>
      </c>
      <c r="L297" s="231">
        <v>652.20000000000005</v>
      </c>
      <c r="M297" s="231">
        <v>9.6861800000000002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1283.5</v>
      </c>
      <c r="D298" s="232">
        <v>1289.8166666666666</v>
      </c>
      <c r="E298" s="232">
        <v>1273.6833333333332</v>
      </c>
      <c r="F298" s="232">
        <v>1263.8666666666666</v>
      </c>
      <c r="G298" s="232">
        <v>1247.7333333333331</v>
      </c>
      <c r="H298" s="232">
        <v>1299.6333333333332</v>
      </c>
      <c r="I298" s="232">
        <v>1315.7666666666664</v>
      </c>
      <c r="J298" s="232">
        <v>1325.5833333333333</v>
      </c>
      <c r="K298" s="231">
        <v>1305.95</v>
      </c>
      <c r="L298" s="231">
        <v>1280</v>
      </c>
      <c r="M298" s="231">
        <v>0.15287999999999999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30.1</v>
      </c>
      <c r="D299" s="232">
        <v>30.266666666666666</v>
      </c>
      <c r="E299" s="232">
        <v>29.833333333333332</v>
      </c>
      <c r="F299" s="232">
        <v>29.566666666666666</v>
      </c>
      <c r="G299" s="232">
        <v>29.133333333333333</v>
      </c>
      <c r="H299" s="232">
        <v>30.533333333333331</v>
      </c>
      <c r="I299" s="232">
        <v>30.966666666666669</v>
      </c>
      <c r="J299" s="232">
        <v>31.233333333333331</v>
      </c>
      <c r="K299" s="231">
        <v>30.7</v>
      </c>
      <c r="L299" s="231">
        <v>30</v>
      </c>
      <c r="M299" s="231">
        <v>5.4635100000000003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150.44999999999999</v>
      </c>
      <c r="D300" s="232">
        <v>150.73333333333335</v>
      </c>
      <c r="E300" s="232">
        <v>149.56666666666669</v>
      </c>
      <c r="F300" s="232">
        <v>148.68333333333334</v>
      </c>
      <c r="G300" s="232">
        <v>147.51666666666668</v>
      </c>
      <c r="H300" s="232">
        <v>151.6166666666667</v>
      </c>
      <c r="I300" s="232">
        <v>152.78333333333333</v>
      </c>
      <c r="J300" s="232">
        <v>153.66666666666671</v>
      </c>
      <c r="K300" s="231">
        <v>151.9</v>
      </c>
      <c r="L300" s="231">
        <v>149.85</v>
      </c>
      <c r="M300" s="231">
        <v>1.03389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82492.3</v>
      </c>
      <c r="D301" s="232">
        <v>82811.53333333334</v>
      </c>
      <c r="E301" s="232">
        <v>81961.166666666686</v>
      </c>
      <c r="F301" s="232">
        <v>81430.03333333334</v>
      </c>
      <c r="G301" s="232">
        <v>80579.666666666686</v>
      </c>
      <c r="H301" s="232">
        <v>83342.666666666686</v>
      </c>
      <c r="I301" s="232">
        <v>84193.033333333355</v>
      </c>
      <c r="J301" s="232">
        <v>84724.166666666686</v>
      </c>
      <c r="K301" s="231">
        <v>83661.899999999994</v>
      </c>
      <c r="L301" s="231">
        <v>82280.399999999994</v>
      </c>
      <c r="M301" s="231">
        <v>6.8169999999999994E-2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1646.15</v>
      </c>
      <c r="D302" s="232">
        <v>1651.6333333333332</v>
      </c>
      <c r="E302" s="232">
        <v>1619.0166666666664</v>
      </c>
      <c r="F302" s="232">
        <v>1591.8833333333332</v>
      </c>
      <c r="G302" s="232">
        <v>1559.2666666666664</v>
      </c>
      <c r="H302" s="232">
        <v>1678.7666666666664</v>
      </c>
      <c r="I302" s="232">
        <v>1711.3833333333332</v>
      </c>
      <c r="J302" s="232">
        <v>1738.5166666666664</v>
      </c>
      <c r="K302" s="231">
        <v>1684.25</v>
      </c>
      <c r="L302" s="231">
        <v>1624.5</v>
      </c>
      <c r="M302" s="231">
        <v>1.0729299999999999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850.1</v>
      </c>
      <c r="D303" s="232">
        <v>862.69999999999993</v>
      </c>
      <c r="E303" s="232">
        <v>832.39999999999986</v>
      </c>
      <c r="F303" s="232">
        <v>814.69999999999993</v>
      </c>
      <c r="G303" s="232">
        <v>784.39999999999986</v>
      </c>
      <c r="H303" s="232">
        <v>880.39999999999986</v>
      </c>
      <c r="I303" s="232">
        <v>910.69999999999982</v>
      </c>
      <c r="J303" s="232">
        <v>928.39999999999986</v>
      </c>
      <c r="K303" s="231">
        <v>893</v>
      </c>
      <c r="L303" s="231">
        <v>845</v>
      </c>
      <c r="M303" s="231">
        <v>3.3381799999999999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981.6</v>
      </c>
      <c r="D304" s="232">
        <v>987.65000000000009</v>
      </c>
      <c r="E304" s="232">
        <v>973.10000000000014</v>
      </c>
      <c r="F304" s="232">
        <v>964.6</v>
      </c>
      <c r="G304" s="232">
        <v>950.05000000000007</v>
      </c>
      <c r="H304" s="232">
        <v>996.1500000000002</v>
      </c>
      <c r="I304" s="232">
        <v>1010.7000000000002</v>
      </c>
      <c r="J304" s="232">
        <v>1019.2000000000003</v>
      </c>
      <c r="K304" s="231">
        <v>1002.2</v>
      </c>
      <c r="L304" s="231">
        <v>979.15</v>
      </c>
      <c r="M304" s="231">
        <v>7.6132200000000001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243.1</v>
      </c>
      <c r="D305" s="232">
        <v>241.6</v>
      </c>
      <c r="E305" s="232">
        <v>238.5</v>
      </c>
      <c r="F305" s="232">
        <v>233.9</v>
      </c>
      <c r="G305" s="232">
        <v>230.8</v>
      </c>
      <c r="H305" s="232">
        <v>246.2</v>
      </c>
      <c r="I305" s="232">
        <v>249.29999999999995</v>
      </c>
      <c r="J305" s="232">
        <v>253.89999999999998</v>
      </c>
      <c r="K305" s="231">
        <v>244.7</v>
      </c>
      <c r="L305" s="231">
        <v>237</v>
      </c>
      <c r="M305" s="231">
        <v>35.237670000000001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1160.8</v>
      </c>
      <c r="D306" s="232">
        <v>1170.0166666666667</v>
      </c>
      <c r="E306" s="232">
        <v>1147.6333333333332</v>
      </c>
      <c r="F306" s="232">
        <v>1134.4666666666665</v>
      </c>
      <c r="G306" s="232">
        <v>1112.083333333333</v>
      </c>
      <c r="H306" s="232">
        <v>1183.1833333333334</v>
      </c>
      <c r="I306" s="232">
        <v>1205.5666666666671</v>
      </c>
      <c r="J306" s="232">
        <v>1218.7333333333336</v>
      </c>
      <c r="K306" s="231">
        <v>1192.4000000000001</v>
      </c>
      <c r="L306" s="231">
        <v>1156.8499999999999</v>
      </c>
      <c r="M306" s="231">
        <v>53.795920000000002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371.35</v>
      </c>
      <c r="D307" s="232">
        <v>368.03333333333336</v>
      </c>
      <c r="E307" s="232">
        <v>358.76666666666671</v>
      </c>
      <c r="F307" s="232">
        <v>346.18333333333334</v>
      </c>
      <c r="G307" s="232">
        <v>336.91666666666669</v>
      </c>
      <c r="H307" s="232">
        <v>380.61666666666673</v>
      </c>
      <c r="I307" s="232">
        <v>389.88333333333338</v>
      </c>
      <c r="J307" s="232">
        <v>402.46666666666675</v>
      </c>
      <c r="K307" s="231">
        <v>377.3</v>
      </c>
      <c r="L307" s="231">
        <v>355.45</v>
      </c>
      <c r="M307" s="231">
        <v>50.546979999999998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275.2</v>
      </c>
      <c r="D308" s="232">
        <v>275.2</v>
      </c>
      <c r="E308" s="232">
        <v>271.89999999999998</v>
      </c>
      <c r="F308" s="232">
        <v>268.59999999999997</v>
      </c>
      <c r="G308" s="232">
        <v>265.29999999999995</v>
      </c>
      <c r="H308" s="232">
        <v>278.5</v>
      </c>
      <c r="I308" s="232">
        <v>281.80000000000007</v>
      </c>
      <c r="J308" s="232">
        <v>285.10000000000002</v>
      </c>
      <c r="K308" s="231">
        <v>278.5</v>
      </c>
      <c r="L308" s="231">
        <v>271.89999999999998</v>
      </c>
      <c r="M308" s="231">
        <v>1.5099400000000001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353.35</v>
      </c>
      <c r="D309" s="232">
        <v>354.01666666666665</v>
      </c>
      <c r="E309" s="232">
        <v>349.33333333333331</v>
      </c>
      <c r="F309" s="232">
        <v>345.31666666666666</v>
      </c>
      <c r="G309" s="232">
        <v>340.63333333333333</v>
      </c>
      <c r="H309" s="232">
        <v>358.0333333333333</v>
      </c>
      <c r="I309" s="232">
        <v>362.7166666666667</v>
      </c>
      <c r="J309" s="232">
        <v>366.73333333333329</v>
      </c>
      <c r="K309" s="231">
        <v>358.7</v>
      </c>
      <c r="L309" s="231">
        <v>350</v>
      </c>
      <c r="M309" s="231">
        <v>1.0451600000000001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358.95</v>
      </c>
      <c r="D310" s="232">
        <v>360.5</v>
      </c>
      <c r="E310" s="232">
        <v>355.2</v>
      </c>
      <c r="F310" s="232">
        <v>351.45</v>
      </c>
      <c r="G310" s="232">
        <v>346.15</v>
      </c>
      <c r="H310" s="232">
        <v>364.25</v>
      </c>
      <c r="I310" s="232">
        <v>369.54999999999995</v>
      </c>
      <c r="J310" s="232">
        <v>373.3</v>
      </c>
      <c r="K310" s="231">
        <v>365.8</v>
      </c>
      <c r="L310" s="231">
        <v>356.75</v>
      </c>
      <c r="M310" s="231">
        <v>1.1629100000000001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109.75</v>
      </c>
      <c r="D311" s="232">
        <v>109.83333333333333</v>
      </c>
      <c r="E311" s="232">
        <v>108.51666666666665</v>
      </c>
      <c r="F311" s="232">
        <v>107.28333333333332</v>
      </c>
      <c r="G311" s="232">
        <v>105.96666666666664</v>
      </c>
      <c r="H311" s="232">
        <v>111.06666666666666</v>
      </c>
      <c r="I311" s="232">
        <v>112.38333333333335</v>
      </c>
      <c r="J311" s="232">
        <v>113.61666666666667</v>
      </c>
      <c r="K311" s="231">
        <v>111.15</v>
      </c>
      <c r="L311" s="231">
        <v>108.6</v>
      </c>
      <c r="M311" s="231">
        <v>51.637509999999999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57</v>
      </c>
      <c r="D312" s="232">
        <v>56.933333333333337</v>
      </c>
      <c r="E312" s="232">
        <v>55.666666666666671</v>
      </c>
      <c r="F312" s="232">
        <v>54.333333333333336</v>
      </c>
      <c r="G312" s="232">
        <v>53.06666666666667</v>
      </c>
      <c r="H312" s="232">
        <v>58.266666666666673</v>
      </c>
      <c r="I312" s="232">
        <v>59.533333333333339</v>
      </c>
      <c r="J312" s="232">
        <v>60.866666666666674</v>
      </c>
      <c r="K312" s="231">
        <v>58.2</v>
      </c>
      <c r="L312" s="231">
        <v>55.6</v>
      </c>
      <c r="M312" s="231">
        <v>54.008650000000003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485.25</v>
      </c>
      <c r="D313" s="232">
        <v>486.4666666666667</v>
      </c>
      <c r="E313" s="232">
        <v>478.98333333333341</v>
      </c>
      <c r="F313" s="232">
        <v>472.7166666666667</v>
      </c>
      <c r="G313" s="232">
        <v>465.23333333333341</v>
      </c>
      <c r="H313" s="232">
        <v>492.73333333333341</v>
      </c>
      <c r="I313" s="232">
        <v>500.21666666666675</v>
      </c>
      <c r="J313" s="232">
        <v>506.48333333333341</v>
      </c>
      <c r="K313" s="231">
        <v>493.95</v>
      </c>
      <c r="L313" s="231">
        <v>480.2</v>
      </c>
      <c r="M313" s="231">
        <v>20.827960000000001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8512.15</v>
      </c>
      <c r="D314" s="232">
        <v>8500.6999999999989</v>
      </c>
      <c r="E314" s="232">
        <v>8456.4499999999971</v>
      </c>
      <c r="F314" s="232">
        <v>8400.7499999999982</v>
      </c>
      <c r="G314" s="232">
        <v>8356.4999999999964</v>
      </c>
      <c r="H314" s="232">
        <v>8556.3999999999978</v>
      </c>
      <c r="I314" s="232">
        <v>8600.6500000000015</v>
      </c>
      <c r="J314" s="232">
        <v>8656.3499999999985</v>
      </c>
      <c r="K314" s="231">
        <v>8544.9500000000007</v>
      </c>
      <c r="L314" s="231">
        <v>8445</v>
      </c>
      <c r="M314" s="231">
        <v>3.4950999999999999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1662.2</v>
      </c>
      <c r="D315" s="232">
        <v>1657.8166666666666</v>
      </c>
      <c r="E315" s="232">
        <v>1614.4333333333332</v>
      </c>
      <c r="F315" s="232">
        <v>1566.6666666666665</v>
      </c>
      <c r="G315" s="232">
        <v>1523.2833333333331</v>
      </c>
      <c r="H315" s="232">
        <v>1705.5833333333333</v>
      </c>
      <c r="I315" s="232">
        <v>1748.9666666666665</v>
      </c>
      <c r="J315" s="232">
        <v>1796.7333333333333</v>
      </c>
      <c r="K315" s="231">
        <v>1701.2</v>
      </c>
      <c r="L315" s="231">
        <v>1610.05</v>
      </c>
      <c r="M315" s="231">
        <v>0.99802000000000002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654.95000000000005</v>
      </c>
      <c r="D316" s="232">
        <v>650.51666666666677</v>
      </c>
      <c r="E316" s="232">
        <v>642.03333333333353</v>
      </c>
      <c r="F316" s="232">
        <v>629.11666666666679</v>
      </c>
      <c r="G316" s="232">
        <v>620.63333333333355</v>
      </c>
      <c r="H316" s="232">
        <v>663.43333333333351</v>
      </c>
      <c r="I316" s="232">
        <v>671.91666666666686</v>
      </c>
      <c r="J316" s="232">
        <v>684.83333333333348</v>
      </c>
      <c r="K316" s="231">
        <v>659</v>
      </c>
      <c r="L316" s="231">
        <v>637.6</v>
      </c>
      <c r="M316" s="231">
        <v>6.8813199999999997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468.65</v>
      </c>
      <c r="D317" s="232">
        <v>469.58333333333331</v>
      </c>
      <c r="E317" s="232">
        <v>461.36666666666662</v>
      </c>
      <c r="F317" s="232">
        <v>454.08333333333331</v>
      </c>
      <c r="G317" s="232">
        <v>445.86666666666662</v>
      </c>
      <c r="H317" s="232">
        <v>476.86666666666662</v>
      </c>
      <c r="I317" s="232">
        <v>485.08333333333331</v>
      </c>
      <c r="J317" s="232">
        <v>492.36666666666662</v>
      </c>
      <c r="K317" s="231">
        <v>477.8</v>
      </c>
      <c r="L317" s="231">
        <v>462.3</v>
      </c>
      <c r="M317" s="231">
        <v>39.757429999999999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682.4</v>
      </c>
      <c r="D318" s="232">
        <v>689.4</v>
      </c>
      <c r="E318" s="232">
        <v>670.5</v>
      </c>
      <c r="F318" s="232">
        <v>658.6</v>
      </c>
      <c r="G318" s="232">
        <v>639.70000000000005</v>
      </c>
      <c r="H318" s="232">
        <v>701.3</v>
      </c>
      <c r="I318" s="232">
        <v>720.19999999999982</v>
      </c>
      <c r="J318" s="232">
        <v>732.09999999999991</v>
      </c>
      <c r="K318" s="231">
        <v>708.3</v>
      </c>
      <c r="L318" s="231">
        <v>677.5</v>
      </c>
      <c r="M318" s="231">
        <v>8.0776000000000003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672.6</v>
      </c>
      <c r="D319" s="232">
        <v>681.51666666666665</v>
      </c>
      <c r="E319" s="232">
        <v>657.2833333333333</v>
      </c>
      <c r="F319" s="232">
        <v>641.9666666666667</v>
      </c>
      <c r="G319" s="232">
        <v>617.73333333333335</v>
      </c>
      <c r="H319" s="232">
        <v>696.83333333333326</v>
      </c>
      <c r="I319" s="232">
        <v>721.06666666666661</v>
      </c>
      <c r="J319" s="232">
        <v>736.38333333333321</v>
      </c>
      <c r="K319" s="231">
        <v>705.75</v>
      </c>
      <c r="L319" s="231">
        <v>666.2</v>
      </c>
      <c r="M319" s="231">
        <v>1.3215399999999999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795.35</v>
      </c>
      <c r="D320" s="232">
        <v>799.23333333333346</v>
      </c>
      <c r="E320" s="232">
        <v>778.51666666666688</v>
      </c>
      <c r="F320" s="232">
        <v>761.68333333333339</v>
      </c>
      <c r="G320" s="232">
        <v>740.96666666666681</v>
      </c>
      <c r="H320" s="232">
        <v>816.06666666666695</v>
      </c>
      <c r="I320" s="232">
        <v>836.78333333333342</v>
      </c>
      <c r="J320" s="232">
        <v>853.61666666666702</v>
      </c>
      <c r="K320" s="231">
        <v>819.95</v>
      </c>
      <c r="L320" s="231">
        <v>782.4</v>
      </c>
      <c r="M320" s="231">
        <v>1.9781899999999999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1229.8499999999999</v>
      </c>
      <c r="D321" s="232">
        <v>1225.3999999999999</v>
      </c>
      <c r="E321" s="232">
        <v>1210.8999999999996</v>
      </c>
      <c r="F321" s="232">
        <v>1191.9499999999998</v>
      </c>
      <c r="G321" s="232">
        <v>1177.4499999999996</v>
      </c>
      <c r="H321" s="232">
        <v>1244.3499999999997</v>
      </c>
      <c r="I321" s="232">
        <v>1258.8500000000001</v>
      </c>
      <c r="J321" s="232">
        <v>1277.7999999999997</v>
      </c>
      <c r="K321" s="231">
        <v>1239.9000000000001</v>
      </c>
      <c r="L321" s="231">
        <v>1206.45</v>
      </c>
      <c r="M321" s="231">
        <v>1.5548999999999999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47.2</v>
      </c>
      <c r="D322" s="232">
        <v>47.233333333333327</v>
      </c>
      <c r="E322" s="232">
        <v>46.516666666666652</v>
      </c>
      <c r="F322" s="232">
        <v>45.833333333333321</v>
      </c>
      <c r="G322" s="232">
        <v>45.116666666666646</v>
      </c>
      <c r="H322" s="232">
        <v>47.916666666666657</v>
      </c>
      <c r="I322" s="232">
        <v>48.63333333333334</v>
      </c>
      <c r="J322" s="232">
        <v>49.316666666666663</v>
      </c>
      <c r="K322" s="231">
        <v>47.95</v>
      </c>
      <c r="L322" s="231">
        <v>46.55</v>
      </c>
      <c r="M322" s="231">
        <v>24.523050000000001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577.1</v>
      </c>
      <c r="D323" s="232">
        <v>580.18333333333339</v>
      </c>
      <c r="E323" s="232">
        <v>571.91666666666674</v>
      </c>
      <c r="F323" s="232">
        <v>566.73333333333335</v>
      </c>
      <c r="G323" s="232">
        <v>558.4666666666667</v>
      </c>
      <c r="H323" s="232">
        <v>585.36666666666679</v>
      </c>
      <c r="I323" s="232">
        <v>593.63333333333344</v>
      </c>
      <c r="J323" s="232">
        <v>598.81666666666683</v>
      </c>
      <c r="K323" s="231">
        <v>588.45000000000005</v>
      </c>
      <c r="L323" s="231">
        <v>575</v>
      </c>
      <c r="M323" s="231">
        <v>0.74861999999999995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1896.7</v>
      </c>
      <c r="D324" s="232">
        <v>1919.9666666666665</v>
      </c>
      <c r="E324" s="232">
        <v>1863.083333333333</v>
      </c>
      <c r="F324" s="232">
        <v>1829.4666666666665</v>
      </c>
      <c r="G324" s="232">
        <v>1772.583333333333</v>
      </c>
      <c r="H324" s="232">
        <v>1953.583333333333</v>
      </c>
      <c r="I324" s="232">
        <v>2010.4666666666667</v>
      </c>
      <c r="J324" s="232">
        <v>2044.083333333333</v>
      </c>
      <c r="K324" s="231">
        <v>1976.85</v>
      </c>
      <c r="L324" s="231">
        <v>1886.35</v>
      </c>
      <c r="M324" s="231">
        <v>10.46921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1476.85</v>
      </c>
      <c r="D325" s="232">
        <v>1480.0333333333335</v>
      </c>
      <c r="E325" s="232">
        <v>1462.866666666667</v>
      </c>
      <c r="F325" s="232">
        <v>1448.8833333333334</v>
      </c>
      <c r="G325" s="232">
        <v>1431.7166666666669</v>
      </c>
      <c r="H325" s="232">
        <v>1494.0166666666671</v>
      </c>
      <c r="I325" s="232">
        <v>1511.1833333333336</v>
      </c>
      <c r="J325" s="232">
        <v>1525.1666666666672</v>
      </c>
      <c r="K325" s="231">
        <v>1497.2</v>
      </c>
      <c r="L325" s="231">
        <v>1466.05</v>
      </c>
      <c r="M325" s="231">
        <v>2.24403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924.15</v>
      </c>
      <c r="D326" s="232">
        <v>928.66666666666663</v>
      </c>
      <c r="E326" s="232">
        <v>916.48333333333323</v>
      </c>
      <c r="F326" s="232">
        <v>908.81666666666661</v>
      </c>
      <c r="G326" s="232">
        <v>896.63333333333321</v>
      </c>
      <c r="H326" s="232">
        <v>936.33333333333326</v>
      </c>
      <c r="I326" s="232">
        <v>948.51666666666665</v>
      </c>
      <c r="J326" s="232">
        <v>956.18333333333328</v>
      </c>
      <c r="K326" s="231">
        <v>940.85</v>
      </c>
      <c r="L326" s="231">
        <v>921</v>
      </c>
      <c r="M326" s="231">
        <v>2.7513299999999998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539.5</v>
      </c>
      <c r="D327" s="232">
        <v>543.76666666666665</v>
      </c>
      <c r="E327" s="232">
        <v>533.73333333333335</v>
      </c>
      <c r="F327" s="232">
        <v>527.9666666666667</v>
      </c>
      <c r="G327" s="232">
        <v>517.93333333333339</v>
      </c>
      <c r="H327" s="232">
        <v>549.5333333333333</v>
      </c>
      <c r="I327" s="232">
        <v>559.56666666666661</v>
      </c>
      <c r="J327" s="232">
        <v>565.33333333333326</v>
      </c>
      <c r="K327" s="231">
        <v>553.79999999999995</v>
      </c>
      <c r="L327" s="231">
        <v>538</v>
      </c>
      <c r="M327" s="231">
        <v>2.4863499999999998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35.549999999999997</v>
      </c>
      <c r="D328" s="232">
        <v>35.81666666666667</v>
      </c>
      <c r="E328" s="232">
        <v>35.033333333333339</v>
      </c>
      <c r="F328" s="232">
        <v>34.516666666666666</v>
      </c>
      <c r="G328" s="232">
        <v>33.733333333333334</v>
      </c>
      <c r="H328" s="232">
        <v>36.333333333333343</v>
      </c>
      <c r="I328" s="232">
        <v>37.116666666666674</v>
      </c>
      <c r="J328" s="232">
        <v>37.633333333333347</v>
      </c>
      <c r="K328" s="231">
        <v>36.6</v>
      </c>
      <c r="L328" s="231">
        <v>35.299999999999997</v>
      </c>
      <c r="M328" s="231">
        <v>42.935659999999999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98.85</v>
      </c>
      <c r="D329" s="232">
        <v>98.716666666666654</v>
      </c>
      <c r="E329" s="232">
        <v>97.333333333333314</v>
      </c>
      <c r="F329" s="232">
        <v>95.816666666666663</v>
      </c>
      <c r="G329" s="232">
        <v>94.433333333333323</v>
      </c>
      <c r="H329" s="232">
        <v>100.23333333333331</v>
      </c>
      <c r="I329" s="232">
        <v>101.61666666666666</v>
      </c>
      <c r="J329" s="232">
        <v>103.1333333333333</v>
      </c>
      <c r="K329" s="231">
        <v>100.1</v>
      </c>
      <c r="L329" s="231">
        <v>97.2</v>
      </c>
      <c r="M329" s="231">
        <v>74.707909999999998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40.200000000000003</v>
      </c>
      <c r="D330" s="232">
        <v>40.283333333333331</v>
      </c>
      <c r="E330" s="232">
        <v>39.816666666666663</v>
      </c>
      <c r="F330" s="232">
        <v>39.43333333333333</v>
      </c>
      <c r="G330" s="232">
        <v>38.966666666666661</v>
      </c>
      <c r="H330" s="232">
        <v>40.666666666666664</v>
      </c>
      <c r="I330" s="232">
        <v>41.133333333333333</v>
      </c>
      <c r="J330" s="232">
        <v>41.516666666666666</v>
      </c>
      <c r="K330" s="231">
        <v>40.75</v>
      </c>
      <c r="L330" s="231">
        <v>39.9</v>
      </c>
      <c r="M330" s="231">
        <v>55.640639999999998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349.25</v>
      </c>
      <c r="D331" s="232">
        <v>350.3</v>
      </c>
      <c r="E331" s="232">
        <v>339.6</v>
      </c>
      <c r="F331" s="232">
        <v>329.95</v>
      </c>
      <c r="G331" s="232">
        <v>319.25</v>
      </c>
      <c r="H331" s="232">
        <v>359.95000000000005</v>
      </c>
      <c r="I331" s="232">
        <v>370.65</v>
      </c>
      <c r="J331" s="232">
        <v>380.30000000000007</v>
      </c>
      <c r="K331" s="231">
        <v>361</v>
      </c>
      <c r="L331" s="231">
        <v>340.65</v>
      </c>
      <c r="M331" s="231">
        <v>4.8096699999999997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79.55</v>
      </c>
      <c r="D332" s="232">
        <v>79.149999999999991</v>
      </c>
      <c r="E332" s="232">
        <v>78.199999999999989</v>
      </c>
      <c r="F332" s="232">
        <v>76.849999999999994</v>
      </c>
      <c r="G332" s="232">
        <v>75.899999999999991</v>
      </c>
      <c r="H332" s="232">
        <v>80.499999999999986</v>
      </c>
      <c r="I332" s="232">
        <v>81.45</v>
      </c>
      <c r="J332" s="232">
        <v>82.799999999999983</v>
      </c>
      <c r="K332" s="231">
        <v>80.099999999999994</v>
      </c>
      <c r="L332" s="231">
        <v>77.8</v>
      </c>
      <c r="M332" s="231">
        <v>18.135829999999999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206.75</v>
      </c>
      <c r="D333" s="232">
        <v>208.25</v>
      </c>
      <c r="E333" s="232">
        <v>204</v>
      </c>
      <c r="F333" s="232">
        <v>201.25</v>
      </c>
      <c r="G333" s="232">
        <v>197</v>
      </c>
      <c r="H333" s="232">
        <v>211</v>
      </c>
      <c r="I333" s="232">
        <v>215.25</v>
      </c>
      <c r="J333" s="232">
        <v>218</v>
      </c>
      <c r="K333" s="231">
        <v>212.5</v>
      </c>
      <c r="L333" s="231">
        <v>205.5</v>
      </c>
      <c r="M333" s="231">
        <v>1.96889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177.9</v>
      </c>
      <c r="D334" s="232">
        <v>178.69999999999996</v>
      </c>
      <c r="E334" s="232">
        <v>176.39999999999992</v>
      </c>
      <c r="F334" s="232">
        <v>174.89999999999995</v>
      </c>
      <c r="G334" s="232">
        <v>172.59999999999991</v>
      </c>
      <c r="H334" s="232">
        <v>180.19999999999993</v>
      </c>
      <c r="I334" s="232">
        <v>182.49999999999994</v>
      </c>
      <c r="J334" s="232">
        <v>183.99999999999994</v>
      </c>
      <c r="K334" s="231">
        <v>181</v>
      </c>
      <c r="L334" s="231">
        <v>177.2</v>
      </c>
      <c r="M334" s="231">
        <v>92.175420000000003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792.7</v>
      </c>
      <c r="D335" s="232">
        <v>792.31666666666661</v>
      </c>
      <c r="E335" s="232">
        <v>784.63333333333321</v>
      </c>
      <c r="F335" s="232">
        <v>776.56666666666661</v>
      </c>
      <c r="G335" s="232">
        <v>768.88333333333321</v>
      </c>
      <c r="H335" s="232">
        <v>800.38333333333321</v>
      </c>
      <c r="I335" s="232">
        <v>808.06666666666661</v>
      </c>
      <c r="J335" s="232">
        <v>816.13333333333321</v>
      </c>
      <c r="K335" s="231">
        <v>800</v>
      </c>
      <c r="L335" s="231">
        <v>784.25</v>
      </c>
      <c r="M335" s="231">
        <v>3.4575800000000001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82.25</v>
      </c>
      <c r="D336" s="232">
        <v>81.86666666666666</v>
      </c>
      <c r="E336" s="232">
        <v>81.033333333333317</v>
      </c>
      <c r="F336" s="232">
        <v>79.816666666666663</v>
      </c>
      <c r="G336" s="232">
        <v>78.98333333333332</v>
      </c>
      <c r="H336" s="232">
        <v>83.083333333333314</v>
      </c>
      <c r="I336" s="232">
        <v>83.916666666666657</v>
      </c>
      <c r="J336" s="232">
        <v>85.133333333333312</v>
      </c>
      <c r="K336" s="231">
        <v>82.7</v>
      </c>
      <c r="L336" s="231">
        <v>80.650000000000006</v>
      </c>
      <c r="M336" s="231">
        <v>146.44648000000001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4128.95</v>
      </c>
      <c r="D337" s="232">
        <v>4111.916666666667</v>
      </c>
      <c r="E337" s="232">
        <v>4075.7333333333336</v>
      </c>
      <c r="F337" s="232">
        <v>4022.5166666666664</v>
      </c>
      <c r="G337" s="232">
        <v>3986.333333333333</v>
      </c>
      <c r="H337" s="232">
        <v>4165.1333333333341</v>
      </c>
      <c r="I337" s="232">
        <v>4201.3166666666666</v>
      </c>
      <c r="J337" s="232">
        <v>4254.5333333333347</v>
      </c>
      <c r="K337" s="231">
        <v>4148.1000000000004</v>
      </c>
      <c r="L337" s="231">
        <v>4058.7</v>
      </c>
      <c r="M337" s="231">
        <v>0.79732999999999998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498.65</v>
      </c>
      <c r="D338" s="232">
        <v>502.51666666666665</v>
      </c>
      <c r="E338" s="232">
        <v>490.0333333333333</v>
      </c>
      <c r="F338" s="232">
        <v>481.41666666666663</v>
      </c>
      <c r="G338" s="232">
        <v>468.93333333333328</v>
      </c>
      <c r="H338" s="232">
        <v>511.13333333333333</v>
      </c>
      <c r="I338" s="232">
        <v>523.61666666666667</v>
      </c>
      <c r="J338" s="232">
        <v>532.23333333333335</v>
      </c>
      <c r="K338" s="231">
        <v>515</v>
      </c>
      <c r="L338" s="231">
        <v>493.9</v>
      </c>
      <c r="M338" s="231">
        <v>2.7965900000000001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18264.650000000001</v>
      </c>
      <c r="D339" s="232">
        <v>18304.216666666667</v>
      </c>
      <c r="E339" s="232">
        <v>18173.433333333334</v>
      </c>
      <c r="F339" s="232">
        <v>18082.216666666667</v>
      </c>
      <c r="G339" s="232">
        <v>17951.433333333334</v>
      </c>
      <c r="H339" s="232">
        <v>18395.433333333334</v>
      </c>
      <c r="I339" s="232">
        <v>18526.216666666667</v>
      </c>
      <c r="J339" s="232">
        <v>18617.433333333334</v>
      </c>
      <c r="K339" s="231">
        <v>18435</v>
      </c>
      <c r="L339" s="231">
        <v>18213</v>
      </c>
      <c r="M339" s="231">
        <v>0.43879000000000001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53.7</v>
      </c>
      <c r="D340" s="232">
        <v>54.1</v>
      </c>
      <c r="E340" s="232">
        <v>51.800000000000004</v>
      </c>
      <c r="F340" s="232">
        <v>49.900000000000006</v>
      </c>
      <c r="G340" s="232">
        <v>47.600000000000009</v>
      </c>
      <c r="H340" s="232">
        <v>56</v>
      </c>
      <c r="I340" s="232">
        <v>58.3</v>
      </c>
      <c r="J340" s="232">
        <v>60.199999999999996</v>
      </c>
      <c r="K340" s="231">
        <v>56.4</v>
      </c>
      <c r="L340" s="231">
        <v>52.2</v>
      </c>
      <c r="M340" s="231">
        <v>9.1034199999999998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215.55</v>
      </c>
      <c r="D341" s="232">
        <v>217.31666666666669</v>
      </c>
      <c r="E341" s="232">
        <v>212.63333333333338</v>
      </c>
      <c r="F341" s="232">
        <v>209.7166666666667</v>
      </c>
      <c r="G341" s="232">
        <v>205.03333333333339</v>
      </c>
      <c r="H341" s="232">
        <v>220.23333333333338</v>
      </c>
      <c r="I341" s="232">
        <v>224.91666666666671</v>
      </c>
      <c r="J341" s="232">
        <v>227.83333333333337</v>
      </c>
      <c r="K341" s="231">
        <v>222</v>
      </c>
      <c r="L341" s="231">
        <v>214.4</v>
      </c>
      <c r="M341" s="231">
        <v>2.9138299999999999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333.9</v>
      </c>
      <c r="D342" s="232">
        <v>336.76666666666665</v>
      </c>
      <c r="E342" s="232">
        <v>328.5333333333333</v>
      </c>
      <c r="F342" s="232">
        <v>323.16666666666663</v>
      </c>
      <c r="G342" s="232">
        <v>314.93333333333328</v>
      </c>
      <c r="H342" s="232">
        <v>342.13333333333333</v>
      </c>
      <c r="I342" s="232">
        <v>350.36666666666667</v>
      </c>
      <c r="J342" s="232">
        <v>355.73333333333335</v>
      </c>
      <c r="K342" s="231">
        <v>345</v>
      </c>
      <c r="L342" s="231">
        <v>331.4</v>
      </c>
      <c r="M342" s="231">
        <v>0.72865999999999997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853.9</v>
      </c>
      <c r="D343" s="232">
        <v>853.86666666666667</v>
      </c>
      <c r="E343" s="232">
        <v>841.2833333333333</v>
      </c>
      <c r="F343" s="232">
        <v>828.66666666666663</v>
      </c>
      <c r="G343" s="232">
        <v>816.08333333333326</v>
      </c>
      <c r="H343" s="232">
        <v>866.48333333333335</v>
      </c>
      <c r="I343" s="232">
        <v>879.06666666666661</v>
      </c>
      <c r="J343" s="232">
        <v>891.68333333333339</v>
      </c>
      <c r="K343" s="231">
        <v>866.45</v>
      </c>
      <c r="L343" s="231">
        <v>841.25</v>
      </c>
      <c r="M343" s="231">
        <v>5.7131400000000001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153.30000000000001</v>
      </c>
      <c r="D344" s="232">
        <v>154.4</v>
      </c>
      <c r="E344" s="232">
        <v>151.95000000000002</v>
      </c>
      <c r="F344" s="232">
        <v>150.60000000000002</v>
      </c>
      <c r="G344" s="232">
        <v>148.15000000000003</v>
      </c>
      <c r="H344" s="232">
        <v>155.75</v>
      </c>
      <c r="I344" s="232">
        <v>158.19999999999999</v>
      </c>
      <c r="J344" s="232">
        <v>159.54999999999998</v>
      </c>
      <c r="K344" s="231">
        <v>156.85</v>
      </c>
      <c r="L344" s="231">
        <v>153.05000000000001</v>
      </c>
      <c r="M344" s="231">
        <v>71.773420000000002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249.65</v>
      </c>
      <c r="D345" s="232">
        <v>251.36666666666667</v>
      </c>
      <c r="E345" s="232">
        <v>245.28333333333336</v>
      </c>
      <c r="F345" s="232">
        <v>240.91666666666669</v>
      </c>
      <c r="G345" s="232">
        <v>234.83333333333337</v>
      </c>
      <c r="H345" s="232">
        <v>255.73333333333335</v>
      </c>
      <c r="I345" s="232">
        <v>261.81666666666666</v>
      </c>
      <c r="J345" s="232">
        <v>266.18333333333334</v>
      </c>
      <c r="K345" s="231">
        <v>257.45</v>
      </c>
      <c r="L345" s="231">
        <v>247</v>
      </c>
      <c r="M345" s="231">
        <v>12.92482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668.75</v>
      </c>
      <c r="D346" s="232">
        <v>682.6</v>
      </c>
      <c r="E346" s="232">
        <v>647.35</v>
      </c>
      <c r="F346" s="232">
        <v>625.95000000000005</v>
      </c>
      <c r="G346" s="232">
        <v>590.70000000000005</v>
      </c>
      <c r="H346" s="232">
        <v>704</v>
      </c>
      <c r="I346" s="232">
        <v>739.25</v>
      </c>
      <c r="J346" s="232">
        <v>760.65</v>
      </c>
      <c r="K346" s="231">
        <v>717.85</v>
      </c>
      <c r="L346" s="231">
        <v>661.2</v>
      </c>
      <c r="M346" s="231">
        <v>20.494890000000002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579.5</v>
      </c>
      <c r="D347" s="232">
        <v>584.26666666666665</v>
      </c>
      <c r="E347" s="232">
        <v>571.0333333333333</v>
      </c>
      <c r="F347" s="232">
        <v>562.56666666666661</v>
      </c>
      <c r="G347" s="232">
        <v>549.33333333333326</v>
      </c>
      <c r="H347" s="232">
        <v>592.73333333333335</v>
      </c>
      <c r="I347" s="232">
        <v>605.9666666666667</v>
      </c>
      <c r="J347" s="232">
        <v>614.43333333333339</v>
      </c>
      <c r="K347" s="231">
        <v>597.5</v>
      </c>
      <c r="L347" s="231">
        <v>575.79999999999995</v>
      </c>
      <c r="M347" s="231">
        <v>40.496070000000003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3164.2</v>
      </c>
      <c r="D348" s="232">
        <v>3181.1333333333332</v>
      </c>
      <c r="E348" s="232">
        <v>3133.2666666666664</v>
      </c>
      <c r="F348" s="232">
        <v>3102.333333333333</v>
      </c>
      <c r="G348" s="232">
        <v>3054.4666666666662</v>
      </c>
      <c r="H348" s="232">
        <v>3212.0666666666666</v>
      </c>
      <c r="I348" s="232">
        <v>3259.9333333333334</v>
      </c>
      <c r="J348" s="232">
        <v>3290.8666666666668</v>
      </c>
      <c r="K348" s="231">
        <v>3229</v>
      </c>
      <c r="L348" s="231">
        <v>3150.2</v>
      </c>
      <c r="M348" s="231">
        <v>0.60663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267.5</v>
      </c>
      <c r="D349" s="232">
        <v>267.18333333333334</v>
      </c>
      <c r="E349" s="232">
        <v>265.31666666666666</v>
      </c>
      <c r="F349" s="232">
        <v>263.13333333333333</v>
      </c>
      <c r="G349" s="232">
        <v>261.26666666666665</v>
      </c>
      <c r="H349" s="232">
        <v>269.36666666666667</v>
      </c>
      <c r="I349" s="232">
        <v>271.23333333333335</v>
      </c>
      <c r="J349" s="232">
        <v>273.41666666666669</v>
      </c>
      <c r="K349" s="231">
        <v>269.05</v>
      </c>
      <c r="L349" s="231">
        <v>265</v>
      </c>
      <c r="M349" s="231">
        <v>0.91778999999999999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554.79999999999995</v>
      </c>
      <c r="D350" s="232">
        <v>563.85</v>
      </c>
      <c r="E350" s="232">
        <v>538</v>
      </c>
      <c r="F350" s="232">
        <v>521.19999999999993</v>
      </c>
      <c r="G350" s="232">
        <v>495.34999999999991</v>
      </c>
      <c r="H350" s="232">
        <v>580.65000000000009</v>
      </c>
      <c r="I350" s="232">
        <v>606.50000000000023</v>
      </c>
      <c r="J350" s="232">
        <v>623.30000000000018</v>
      </c>
      <c r="K350" s="231">
        <v>589.70000000000005</v>
      </c>
      <c r="L350" s="231">
        <v>547.04999999999995</v>
      </c>
      <c r="M350" s="231">
        <v>29.457909999999998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114.95</v>
      </c>
      <c r="D351" s="232">
        <v>115.21666666666668</v>
      </c>
      <c r="E351" s="232">
        <v>114.03333333333336</v>
      </c>
      <c r="F351" s="232">
        <v>113.11666666666667</v>
      </c>
      <c r="G351" s="232">
        <v>111.93333333333335</v>
      </c>
      <c r="H351" s="232">
        <v>116.13333333333337</v>
      </c>
      <c r="I351" s="232">
        <v>117.31666666666668</v>
      </c>
      <c r="J351" s="232">
        <v>118.23333333333338</v>
      </c>
      <c r="K351" s="231">
        <v>116.4</v>
      </c>
      <c r="L351" s="231">
        <v>114.3</v>
      </c>
      <c r="M351" s="231">
        <v>5.42293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3044.15</v>
      </c>
      <c r="D352" s="232">
        <v>3028.6666666666665</v>
      </c>
      <c r="E352" s="232">
        <v>2987.4833333333331</v>
      </c>
      <c r="F352" s="232">
        <v>2930.8166666666666</v>
      </c>
      <c r="G352" s="232">
        <v>2889.6333333333332</v>
      </c>
      <c r="H352" s="232">
        <v>3085.333333333333</v>
      </c>
      <c r="I352" s="232">
        <v>3126.5166666666664</v>
      </c>
      <c r="J352" s="232">
        <v>3183.1833333333329</v>
      </c>
      <c r="K352" s="231">
        <v>3069.85</v>
      </c>
      <c r="L352" s="231">
        <v>2972</v>
      </c>
      <c r="M352" s="231">
        <v>2.6280399999999999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522.35</v>
      </c>
      <c r="D353" s="232">
        <v>542.35</v>
      </c>
      <c r="E353" s="232">
        <v>493</v>
      </c>
      <c r="F353" s="232">
        <v>463.65</v>
      </c>
      <c r="G353" s="232">
        <v>414.29999999999995</v>
      </c>
      <c r="H353" s="232">
        <v>571.70000000000005</v>
      </c>
      <c r="I353" s="232">
        <v>621.05000000000018</v>
      </c>
      <c r="J353" s="232">
        <v>650.40000000000009</v>
      </c>
      <c r="K353" s="231">
        <v>591.70000000000005</v>
      </c>
      <c r="L353" s="231">
        <v>513</v>
      </c>
      <c r="M353" s="231">
        <v>23.646509999999999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284.75</v>
      </c>
      <c r="D354" s="232">
        <v>285.91666666666669</v>
      </c>
      <c r="E354" s="232">
        <v>279.83333333333337</v>
      </c>
      <c r="F354" s="232">
        <v>274.91666666666669</v>
      </c>
      <c r="G354" s="232">
        <v>268.83333333333337</v>
      </c>
      <c r="H354" s="232">
        <v>290.83333333333337</v>
      </c>
      <c r="I354" s="232">
        <v>296.91666666666674</v>
      </c>
      <c r="J354" s="232">
        <v>301.83333333333337</v>
      </c>
      <c r="K354" s="231">
        <v>292</v>
      </c>
      <c r="L354" s="231">
        <v>281</v>
      </c>
      <c r="M354" s="231">
        <v>5.1444000000000001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1527.85</v>
      </c>
      <c r="D355" s="232">
        <v>1519.4666666666665</v>
      </c>
      <c r="E355" s="232">
        <v>1503.1833333333329</v>
      </c>
      <c r="F355" s="232">
        <v>1478.5166666666664</v>
      </c>
      <c r="G355" s="232">
        <v>1462.2333333333329</v>
      </c>
      <c r="H355" s="232">
        <v>1544.133333333333</v>
      </c>
      <c r="I355" s="232">
        <v>1560.4166666666663</v>
      </c>
      <c r="J355" s="232">
        <v>1585.083333333333</v>
      </c>
      <c r="K355" s="231">
        <v>1535.75</v>
      </c>
      <c r="L355" s="231">
        <v>1494.8</v>
      </c>
      <c r="M355" s="231">
        <v>4.28843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36288.85</v>
      </c>
      <c r="D356" s="232">
        <v>36154.6</v>
      </c>
      <c r="E356" s="232">
        <v>35709.25</v>
      </c>
      <c r="F356" s="232">
        <v>35129.65</v>
      </c>
      <c r="G356" s="232">
        <v>34684.300000000003</v>
      </c>
      <c r="H356" s="232">
        <v>36734.199999999997</v>
      </c>
      <c r="I356" s="232">
        <v>37179.549999999988</v>
      </c>
      <c r="J356" s="232">
        <v>37759.149999999994</v>
      </c>
      <c r="K356" s="231">
        <v>36599.949999999997</v>
      </c>
      <c r="L356" s="231">
        <v>35575</v>
      </c>
      <c r="M356" s="231">
        <v>0.28503000000000001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952.4</v>
      </c>
      <c r="D357" s="232">
        <v>951.18333333333339</v>
      </c>
      <c r="E357" s="232">
        <v>932.36666666666679</v>
      </c>
      <c r="F357" s="232">
        <v>912.33333333333337</v>
      </c>
      <c r="G357" s="232">
        <v>893.51666666666677</v>
      </c>
      <c r="H357" s="232">
        <v>971.21666666666681</v>
      </c>
      <c r="I357" s="232">
        <v>990.03333333333342</v>
      </c>
      <c r="J357" s="232">
        <v>1010.0666666666668</v>
      </c>
      <c r="K357" s="231">
        <v>970</v>
      </c>
      <c r="L357" s="231">
        <v>931.15</v>
      </c>
      <c r="M357" s="231">
        <v>2.6532300000000002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4533.1000000000004</v>
      </c>
      <c r="D358" s="232">
        <v>4536.333333333333</v>
      </c>
      <c r="E358" s="232">
        <v>4447.6666666666661</v>
      </c>
      <c r="F358" s="232">
        <v>4362.2333333333327</v>
      </c>
      <c r="G358" s="232">
        <v>4273.5666666666657</v>
      </c>
      <c r="H358" s="232">
        <v>4621.7666666666664</v>
      </c>
      <c r="I358" s="232">
        <v>4710.4333333333325</v>
      </c>
      <c r="J358" s="232">
        <v>4795.8666666666668</v>
      </c>
      <c r="K358" s="231">
        <v>4625</v>
      </c>
      <c r="L358" s="231">
        <v>4450.8999999999996</v>
      </c>
      <c r="M358" s="231">
        <v>7.80952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229.1</v>
      </c>
      <c r="D359" s="232">
        <v>228.61666666666667</v>
      </c>
      <c r="E359" s="232">
        <v>225.73333333333335</v>
      </c>
      <c r="F359" s="232">
        <v>222.36666666666667</v>
      </c>
      <c r="G359" s="232">
        <v>219.48333333333335</v>
      </c>
      <c r="H359" s="232">
        <v>231.98333333333335</v>
      </c>
      <c r="I359" s="232">
        <v>234.86666666666667</v>
      </c>
      <c r="J359" s="232">
        <v>238.23333333333335</v>
      </c>
      <c r="K359" s="231">
        <v>231.5</v>
      </c>
      <c r="L359" s="231">
        <v>225.25</v>
      </c>
      <c r="M359" s="231">
        <v>40.265999999999998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3665.65</v>
      </c>
      <c r="D360" s="232">
        <v>3681.2166666666667</v>
      </c>
      <c r="E360" s="232">
        <v>3636.4333333333334</v>
      </c>
      <c r="F360" s="232">
        <v>3607.2166666666667</v>
      </c>
      <c r="G360" s="232">
        <v>3562.4333333333334</v>
      </c>
      <c r="H360" s="232">
        <v>3710.4333333333334</v>
      </c>
      <c r="I360" s="232">
        <v>3755.2166666666672</v>
      </c>
      <c r="J360" s="232">
        <v>3784.4333333333334</v>
      </c>
      <c r="K360" s="231">
        <v>3726</v>
      </c>
      <c r="L360" s="231">
        <v>3652</v>
      </c>
      <c r="M360" s="231">
        <v>7.4649999999999994E-2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1291.1500000000001</v>
      </c>
      <c r="D361" s="232">
        <v>1302.1166666666668</v>
      </c>
      <c r="E361" s="232">
        <v>1272.5333333333335</v>
      </c>
      <c r="F361" s="232">
        <v>1253.9166666666667</v>
      </c>
      <c r="G361" s="232">
        <v>1224.3333333333335</v>
      </c>
      <c r="H361" s="232">
        <v>1320.7333333333336</v>
      </c>
      <c r="I361" s="232">
        <v>1350.3166666666666</v>
      </c>
      <c r="J361" s="232">
        <v>1368.9333333333336</v>
      </c>
      <c r="K361" s="231">
        <v>1331.7</v>
      </c>
      <c r="L361" s="231">
        <v>1283.5</v>
      </c>
      <c r="M361" s="231">
        <v>1.11372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2302.25</v>
      </c>
      <c r="D362" s="232">
        <v>2298.7333333333331</v>
      </c>
      <c r="E362" s="232">
        <v>2284.5166666666664</v>
      </c>
      <c r="F362" s="232">
        <v>2266.7833333333333</v>
      </c>
      <c r="G362" s="232">
        <v>2252.5666666666666</v>
      </c>
      <c r="H362" s="232">
        <v>2316.4666666666662</v>
      </c>
      <c r="I362" s="232">
        <v>2330.6833333333325</v>
      </c>
      <c r="J362" s="232">
        <v>2348.4166666666661</v>
      </c>
      <c r="K362" s="231">
        <v>2312.9499999999998</v>
      </c>
      <c r="L362" s="231">
        <v>2281</v>
      </c>
      <c r="M362" s="231">
        <v>3.4013300000000002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1004.45</v>
      </c>
      <c r="D363" s="232">
        <v>993.31666666666661</v>
      </c>
      <c r="E363" s="232">
        <v>961.63333333333321</v>
      </c>
      <c r="F363" s="232">
        <v>918.81666666666661</v>
      </c>
      <c r="G363" s="232">
        <v>887.13333333333321</v>
      </c>
      <c r="H363" s="232">
        <v>1036.1333333333332</v>
      </c>
      <c r="I363" s="232">
        <v>1067.8166666666666</v>
      </c>
      <c r="J363" s="232">
        <v>1110.6333333333332</v>
      </c>
      <c r="K363" s="231">
        <v>1025</v>
      </c>
      <c r="L363" s="231">
        <v>950.5</v>
      </c>
      <c r="M363" s="231">
        <v>1.7632300000000001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2883.6</v>
      </c>
      <c r="D364" s="232">
        <v>2885.3333333333335</v>
      </c>
      <c r="E364" s="232">
        <v>2858.416666666667</v>
      </c>
      <c r="F364" s="232">
        <v>2833.2333333333336</v>
      </c>
      <c r="G364" s="232">
        <v>2806.3166666666671</v>
      </c>
      <c r="H364" s="232">
        <v>2910.5166666666669</v>
      </c>
      <c r="I364" s="232">
        <v>2937.4333333333338</v>
      </c>
      <c r="J364" s="232">
        <v>2962.6166666666668</v>
      </c>
      <c r="K364" s="231">
        <v>2912.25</v>
      </c>
      <c r="L364" s="231">
        <v>2860.15</v>
      </c>
      <c r="M364" s="231">
        <v>1.63628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1333.8</v>
      </c>
      <c r="D365" s="232">
        <v>1340.6000000000001</v>
      </c>
      <c r="E365" s="232">
        <v>1323.2000000000003</v>
      </c>
      <c r="F365" s="232">
        <v>1312.6000000000001</v>
      </c>
      <c r="G365" s="232">
        <v>1295.2000000000003</v>
      </c>
      <c r="H365" s="232">
        <v>1351.2000000000003</v>
      </c>
      <c r="I365" s="232">
        <v>1368.6000000000004</v>
      </c>
      <c r="J365" s="232">
        <v>1379.2000000000003</v>
      </c>
      <c r="K365" s="231">
        <v>1358</v>
      </c>
      <c r="L365" s="231">
        <v>1330</v>
      </c>
      <c r="M365" s="231">
        <v>0.53795999999999999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282.7</v>
      </c>
      <c r="D366" s="232">
        <v>284.33333333333331</v>
      </c>
      <c r="E366" s="232">
        <v>279.61666666666662</v>
      </c>
      <c r="F366" s="232">
        <v>276.5333333333333</v>
      </c>
      <c r="G366" s="232">
        <v>271.81666666666661</v>
      </c>
      <c r="H366" s="232">
        <v>287.41666666666663</v>
      </c>
      <c r="I366" s="232">
        <v>292.13333333333333</v>
      </c>
      <c r="J366" s="232">
        <v>295.21666666666664</v>
      </c>
      <c r="K366" s="231">
        <v>289.05</v>
      </c>
      <c r="L366" s="231">
        <v>281.25</v>
      </c>
      <c r="M366" s="231">
        <v>10.87252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161.05000000000001</v>
      </c>
      <c r="D367" s="232">
        <v>162.04999999999998</v>
      </c>
      <c r="E367" s="232">
        <v>159.59999999999997</v>
      </c>
      <c r="F367" s="232">
        <v>158.14999999999998</v>
      </c>
      <c r="G367" s="232">
        <v>155.69999999999996</v>
      </c>
      <c r="H367" s="232">
        <v>163.49999999999997</v>
      </c>
      <c r="I367" s="232">
        <v>165.94999999999996</v>
      </c>
      <c r="J367" s="232">
        <v>167.39999999999998</v>
      </c>
      <c r="K367" s="231">
        <v>164.5</v>
      </c>
      <c r="L367" s="231">
        <v>160.6</v>
      </c>
      <c r="M367" s="231">
        <v>83.344830000000002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225.2</v>
      </c>
      <c r="D368" s="232">
        <v>225.65</v>
      </c>
      <c r="E368" s="232">
        <v>223.55</v>
      </c>
      <c r="F368" s="232">
        <v>221.9</v>
      </c>
      <c r="G368" s="232">
        <v>219.8</v>
      </c>
      <c r="H368" s="232">
        <v>227.3</v>
      </c>
      <c r="I368" s="232">
        <v>229.39999999999998</v>
      </c>
      <c r="J368" s="232">
        <v>231.05</v>
      </c>
      <c r="K368" s="231">
        <v>227.75</v>
      </c>
      <c r="L368" s="231">
        <v>224</v>
      </c>
      <c r="M368" s="231">
        <v>71.875540000000001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338.8</v>
      </c>
      <c r="D369" s="232">
        <v>338.05</v>
      </c>
      <c r="E369" s="232">
        <v>333.55</v>
      </c>
      <c r="F369" s="232">
        <v>328.3</v>
      </c>
      <c r="G369" s="232">
        <v>323.8</v>
      </c>
      <c r="H369" s="232">
        <v>343.3</v>
      </c>
      <c r="I369" s="232">
        <v>347.8</v>
      </c>
      <c r="J369" s="232">
        <v>353.05</v>
      </c>
      <c r="K369" s="231">
        <v>342.55</v>
      </c>
      <c r="L369" s="231">
        <v>332.8</v>
      </c>
      <c r="M369" s="231">
        <v>6.5668199999999999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394.35</v>
      </c>
      <c r="D370" s="232">
        <v>397.26666666666665</v>
      </c>
      <c r="E370" s="232">
        <v>389.08333333333331</v>
      </c>
      <c r="F370" s="232">
        <v>383.81666666666666</v>
      </c>
      <c r="G370" s="232">
        <v>375.63333333333333</v>
      </c>
      <c r="H370" s="232">
        <v>402.5333333333333</v>
      </c>
      <c r="I370" s="232">
        <v>410.7166666666667</v>
      </c>
      <c r="J370" s="232">
        <v>415.98333333333329</v>
      </c>
      <c r="K370" s="231">
        <v>405.45</v>
      </c>
      <c r="L370" s="231">
        <v>392</v>
      </c>
      <c r="M370" s="231">
        <v>7.6650799999999997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575.70000000000005</v>
      </c>
      <c r="D371" s="232">
        <v>578.4</v>
      </c>
      <c r="E371" s="232">
        <v>569.79999999999995</v>
      </c>
      <c r="F371" s="232">
        <v>563.9</v>
      </c>
      <c r="G371" s="232">
        <v>555.29999999999995</v>
      </c>
      <c r="H371" s="232">
        <v>584.29999999999995</v>
      </c>
      <c r="I371" s="232">
        <v>592.90000000000009</v>
      </c>
      <c r="J371" s="232">
        <v>598.79999999999995</v>
      </c>
      <c r="K371" s="231">
        <v>587</v>
      </c>
      <c r="L371" s="231">
        <v>572.5</v>
      </c>
      <c r="M371" s="231">
        <v>0.59184999999999999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105.55</v>
      </c>
      <c r="D372" s="232">
        <v>105.8</v>
      </c>
      <c r="E372" s="232">
        <v>103.69999999999999</v>
      </c>
      <c r="F372" s="232">
        <v>101.85</v>
      </c>
      <c r="G372" s="232">
        <v>99.749999999999986</v>
      </c>
      <c r="H372" s="232">
        <v>107.64999999999999</v>
      </c>
      <c r="I372" s="232">
        <v>109.74999999999999</v>
      </c>
      <c r="J372" s="232">
        <v>111.6</v>
      </c>
      <c r="K372" s="231">
        <v>107.9</v>
      </c>
      <c r="L372" s="231">
        <v>103.95</v>
      </c>
      <c r="M372" s="231">
        <v>4.4764499999999998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1071.75</v>
      </c>
      <c r="D373" s="232">
        <v>1084.1499999999999</v>
      </c>
      <c r="E373" s="232">
        <v>1044.2999999999997</v>
      </c>
      <c r="F373" s="232">
        <v>1016.8499999999999</v>
      </c>
      <c r="G373" s="232">
        <v>976.99999999999977</v>
      </c>
      <c r="H373" s="232">
        <v>1111.5999999999997</v>
      </c>
      <c r="I373" s="232">
        <v>1151.4499999999996</v>
      </c>
      <c r="J373" s="232">
        <v>1178.8999999999996</v>
      </c>
      <c r="K373" s="231">
        <v>1124</v>
      </c>
      <c r="L373" s="231">
        <v>1056.7</v>
      </c>
      <c r="M373" s="231">
        <v>1.8712599999999999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4880.75</v>
      </c>
      <c r="D374" s="232">
        <v>4931.25</v>
      </c>
      <c r="E374" s="232">
        <v>4754.6000000000004</v>
      </c>
      <c r="F374" s="232">
        <v>4628.4500000000007</v>
      </c>
      <c r="G374" s="232">
        <v>4451.8000000000011</v>
      </c>
      <c r="H374" s="232">
        <v>5057.3999999999996</v>
      </c>
      <c r="I374" s="232">
        <v>5234.0499999999993</v>
      </c>
      <c r="J374" s="232">
        <v>5360.1999999999989</v>
      </c>
      <c r="K374" s="231">
        <v>5107.8999999999996</v>
      </c>
      <c r="L374" s="231">
        <v>4805.1000000000004</v>
      </c>
      <c r="M374" s="231">
        <v>0.16109999999999999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13600.35</v>
      </c>
      <c r="D375" s="232">
        <v>13590.449999999999</v>
      </c>
      <c r="E375" s="232">
        <v>13495.899999999998</v>
      </c>
      <c r="F375" s="232">
        <v>13391.449999999999</v>
      </c>
      <c r="G375" s="232">
        <v>13296.899999999998</v>
      </c>
      <c r="H375" s="232">
        <v>13694.899999999998</v>
      </c>
      <c r="I375" s="232">
        <v>13789.449999999997</v>
      </c>
      <c r="J375" s="232">
        <v>13893.899999999998</v>
      </c>
      <c r="K375" s="231">
        <v>13685</v>
      </c>
      <c r="L375" s="231">
        <v>13486</v>
      </c>
      <c r="M375" s="231">
        <v>2.308E-2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48.15</v>
      </c>
      <c r="D376" s="232">
        <v>48.199999999999996</v>
      </c>
      <c r="E376" s="232">
        <v>47.54999999999999</v>
      </c>
      <c r="F376" s="232">
        <v>46.949999999999996</v>
      </c>
      <c r="G376" s="232">
        <v>46.29999999999999</v>
      </c>
      <c r="H376" s="232">
        <v>48.79999999999999</v>
      </c>
      <c r="I376" s="232">
        <v>49.449999999999996</v>
      </c>
      <c r="J376" s="232">
        <v>50.04999999999999</v>
      </c>
      <c r="K376" s="231">
        <v>48.85</v>
      </c>
      <c r="L376" s="231">
        <v>47.6</v>
      </c>
      <c r="M376" s="231">
        <v>578.68867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358.25</v>
      </c>
      <c r="D377" s="232">
        <v>357.61666666666662</v>
      </c>
      <c r="E377" s="232">
        <v>349.23333333333323</v>
      </c>
      <c r="F377" s="232">
        <v>340.21666666666664</v>
      </c>
      <c r="G377" s="232">
        <v>331.83333333333326</v>
      </c>
      <c r="H377" s="232">
        <v>366.63333333333321</v>
      </c>
      <c r="I377" s="232">
        <v>375.01666666666654</v>
      </c>
      <c r="J377" s="232">
        <v>384.03333333333319</v>
      </c>
      <c r="K377" s="231">
        <v>366</v>
      </c>
      <c r="L377" s="231">
        <v>348.6</v>
      </c>
      <c r="M377" s="231">
        <v>2.1727599999999998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146</v>
      </c>
      <c r="D378" s="232">
        <v>145.41666666666666</v>
      </c>
      <c r="E378" s="232">
        <v>142.38333333333333</v>
      </c>
      <c r="F378" s="232">
        <v>138.76666666666668</v>
      </c>
      <c r="G378" s="232">
        <v>135.73333333333335</v>
      </c>
      <c r="H378" s="232">
        <v>149.0333333333333</v>
      </c>
      <c r="I378" s="232">
        <v>152.06666666666666</v>
      </c>
      <c r="J378" s="232">
        <v>155.68333333333328</v>
      </c>
      <c r="K378" s="231">
        <v>148.44999999999999</v>
      </c>
      <c r="L378" s="231">
        <v>141.80000000000001</v>
      </c>
      <c r="M378" s="231">
        <v>152.87798000000001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117.05</v>
      </c>
      <c r="D379" s="232">
        <v>117.81666666666666</v>
      </c>
      <c r="E379" s="232">
        <v>115.98333333333332</v>
      </c>
      <c r="F379" s="232">
        <v>114.91666666666666</v>
      </c>
      <c r="G379" s="232">
        <v>113.08333333333331</v>
      </c>
      <c r="H379" s="232">
        <v>118.88333333333333</v>
      </c>
      <c r="I379" s="232">
        <v>120.71666666666667</v>
      </c>
      <c r="J379" s="232">
        <v>121.78333333333333</v>
      </c>
      <c r="K379" s="231">
        <v>119.65</v>
      </c>
      <c r="L379" s="231">
        <v>116.75</v>
      </c>
      <c r="M379" s="231">
        <v>79.549180000000007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611</v>
      </c>
      <c r="D380" s="232">
        <v>621</v>
      </c>
      <c r="E380" s="232">
        <v>596</v>
      </c>
      <c r="F380" s="232">
        <v>581</v>
      </c>
      <c r="G380" s="232">
        <v>556</v>
      </c>
      <c r="H380" s="232">
        <v>636</v>
      </c>
      <c r="I380" s="232">
        <v>661</v>
      </c>
      <c r="J380" s="232">
        <v>676</v>
      </c>
      <c r="K380" s="231">
        <v>646</v>
      </c>
      <c r="L380" s="231">
        <v>606</v>
      </c>
      <c r="M380" s="231">
        <v>2.96014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340.85</v>
      </c>
      <c r="D381" s="232">
        <v>344.08333333333331</v>
      </c>
      <c r="E381" s="232">
        <v>334.86666666666662</v>
      </c>
      <c r="F381" s="232">
        <v>328.88333333333333</v>
      </c>
      <c r="G381" s="232">
        <v>319.66666666666663</v>
      </c>
      <c r="H381" s="232">
        <v>350.06666666666661</v>
      </c>
      <c r="I381" s="232">
        <v>359.2833333333333</v>
      </c>
      <c r="J381" s="232">
        <v>365.26666666666659</v>
      </c>
      <c r="K381" s="231">
        <v>353.3</v>
      </c>
      <c r="L381" s="231">
        <v>338.1</v>
      </c>
      <c r="M381" s="231">
        <v>3.3945099999999999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1142.9000000000001</v>
      </c>
      <c r="D382" s="232">
        <v>1142.8999999999999</v>
      </c>
      <c r="E382" s="232">
        <v>1124.9999999999998</v>
      </c>
      <c r="F382" s="232">
        <v>1107.0999999999999</v>
      </c>
      <c r="G382" s="232">
        <v>1089.1999999999998</v>
      </c>
      <c r="H382" s="232">
        <v>1160.7999999999997</v>
      </c>
      <c r="I382" s="232">
        <v>1178.6999999999998</v>
      </c>
      <c r="J382" s="232">
        <v>1196.5999999999997</v>
      </c>
      <c r="K382" s="231">
        <v>1160.8</v>
      </c>
      <c r="L382" s="231">
        <v>1125</v>
      </c>
      <c r="M382" s="231">
        <v>0.81574999999999998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63.3</v>
      </c>
      <c r="D383" s="232">
        <v>63.199999999999996</v>
      </c>
      <c r="E383" s="232">
        <v>62.149999999999991</v>
      </c>
      <c r="F383" s="232">
        <v>60.999999999999993</v>
      </c>
      <c r="G383" s="232">
        <v>59.949999999999989</v>
      </c>
      <c r="H383" s="232">
        <v>64.349999999999994</v>
      </c>
      <c r="I383" s="232">
        <v>65.399999999999991</v>
      </c>
      <c r="J383" s="232">
        <v>66.55</v>
      </c>
      <c r="K383" s="231">
        <v>64.25</v>
      </c>
      <c r="L383" s="231">
        <v>62.05</v>
      </c>
      <c r="M383" s="231">
        <v>88.856219999999993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158.25</v>
      </c>
      <c r="D384" s="232">
        <v>158.01666666666668</v>
      </c>
      <c r="E384" s="232">
        <v>155.03333333333336</v>
      </c>
      <c r="F384" s="232">
        <v>151.81666666666669</v>
      </c>
      <c r="G384" s="232">
        <v>148.83333333333337</v>
      </c>
      <c r="H384" s="232">
        <v>161.23333333333335</v>
      </c>
      <c r="I384" s="232">
        <v>164.21666666666664</v>
      </c>
      <c r="J384" s="232">
        <v>167.43333333333334</v>
      </c>
      <c r="K384" s="231">
        <v>161</v>
      </c>
      <c r="L384" s="231">
        <v>154.80000000000001</v>
      </c>
      <c r="M384" s="231">
        <v>24.585439999999998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607.65</v>
      </c>
      <c r="D385" s="232">
        <v>611.48333333333323</v>
      </c>
      <c r="E385" s="232">
        <v>597.16666666666652</v>
      </c>
      <c r="F385" s="232">
        <v>586.68333333333328</v>
      </c>
      <c r="G385" s="232">
        <v>572.36666666666656</v>
      </c>
      <c r="H385" s="232">
        <v>621.96666666666647</v>
      </c>
      <c r="I385" s="232">
        <v>636.2833333333333</v>
      </c>
      <c r="J385" s="232">
        <v>646.76666666666642</v>
      </c>
      <c r="K385" s="231">
        <v>625.79999999999995</v>
      </c>
      <c r="L385" s="231">
        <v>601</v>
      </c>
      <c r="M385" s="231">
        <v>2.4937100000000001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194.2</v>
      </c>
      <c r="D386" s="232">
        <v>194.6</v>
      </c>
      <c r="E386" s="232">
        <v>191.6</v>
      </c>
      <c r="F386" s="232">
        <v>189</v>
      </c>
      <c r="G386" s="232">
        <v>186</v>
      </c>
      <c r="H386" s="232">
        <v>197.2</v>
      </c>
      <c r="I386" s="232">
        <v>200.2</v>
      </c>
      <c r="J386" s="232">
        <v>202.79999999999998</v>
      </c>
      <c r="K386" s="231">
        <v>197.6</v>
      </c>
      <c r="L386" s="231">
        <v>192</v>
      </c>
      <c r="M386" s="231">
        <v>2.5108199999999998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99</v>
      </c>
      <c r="D387" s="232">
        <v>98.533333333333346</v>
      </c>
      <c r="E387" s="232">
        <v>97.566666666666691</v>
      </c>
      <c r="F387" s="232">
        <v>96.13333333333334</v>
      </c>
      <c r="G387" s="232">
        <v>95.166666666666686</v>
      </c>
      <c r="H387" s="232">
        <v>99.966666666666697</v>
      </c>
      <c r="I387" s="232">
        <v>100.93333333333337</v>
      </c>
      <c r="J387" s="232">
        <v>102.3666666666667</v>
      </c>
      <c r="K387" s="231">
        <v>99.5</v>
      </c>
      <c r="L387" s="231">
        <v>97.1</v>
      </c>
      <c r="M387" s="231">
        <v>24.821169999999999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2132.75</v>
      </c>
      <c r="D388" s="232">
        <v>2143.5499999999997</v>
      </c>
      <c r="E388" s="232">
        <v>2084.1999999999994</v>
      </c>
      <c r="F388" s="232">
        <v>2035.6499999999996</v>
      </c>
      <c r="G388" s="232">
        <v>1976.2999999999993</v>
      </c>
      <c r="H388" s="232">
        <v>2192.0999999999995</v>
      </c>
      <c r="I388" s="232">
        <v>2251.4499999999998</v>
      </c>
      <c r="J388" s="232">
        <v>2299.9999999999995</v>
      </c>
      <c r="K388" s="231">
        <v>2202.9</v>
      </c>
      <c r="L388" s="231">
        <v>2095</v>
      </c>
      <c r="M388" s="231">
        <v>0.26075999999999999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36.85</v>
      </c>
      <c r="D389" s="232">
        <v>37.06666666666667</v>
      </c>
      <c r="E389" s="232">
        <v>36.433333333333337</v>
      </c>
      <c r="F389" s="232">
        <v>36.016666666666666</v>
      </c>
      <c r="G389" s="232">
        <v>35.383333333333333</v>
      </c>
      <c r="H389" s="232">
        <v>37.483333333333341</v>
      </c>
      <c r="I389" s="232">
        <v>38.116666666666681</v>
      </c>
      <c r="J389" s="232">
        <v>38.533333333333346</v>
      </c>
      <c r="K389" s="231">
        <v>37.700000000000003</v>
      </c>
      <c r="L389" s="231">
        <v>36.65</v>
      </c>
      <c r="M389" s="231">
        <v>11.46537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1278.5</v>
      </c>
      <c r="D390" s="232">
        <v>1262.3</v>
      </c>
      <c r="E390" s="232">
        <v>1242.6499999999999</v>
      </c>
      <c r="F390" s="232">
        <v>1206.8</v>
      </c>
      <c r="G390" s="232">
        <v>1187.1499999999999</v>
      </c>
      <c r="H390" s="232">
        <v>1298.1499999999999</v>
      </c>
      <c r="I390" s="232">
        <v>1317.8</v>
      </c>
      <c r="J390" s="232">
        <v>1353.6499999999999</v>
      </c>
      <c r="K390" s="231">
        <v>1281.95</v>
      </c>
      <c r="L390" s="231">
        <v>1226.45</v>
      </c>
      <c r="M390" s="231">
        <v>2.3786299999999998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161.05000000000001</v>
      </c>
      <c r="D391" s="232">
        <v>162.04999999999998</v>
      </c>
      <c r="E391" s="232">
        <v>159.09999999999997</v>
      </c>
      <c r="F391" s="232">
        <v>157.14999999999998</v>
      </c>
      <c r="G391" s="232">
        <v>154.19999999999996</v>
      </c>
      <c r="H391" s="232">
        <v>163.99999999999997</v>
      </c>
      <c r="I391" s="232">
        <v>166.94999999999996</v>
      </c>
      <c r="J391" s="232">
        <v>168.89999999999998</v>
      </c>
      <c r="K391" s="231">
        <v>165</v>
      </c>
      <c r="L391" s="231">
        <v>160.1</v>
      </c>
      <c r="M391" s="231">
        <v>20.108229999999999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762.2</v>
      </c>
      <c r="D392" s="232">
        <v>760.0333333333333</v>
      </c>
      <c r="E392" s="232">
        <v>752.26666666666665</v>
      </c>
      <c r="F392" s="232">
        <v>742.33333333333337</v>
      </c>
      <c r="G392" s="232">
        <v>734.56666666666672</v>
      </c>
      <c r="H392" s="232">
        <v>769.96666666666658</v>
      </c>
      <c r="I392" s="232">
        <v>777.73333333333323</v>
      </c>
      <c r="J392" s="232">
        <v>787.66666666666652</v>
      </c>
      <c r="K392" s="231">
        <v>767.8</v>
      </c>
      <c r="L392" s="231">
        <v>750.1</v>
      </c>
      <c r="M392" s="231">
        <v>1.1534599999999999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2275.9499999999998</v>
      </c>
      <c r="D393" s="232">
        <v>2283.3166666666666</v>
      </c>
      <c r="E393" s="232">
        <v>2261.6833333333334</v>
      </c>
      <c r="F393" s="232">
        <v>2247.416666666667</v>
      </c>
      <c r="G393" s="232">
        <v>2225.7833333333338</v>
      </c>
      <c r="H393" s="232">
        <v>2297.583333333333</v>
      </c>
      <c r="I393" s="232">
        <v>2319.2166666666662</v>
      </c>
      <c r="J393" s="232">
        <v>2333.4833333333327</v>
      </c>
      <c r="K393" s="231">
        <v>2304.9499999999998</v>
      </c>
      <c r="L393" s="231">
        <v>2269.0500000000002</v>
      </c>
      <c r="M393" s="231">
        <v>73.966989999999996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</v>
      </c>
      <c r="D394" s="232">
        <v>94.2</v>
      </c>
      <c r="E394" s="232">
        <v>93.4</v>
      </c>
      <c r="F394" s="232">
        <v>92.8</v>
      </c>
      <c r="G394" s="232">
        <v>92</v>
      </c>
      <c r="H394" s="232">
        <v>94.800000000000011</v>
      </c>
      <c r="I394" s="232">
        <v>95.6</v>
      </c>
      <c r="J394" s="232">
        <v>96.200000000000017</v>
      </c>
      <c r="K394" s="231">
        <v>95</v>
      </c>
      <c r="L394" s="231">
        <v>93.6</v>
      </c>
      <c r="M394" s="231">
        <v>1.76383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575.70000000000005</v>
      </c>
      <c r="D395" s="232">
        <v>583.25000000000011</v>
      </c>
      <c r="E395" s="232">
        <v>564.4000000000002</v>
      </c>
      <c r="F395" s="232">
        <v>553.10000000000014</v>
      </c>
      <c r="G395" s="232">
        <v>534.25000000000023</v>
      </c>
      <c r="H395" s="232">
        <v>594.55000000000018</v>
      </c>
      <c r="I395" s="232">
        <v>613.40000000000009</v>
      </c>
      <c r="J395" s="232">
        <v>624.70000000000016</v>
      </c>
      <c r="K395" s="231">
        <v>602.1</v>
      </c>
      <c r="L395" s="231">
        <v>571.95000000000005</v>
      </c>
      <c r="M395" s="231">
        <v>1.56081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1316.4</v>
      </c>
      <c r="D396" s="232">
        <v>1327.1333333333334</v>
      </c>
      <c r="E396" s="232">
        <v>1300.2666666666669</v>
      </c>
      <c r="F396" s="232">
        <v>1284.1333333333334</v>
      </c>
      <c r="G396" s="232">
        <v>1257.2666666666669</v>
      </c>
      <c r="H396" s="232">
        <v>1343.2666666666669</v>
      </c>
      <c r="I396" s="232">
        <v>1370.1333333333332</v>
      </c>
      <c r="J396" s="232">
        <v>1386.2666666666669</v>
      </c>
      <c r="K396" s="231">
        <v>1354</v>
      </c>
      <c r="L396" s="231">
        <v>1311</v>
      </c>
      <c r="M396" s="231">
        <v>2.12453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725.2</v>
      </c>
      <c r="D397" s="232">
        <v>727.81666666666661</v>
      </c>
      <c r="E397" s="232">
        <v>717.68333333333317</v>
      </c>
      <c r="F397" s="232">
        <v>710.16666666666652</v>
      </c>
      <c r="G397" s="232">
        <v>700.03333333333308</v>
      </c>
      <c r="H397" s="232">
        <v>735.33333333333326</v>
      </c>
      <c r="I397" s="232">
        <v>745.4666666666667</v>
      </c>
      <c r="J397" s="232">
        <v>752.98333333333335</v>
      </c>
      <c r="K397" s="231">
        <v>737.95</v>
      </c>
      <c r="L397" s="231">
        <v>720.3</v>
      </c>
      <c r="M397" s="231">
        <v>7.4180299999999999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1077.0999999999999</v>
      </c>
      <c r="D398" s="232">
        <v>1080.2166666666665</v>
      </c>
      <c r="E398" s="232">
        <v>1067.883333333333</v>
      </c>
      <c r="F398" s="232">
        <v>1058.6666666666665</v>
      </c>
      <c r="G398" s="232">
        <v>1046.333333333333</v>
      </c>
      <c r="H398" s="232">
        <v>1089.4333333333329</v>
      </c>
      <c r="I398" s="232">
        <v>1101.7666666666664</v>
      </c>
      <c r="J398" s="232">
        <v>1110.9833333333329</v>
      </c>
      <c r="K398" s="231">
        <v>1092.55</v>
      </c>
      <c r="L398" s="231">
        <v>1071</v>
      </c>
      <c r="M398" s="231">
        <v>10.899229999999999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355.55</v>
      </c>
      <c r="D399" s="232">
        <v>355.13333333333338</v>
      </c>
      <c r="E399" s="232">
        <v>351.41666666666674</v>
      </c>
      <c r="F399" s="232">
        <v>347.28333333333336</v>
      </c>
      <c r="G399" s="232">
        <v>343.56666666666672</v>
      </c>
      <c r="H399" s="232">
        <v>359.26666666666677</v>
      </c>
      <c r="I399" s="232">
        <v>362.98333333333335</v>
      </c>
      <c r="J399" s="232">
        <v>367.11666666666679</v>
      </c>
      <c r="K399" s="231">
        <v>358.85</v>
      </c>
      <c r="L399" s="231">
        <v>351</v>
      </c>
      <c r="M399" s="231">
        <v>0.32013999999999998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31.5</v>
      </c>
      <c r="D400" s="232">
        <v>31.466666666666669</v>
      </c>
      <c r="E400" s="232">
        <v>31.233333333333338</v>
      </c>
      <c r="F400" s="232">
        <v>30.966666666666669</v>
      </c>
      <c r="G400" s="232">
        <v>30.733333333333338</v>
      </c>
      <c r="H400" s="232">
        <v>31.733333333333338</v>
      </c>
      <c r="I400" s="232">
        <v>31.966666666666672</v>
      </c>
      <c r="J400" s="232">
        <v>32.233333333333334</v>
      </c>
      <c r="K400" s="231">
        <v>31.7</v>
      </c>
      <c r="L400" s="231">
        <v>31.2</v>
      </c>
      <c r="M400" s="231">
        <v>22.94387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4303.25</v>
      </c>
      <c r="D401" s="232">
        <v>4342.8666666666668</v>
      </c>
      <c r="E401" s="232">
        <v>4237.3833333333332</v>
      </c>
      <c r="F401" s="232">
        <v>4171.5166666666664</v>
      </c>
      <c r="G401" s="232">
        <v>4066.0333333333328</v>
      </c>
      <c r="H401" s="232">
        <v>4408.7333333333336</v>
      </c>
      <c r="I401" s="232">
        <v>4514.2166666666672</v>
      </c>
      <c r="J401" s="232">
        <v>4580.0833333333339</v>
      </c>
      <c r="K401" s="231">
        <v>4448.3500000000004</v>
      </c>
      <c r="L401" s="231">
        <v>4277</v>
      </c>
      <c r="M401" s="231">
        <v>0.26279000000000002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2305.4</v>
      </c>
      <c r="D402" s="232">
        <v>2293.7833333333333</v>
      </c>
      <c r="E402" s="232">
        <v>2272.6166666666668</v>
      </c>
      <c r="F402" s="232">
        <v>2239.8333333333335</v>
      </c>
      <c r="G402" s="232">
        <v>2218.666666666667</v>
      </c>
      <c r="H402" s="232">
        <v>2326.5666666666666</v>
      </c>
      <c r="I402" s="232">
        <v>2347.7333333333336</v>
      </c>
      <c r="J402" s="232">
        <v>2380.5166666666664</v>
      </c>
      <c r="K402" s="231">
        <v>2314.9499999999998</v>
      </c>
      <c r="L402" s="231">
        <v>2261</v>
      </c>
      <c r="M402" s="231">
        <v>9.6049199999999999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78.8</v>
      </c>
      <c r="D403" s="232">
        <v>79.066666666666663</v>
      </c>
      <c r="E403" s="232">
        <v>77.933333333333323</v>
      </c>
      <c r="F403" s="232">
        <v>77.066666666666663</v>
      </c>
      <c r="G403" s="232">
        <v>75.933333333333323</v>
      </c>
      <c r="H403" s="232">
        <v>79.933333333333323</v>
      </c>
      <c r="I403" s="232">
        <v>81.066666666666649</v>
      </c>
      <c r="J403" s="232">
        <v>81.933333333333323</v>
      </c>
      <c r="K403" s="231">
        <v>80.2</v>
      </c>
      <c r="L403" s="231">
        <v>78.2</v>
      </c>
      <c r="M403" s="231">
        <v>73.800979999999996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5740.45</v>
      </c>
      <c r="D404" s="232">
        <v>5743.833333333333</v>
      </c>
      <c r="E404" s="232">
        <v>5722.6666666666661</v>
      </c>
      <c r="F404" s="232">
        <v>5704.8833333333332</v>
      </c>
      <c r="G404" s="232">
        <v>5683.7166666666662</v>
      </c>
      <c r="H404" s="232">
        <v>5761.6166666666659</v>
      </c>
      <c r="I404" s="232">
        <v>5782.7833333333319</v>
      </c>
      <c r="J404" s="232">
        <v>5800.5666666666657</v>
      </c>
      <c r="K404" s="231">
        <v>5765</v>
      </c>
      <c r="L404" s="231">
        <v>5726.05</v>
      </c>
      <c r="M404" s="231">
        <v>7.2980000000000003E-2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1206.8499999999999</v>
      </c>
      <c r="D405" s="232">
        <v>1200.2833333333333</v>
      </c>
      <c r="E405" s="232">
        <v>1186.5666666666666</v>
      </c>
      <c r="F405" s="232">
        <v>1166.2833333333333</v>
      </c>
      <c r="G405" s="232">
        <v>1152.5666666666666</v>
      </c>
      <c r="H405" s="232">
        <v>1220.5666666666666</v>
      </c>
      <c r="I405" s="232">
        <v>1234.2833333333333</v>
      </c>
      <c r="J405" s="232">
        <v>1254.5666666666666</v>
      </c>
      <c r="K405" s="231">
        <v>1214</v>
      </c>
      <c r="L405" s="231">
        <v>1180</v>
      </c>
      <c r="M405" s="231">
        <v>1.5389699999999999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321.05</v>
      </c>
      <c r="D406" s="232">
        <v>321.51666666666671</v>
      </c>
      <c r="E406" s="232">
        <v>315.63333333333344</v>
      </c>
      <c r="F406" s="232">
        <v>310.21666666666675</v>
      </c>
      <c r="G406" s="232">
        <v>304.33333333333348</v>
      </c>
      <c r="H406" s="232">
        <v>326.93333333333339</v>
      </c>
      <c r="I406" s="232">
        <v>332.81666666666672</v>
      </c>
      <c r="J406" s="232">
        <v>338.23333333333335</v>
      </c>
      <c r="K406" s="231">
        <v>327.39999999999998</v>
      </c>
      <c r="L406" s="231">
        <v>316.10000000000002</v>
      </c>
      <c r="M406" s="231">
        <v>0.49467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2790.8</v>
      </c>
      <c r="D407" s="232">
        <v>2807.2666666666664</v>
      </c>
      <c r="E407" s="232">
        <v>2749.833333333333</v>
      </c>
      <c r="F407" s="232">
        <v>2708.8666666666668</v>
      </c>
      <c r="G407" s="232">
        <v>2651.4333333333334</v>
      </c>
      <c r="H407" s="232">
        <v>2848.2333333333327</v>
      </c>
      <c r="I407" s="232">
        <v>2905.6666666666661</v>
      </c>
      <c r="J407" s="232">
        <v>2946.6333333333323</v>
      </c>
      <c r="K407" s="231">
        <v>2864.7</v>
      </c>
      <c r="L407" s="231">
        <v>2766.3</v>
      </c>
      <c r="M407" s="231">
        <v>0.35421000000000002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445.05</v>
      </c>
      <c r="D408" s="232">
        <v>451.26666666666671</v>
      </c>
      <c r="E408" s="232">
        <v>437.88333333333344</v>
      </c>
      <c r="F408" s="232">
        <v>430.71666666666675</v>
      </c>
      <c r="G408" s="232">
        <v>417.33333333333348</v>
      </c>
      <c r="H408" s="232">
        <v>458.43333333333339</v>
      </c>
      <c r="I408" s="232">
        <v>471.81666666666672</v>
      </c>
      <c r="J408" s="232">
        <v>478.98333333333335</v>
      </c>
      <c r="K408" s="231">
        <v>464.65</v>
      </c>
      <c r="L408" s="231">
        <v>444.1</v>
      </c>
      <c r="M408" s="231">
        <v>1.0649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1116.7</v>
      </c>
      <c r="D409" s="232">
        <v>1121.2333333333333</v>
      </c>
      <c r="E409" s="232">
        <v>1102.4666666666667</v>
      </c>
      <c r="F409" s="232">
        <v>1088.2333333333333</v>
      </c>
      <c r="G409" s="232">
        <v>1069.4666666666667</v>
      </c>
      <c r="H409" s="232">
        <v>1135.4666666666667</v>
      </c>
      <c r="I409" s="232">
        <v>1154.2333333333336</v>
      </c>
      <c r="J409" s="232">
        <v>1168.4666666666667</v>
      </c>
      <c r="K409" s="231">
        <v>1140</v>
      </c>
      <c r="L409" s="231">
        <v>1107</v>
      </c>
      <c r="M409" s="231">
        <v>7.4529999999999999E-2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251.05</v>
      </c>
      <c r="D410" s="232">
        <v>253.08333333333334</v>
      </c>
      <c r="E410" s="232">
        <v>244.26666666666671</v>
      </c>
      <c r="F410" s="232">
        <v>237.48333333333338</v>
      </c>
      <c r="G410" s="232">
        <v>228.66666666666674</v>
      </c>
      <c r="H410" s="232">
        <v>259.86666666666667</v>
      </c>
      <c r="I410" s="232">
        <v>268.68333333333334</v>
      </c>
      <c r="J410" s="232">
        <v>275.46666666666664</v>
      </c>
      <c r="K410" s="231">
        <v>261.89999999999998</v>
      </c>
      <c r="L410" s="231">
        <v>246.3</v>
      </c>
      <c r="M410" s="231">
        <v>5.7748799999999996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127.6</v>
      </c>
      <c r="D411" s="232">
        <v>127.91666666666667</v>
      </c>
      <c r="E411" s="232">
        <v>125.98333333333335</v>
      </c>
      <c r="F411" s="232">
        <v>124.36666666666667</v>
      </c>
      <c r="G411" s="232">
        <v>122.43333333333335</v>
      </c>
      <c r="H411" s="232">
        <v>129.53333333333336</v>
      </c>
      <c r="I411" s="232">
        <v>131.46666666666664</v>
      </c>
      <c r="J411" s="232">
        <v>133.08333333333334</v>
      </c>
      <c r="K411" s="231">
        <v>129.85</v>
      </c>
      <c r="L411" s="231">
        <v>126.3</v>
      </c>
      <c r="M411" s="231">
        <v>18.429729999999999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627.54999999999995</v>
      </c>
      <c r="D412" s="232">
        <v>630.56666666666661</v>
      </c>
      <c r="E412" s="232">
        <v>617.13333333333321</v>
      </c>
      <c r="F412" s="232">
        <v>606.71666666666658</v>
      </c>
      <c r="G412" s="232">
        <v>593.28333333333319</v>
      </c>
      <c r="H412" s="232">
        <v>640.98333333333323</v>
      </c>
      <c r="I412" s="232">
        <v>654.41666666666663</v>
      </c>
      <c r="J412" s="232">
        <v>664.83333333333326</v>
      </c>
      <c r="K412" s="231">
        <v>644</v>
      </c>
      <c r="L412" s="231">
        <v>620.15</v>
      </c>
      <c r="M412" s="231">
        <v>0.39596999999999999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25224.75</v>
      </c>
      <c r="D413" s="232">
        <v>25361.366666666669</v>
      </c>
      <c r="E413" s="232">
        <v>24923.433333333338</v>
      </c>
      <c r="F413" s="232">
        <v>24622.116666666669</v>
      </c>
      <c r="G413" s="232">
        <v>24184.183333333338</v>
      </c>
      <c r="H413" s="232">
        <v>25662.683333333338</v>
      </c>
      <c r="I413" s="232">
        <v>26100.616666666672</v>
      </c>
      <c r="J413" s="232">
        <v>26401.933333333338</v>
      </c>
      <c r="K413" s="231">
        <v>25799.3</v>
      </c>
      <c r="L413" s="231">
        <v>25060.05</v>
      </c>
      <c r="M413" s="231">
        <v>0.50043000000000004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44.6</v>
      </c>
      <c r="D414" s="232">
        <v>45.15</v>
      </c>
      <c r="E414" s="232">
        <v>43.75</v>
      </c>
      <c r="F414" s="232">
        <v>42.9</v>
      </c>
      <c r="G414" s="232">
        <v>41.5</v>
      </c>
      <c r="H414" s="232">
        <v>46</v>
      </c>
      <c r="I414" s="232">
        <v>47.399999999999991</v>
      </c>
      <c r="J414" s="232">
        <v>48.25</v>
      </c>
      <c r="K414" s="231">
        <v>46.55</v>
      </c>
      <c r="L414" s="231">
        <v>44.3</v>
      </c>
      <c r="M414" s="231">
        <v>73.457229999999996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1239</v>
      </c>
      <c r="D415" s="280">
        <v>1240</v>
      </c>
      <c r="E415" s="280">
        <v>1222</v>
      </c>
      <c r="F415" s="280">
        <v>1205</v>
      </c>
      <c r="G415" s="280">
        <v>1187</v>
      </c>
      <c r="H415" s="280">
        <v>1257</v>
      </c>
      <c r="I415" s="280">
        <v>1275</v>
      </c>
      <c r="J415" s="280">
        <v>1292</v>
      </c>
      <c r="K415" s="279">
        <v>1258</v>
      </c>
      <c r="L415" s="279">
        <v>1223</v>
      </c>
      <c r="M415" s="279">
        <v>6.2835799999999997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274.45</v>
      </c>
      <c r="D416" s="232">
        <v>274.36666666666667</v>
      </c>
      <c r="E416" s="232">
        <v>270.18333333333334</v>
      </c>
      <c r="F416" s="232">
        <v>265.91666666666669</v>
      </c>
      <c r="G416" s="232">
        <v>261.73333333333335</v>
      </c>
      <c r="H416" s="232">
        <v>278.63333333333333</v>
      </c>
      <c r="I416" s="232">
        <v>282.81666666666672</v>
      </c>
      <c r="J416" s="232">
        <v>287.08333333333331</v>
      </c>
      <c r="K416" s="231">
        <v>278.55</v>
      </c>
      <c r="L416" s="231">
        <v>270.10000000000002</v>
      </c>
      <c r="M416" s="231">
        <v>1.56969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3252.9</v>
      </c>
      <c r="D417" s="232">
        <v>3250.3833333333337</v>
      </c>
      <c r="E417" s="232">
        <v>3224.2166666666672</v>
      </c>
      <c r="F417" s="232">
        <v>3195.5333333333333</v>
      </c>
      <c r="G417" s="232">
        <v>3169.3666666666668</v>
      </c>
      <c r="H417" s="232">
        <v>3279.0666666666675</v>
      </c>
      <c r="I417" s="232">
        <v>3305.2333333333345</v>
      </c>
      <c r="J417" s="232">
        <v>3333.9166666666679</v>
      </c>
      <c r="K417" s="231">
        <v>3276.55</v>
      </c>
      <c r="L417" s="231">
        <v>3221.7</v>
      </c>
      <c r="M417" s="231">
        <v>2.45234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536.15</v>
      </c>
      <c r="D418" s="232">
        <v>543.93333333333328</v>
      </c>
      <c r="E418" s="232">
        <v>526.71666666666658</v>
      </c>
      <c r="F418" s="232">
        <v>517.2833333333333</v>
      </c>
      <c r="G418" s="232">
        <v>500.06666666666661</v>
      </c>
      <c r="H418" s="232">
        <v>553.36666666666656</v>
      </c>
      <c r="I418" s="232">
        <v>570.58333333333326</v>
      </c>
      <c r="J418" s="232">
        <v>580.01666666666654</v>
      </c>
      <c r="K418" s="231">
        <v>561.15</v>
      </c>
      <c r="L418" s="231">
        <v>534.5</v>
      </c>
      <c r="M418" s="231">
        <v>0.86848000000000003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3747.65</v>
      </c>
      <c r="D419" s="232">
        <v>3770.8833333333332</v>
      </c>
      <c r="E419" s="232">
        <v>3706.7666666666664</v>
      </c>
      <c r="F419" s="232">
        <v>3665.8833333333332</v>
      </c>
      <c r="G419" s="232">
        <v>3601.7666666666664</v>
      </c>
      <c r="H419" s="232">
        <v>3811.7666666666664</v>
      </c>
      <c r="I419" s="232">
        <v>3875.8833333333332</v>
      </c>
      <c r="J419" s="232">
        <v>3916.7666666666664</v>
      </c>
      <c r="K419" s="231">
        <v>3835</v>
      </c>
      <c r="L419" s="231">
        <v>3730</v>
      </c>
      <c r="M419" s="231">
        <v>0.31476999999999999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431.4</v>
      </c>
      <c r="D420" s="232">
        <v>425.9666666666667</v>
      </c>
      <c r="E420" s="232">
        <v>415.53333333333342</v>
      </c>
      <c r="F420" s="232">
        <v>399.66666666666674</v>
      </c>
      <c r="G420" s="232">
        <v>389.23333333333346</v>
      </c>
      <c r="H420" s="232">
        <v>441.83333333333337</v>
      </c>
      <c r="I420" s="232">
        <v>452.26666666666665</v>
      </c>
      <c r="J420" s="232">
        <v>468.13333333333333</v>
      </c>
      <c r="K420" s="231">
        <v>436.4</v>
      </c>
      <c r="L420" s="231">
        <v>410.1</v>
      </c>
      <c r="M420" s="231">
        <v>121.42641999999999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834.6</v>
      </c>
      <c r="D421" s="232">
        <v>818.81666666666661</v>
      </c>
      <c r="E421" s="232">
        <v>792.63333333333321</v>
      </c>
      <c r="F421" s="232">
        <v>750.66666666666663</v>
      </c>
      <c r="G421" s="232">
        <v>724.48333333333323</v>
      </c>
      <c r="H421" s="232">
        <v>860.78333333333319</v>
      </c>
      <c r="I421" s="232">
        <v>886.96666666666658</v>
      </c>
      <c r="J421" s="232">
        <v>928.93333333333317</v>
      </c>
      <c r="K421" s="231">
        <v>845</v>
      </c>
      <c r="L421" s="231">
        <v>776.85</v>
      </c>
      <c r="M421" s="231">
        <v>16.566140000000001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540.4</v>
      </c>
      <c r="D422" s="232">
        <v>551.15</v>
      </c>
      <c r="E422" s="232">
        <v>524.25</v>
      </c>
      <c r="F422" s="232">
        <v>508.1</v>
      </c>
      <c r="G422" s="232">
        <v>481.20000000000005</v>
      </c>
      <c r="H422" s="232">
        <v>567.29999999999995</v>
      </c>
      <c r="I422" s="232">
        <v>594.19999999999982</v>
      </c>
      <c r="J422" s="232">
        <v>610.34999999999991</v>
      </c>
      <c r="K422" s="231">
        <v>578.04999999999995</v>
      </c>
      <c r="L422" s="231">
        <v>535</v>
      </c>
      <c r="M422" s="231">
        <v>5.2195600000000004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525.4</v>
      </c>
      <c r="D423" s="232">
        <v>526.06666666666661</v>
      </c>
      <c r="E423" s="232">
        <v>519.33333333333326</v>
      </c>
      <c r="F423" s="232">
        <v>513.26666666666665</v>
      </c>
      <c r="G423" s="232">
        <v>506.5333333333333</v>
      </c>
      <c r="H423" s="232">
        <v>532.13333333333321</v>
      </c>
      <c r="I423" s="232">
        <v>538.86666666666656</v>
      </c>
      <c r="J423" s="232">
        <v>544.93333333333317</v>
      </c>
      <c r="K423" s="231">
        <v>532.79999999999995</v>
      </c>
      <c r="L423" s="231">
        <v>520</v>
      </c>
      <c r="M423" s="231">
        <v>147.50800000000001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86.8</v>
      </c>
      <c r="D424" s="232">
        <v>86.816666666666663</v>
      </c>
      <c r="E424" s="232">
        <v>85.73333333333332</v>
      </c>
      <c r="F424" s="232">
        <v>84.666666666666657</v>
      </c>
      <c r="G424" s="232">
        <v>83.583333333333314</v>
      </c>
      <c r="H424" s="232">
        <v>87.883333333333326</v>
      </c>
      <c r="I424" s="232">
        <v>88.966666666666669</v>
      </c>
      <c r="J424" s="232">
        <v>90.033333333333331</v>
      </c>
      <c r="K424" s="231">
        <v>87.9</v>
      </c>
      <c r="L424" s="231">
        <v>85.75</v>
      </c>
      <c r="M424" s="231">
        <v>106.16254000000001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312.3</v>
      </c>
      <c r="D425" s="232">
        <v>314.40000000000003</v>
      </c>
      <c r="E425" s="232">
        <v>307.90000000000009</v>
      </c>
      <c r="F425" s="232">
        <v>303.50000000000006</v>
      </c>
      <c r="G425" s="232">
        <v>297.00000000000011</v>
      </c>
      <c r="H425" s="232">
        <v>318.80000000000007</v>
      </c>
      <c r="I425" s="232">
        <v>325.29999999999995</v>
      </c>
      <c r="J425" s="232">
        <v>329.70000000000005</v>
      </c>
      <c r="K425" s="231">
        <v>320.89999999999998</v>
      </c>
      <c r="L425" s="231">
        <v>310</v>
      </c>
      <c r="M425" s="231">
        <v>4.4360900000000001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159.1</v>
      </c>
      <c r="D426" s="232">
        <v>159.88333333333333</v>
      </c>
      <c r="E426" s="232">
        <v>157.21666666666664</v>
      </c>
      <c r="F426" s="232">
        <v>155.33333333333331</v>
      </c>
      <c r="G426" s="232">
        <v>152.66666666666663</v>
      </c>
      <c r="H426" s="232">
        <v>161.76666666666665</v>
      </c>
      <c r="I426" s="232">
        <v>164.43333333333334</v>
      </c>
      <c r="J426" s="232">
        <v>166.31666666666666</v>
      </c>
      <c r="K426" s="231">
        <v>162.55000000000001</v>
      </c>
      <c r="L426" s="231">
        <v>158</v>
      </c>
      <c r="M426" s="231">
        <v>3.9973700000000001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367.55</v>
      </c>
      <c r="D427" s="232">
        <v>372.68333333333334</v>
      </c>
      <c r="E427" s="232">
        <v>358.86666666666667</v>
      </c>
      <c r="F427" s="232">
        <v>350.18333333333334</v>
      </c>
      <c r="G427" s="232">
        <v>336.36666666666667</v>
      </c>
      <c r="H427" s="232">
        <v>381.36666666666667</v>
      </c>
      <c r="I427" s="232">
        <v>395.18333333333339</v>
      </c>
      <c r="J427" s="232">
        <v>403.86666666666667</v>
      </c>
      <c r="K427" s="231">
        <v>386.5</v>
      </c>
      <c r="L427" s="231">
        <v>364</v>
      </c>
      <c r="M427" s="231">
        <v>5.0610099999999996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435.35</v>
      </c>
      <c r="D428" s="232">
        <v>437.61666666666662</v>
      </c>
      <c r="E428" s="232">
        <v>430.33333333333326</v>
      </c>
      <c r="F428" s="232">
        <v>425.31666666666666</v>
      </c>
      <c r="G428" s="232">
        <v>418.0333333333333</v>
      </c>
      <c r="H428" s="232">
        <v>442.63333333333321</v>
      </c>
      <c r="I428" s="232">
        <v>449.91666666666663</v>
      </c>
      <c r="J428" s="232">
        <v>454.93333333333317</v>
      </c>
      <c r="K428" s="231">
        <v>444.9</v>
      </c>
      <c r="L428" s="231">
        <v>432.6</v>
      </c>
      <c r="M428" s="231">
        <v>1.4215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179.15</v>
      </c>
      <c r="D429" s="232">
        <v>181.05000000000004</v>
      </c>
      <c r="E429" s="232">
        <v>176.15000000000009</v>
      </c>
      <c r="F429" s="232">
        <v>173.15000000000006</v>
      </c>
      <c r="G429" s="232">
        <v>168.25000000000011</v>
      </c>
      <c r="H429" s="232">
        <v>184.05000000000007</v>
      </c>
      <c r="I429" s="232">
        <v>188.95</v>
      </c>
      <c r="J429" s="232">
        <v>191.95000000000005</v>
      </c>
      <c r="K429" s="231">
        <v>185.95</v>
      </c>
      <c r="L429" s="231">
        <v>178.05</v>
      </c>
      <c r="M429" s="231">
        <v>3.5808599999999999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957.2</v>
      </c>
      <c r="D430" s="232">
        <v>957.08333333333337</v>
      </c>
      <c r="E430" s="232">
        <v>950.41666666666674</v>
      </c>
      <c r="F430" s="232">
        <v>943.63333333333333</v>
      </c>
      <c r="G430" s="232">
        <v>936.9666666666667</v>
      </c>
      <c r="H430" s="232">
        <v>963.86666666666679</v>
      </c>
      <c r="I430" s="232">
        <v>970.53333333333353</v>
      </c>
      <c r="J430" s="232">
        <v>977.31666666666683</v>
      </c>
      <c r="K430" s="231">
        <v>963.75</v>
      </c>
      <c r="L430" s="231">
        <v>950.3</v>
      </c>
      <c r="M430" s="231">
        <v>18.796949999999999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430.6</v>
      </c>
      <c r="D431" s="232">
        <v>429.61666666666662</v>
      </c>
      <c r="E431" s="232">
        <v>426.23333333333323</v>
      </c>
      <c r="F431" s="232">
        <v>421.86666666666662</v>
      </c>
      <c r="G431" s="232">
        <v>418.48333333333323</v>
      </c>
      <c r="H431" s="232">
        <v>433.98333333333323</v>
      </c>
      <c r="I431" s="232">
        <v>437.36666666666656</v>
      </c>
      <c r="J431" s="232">
        <v>441.73333333333323</v>
      </c>
      <c r="K431" s="231">
        <v>433</v>
      </c>
      <c r="L431" s="231">
        <v>425.25</v>
      </c>
      <c r="M431" s="231">
        <v>3.1765400000000001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2249.25</v>
      </c>
      <c r="D432" s="232">
        <v>2242.2666666666669</v>
      </c>
      <c r="E432" s="232">
        <v>2219.6833333333338</v>
      </c>
      <c r="F432" s="232">
        <v>2190.1166666666668</v>
      </c>
      <c r="G432" s="232">
        <v>2167.5333333333338</v>
      </c>
      <c r="H432" s="232">
        <v>2271.8333333333339</v>
      </c>
      <c r="I432" s="232">
        <v>2294.416666666667</v>
      </c>
      <c r="J432" s="232">
        <v>2323.983333333334</v>
      </c>
      <c r="K432" s="231">
        <v>2264.85</v>
      </c>
      <c r="L432" s="231">
        <v>2212.6999999999998</v>
      </c>
      <c r="M432" s="231">
        <v>0.13686000000000001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962</v>
      </c>
      <c r="D433" s="232">
        <v>966.0333333333333</v>
      </c>
      <c r="E433" s="232">
        <v>952.06666666666661</v>
      </c>
      <c r="F433" s="232">
        <v>942.13333333333333</v>
      </c>
      <c r="G433" s="232">
        <v>928.16666666666663</v>
      </c>
      <c r="H433" s="232">
        <v>975.96666666666658</v>
      </c>
      <c r="I433" s="232">
        <v>989.93333333333328</v>
      </c>
      <c r="J433" s="232">
        <v>999.86666666666656</v>
      </c>
      <c r="K433" s="231">
        <v>980</v>
      </c>
      <c r="L433" s="231">
        <v>956.1</v>
      </c>
      <c r="M433" s="231">
        <v>2.7386699999999999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301.64999999999998</v>
      </c>
      <c r="D434" s="232">
        <v>302.68333333333334</v>
      </c>
      <c r="E434" s="232">
        <v>299.31666666666666</v>
      </c>
      <c r="F434" s="232">
        <v>296.98333333333335</v>
      </c>
      <c r="G434" s="232">
        <v>293.61666666666667</v>
      </c>
      <c r="H434" s="232">
        <v>305.01666666666665</v>
      </c>
      <c r="I434" s="232">
        <v>308.38333333333333</v>
      </c>
      <c r="J434" s="232">
        <v>310.71666666666664</v>
      </c>
      <c r="K434" s="231">
        <v>306.05</v>
      </c>
      <c r="L434" s="231">
        <v>300.35000000000002</v>
      </c>
      <c r="M434" s="231">
        <v>1.42608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362.45</v>
      </c>
      <c r="D435" s="232">
        <v>360.7</v>
      </c>
      <c r="E435" s="232">
        <v>356.84999999999997</v>
      </c>
      <c r="F435" s="232">
        <v>351.25</v>
      </c>
      <c r="G435" s="232">
        <v>347.4</v>
      </c>
      <c r="H435" s="232">
        <v>366.29999999999995</v>
      </c>
      <c r="I435" s="232">
        <v>370.15</v>
      </c>
      <c r="J435" s="232">
        <v>375.74999999999994</v>
      </c>
      <c r="K435" s="231">
        <v>364.55</v>
      </c>
      <c r="L435" s="231">
        <v>355.1</v>
      </c>
      <c r="M435" s="231">
        <v>1.87721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2535.15</v>
      </c>
      <c r="D436" s="232">
        <v>2577.9833333333336</v>
      </c>
      <c r="E436" s="232">
        <v>2471.0166666666673</v>
      </c>
      <c r="F436" s="232">
        <v>2406.8833333333337</v>
      </c>
      <c r="G436" s="232">
        <v>2299.9166666666674</v>
      </c>
      <c r="H436" s="232">
        <v>2642.1166666666672</v>
      </c>
      <c r="I436" s="232">
        <v>2749.0833333333335</v>
      </c>
      <c r="J436" s="232">
        <v>2813.2166666666672</v>
      </c>
      <c r="K436" s="231">
        <v>2684.95</v>
      </c>
      <c r="L436" s="231">
        <v>2513.85</v>
      </c>
      <c r="M436" s="231">
        <v>0.96982999999999997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474.75</v>
      </c>
      <c r="D437" s="232">
        <v>474.2166666666667</v>
      </c>
      <c r="E437" s="232">
        <v>471.48333333333341</v>
      </c>
      <c r="F437" s="232">
        <v>468.2166666666667</v>
      </c>
      <c r="G437" s="232">
        <v>465.48333333333341</v>
      </c>
      <c r="H437" s="232">
        <v>477.48333333333341</v>
      </c>
      <c r="I437" s="232">
        <v>480.21666666666675</v>
      </c>
      <c r="J437" s="232">
        <v>483.48333333333341</v>
      </c>
      <c r="K437" s="231">
        <v>476.95</v>
      </c>
      <c r="L437" s="231">
        <v>470.95</v>
      </c>
      <c r="M437" s="231">
        <v>0.73460000000000003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7.95</v>
      </c>
      <c r="D438" s="232">
        <v>7.9499999999999993</v>
      </c>
      <c r="E438" s="232">
        <v>7.6999999999999993</v>
      </c>
      <c r="F438" s="232">
        <v>7.45</v>
      </c>
      <c r="G438" s="232">
        <v>7.2</v>
      </c>
      <c r="H438" s="232">
        <v>8.1999999999999993</v>
      </c>
      <c r="I438" s="232">
        <v>8.4499999999999993</v>
      </c>
      <c r="J438" s="232">
        <v>8.6999999999999975</v>
      </c>
      <c r="K438" s="231">
        <v>8.1999999999999993</v>
      </c>
      <c r="L438" s="231">
        <v>7.7</v>
      </c>
      <c r="M438" s="231">
        <v>521.10143000000005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279.3</v>
      </c>
      <c r="D439" s="232">
        <v>279.10000000000002</v>
      </c>
      <c r="E439" s="232">
        <v>271.35000000000002</v>
      </c>
      <c r="F439" s="232">
        <v>263.39999999999998</v>
      </c>
      <c r="G439" s="232">
        <v>255.64999999999998</v>
      </c>
      <c r="H439" s="232">
        <v>287.05000000000007</v>
      </c>
      <c r="I439" s="232">
        <v>294.80000000000007</v>
      </c>
      <c r="J439" s="232">
        <v>302.75000000000011</v>
      </c>
      <c r="K439" s="231">
        <v>286.85000000000002</v>
      </c>
      <c r="L439" s="231">
        <v>271.14999999999998</v>
      </c>
      <c r="M439" s="231">
        <v>5.8759800000000002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1088.05</v>
      </c>
      <c r="D440" s="232">
        <v>1094.8333333333333</v>
      </c>
      <c r="E440" s="232">
        <v>1070.6666666666665</v>
      </c>
      <c r="F440" s="232">
        <v>1053.2833333333333</v>
      </c>
      <c r="G440" s="232">
        <v>1029.1166666666666</v>
      </c>
      <c r="H440" s="232">
        <v>1112.2166666666665</v>
      </c>
      <c r="I440" s="232">
        <v>1136.383333333333</v>
      </c>
      <c r="J440" s="232">
        <v>1153.7666666666664</v>
      </c>
      <c r="K440" s="231">
        <v>1119</v>
      </c>
      <c r="L440" s="231">
        <v>1077.45</v>
      </c>
      <c r="M440" s="231">
        <v>0.69850999999999996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579.35</v>
      </c>
      <c r="D441" s="232">
        <v>577.86666666666667</v>
      </c>
      <c r="E441" s="232">
        <v>571.98333333333335</v>
      </c>
      <c r="F441" s="232">
        <v>564.61666666666667</v>
      </c>
      <c r="G441" s="232">
        <v>558.73333333333335</v>
      </c>
      <c r="H441" s="232">
        <v>585.23333333333335</v>
      </c>
      <c r="I441" s="232">
        <v>591.11666666666679</v>
      </c>
      <c r="J441" s="232">
        <v>598.48333333333335</v>
      </c>
      <c r="K441" s="231">
        <v>583.75</v>
      </c>
      <c r="L441" s="231">
        <v>570.5</v>
      </c>
      <c r="M441" s="231">
        <v>5.5206999999999997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1525.8</v>
      </c>
      <c r="D442" s="232">
        <v>1524.6333333333332</v>
      </c>
      <c r="E442" s="232">
        <v>1503.2166666666665</v>
      </c>
      <c r="F442" s="232">
        <v>1480.6333333333332</v>
      </c>
      <c r="G442" s="232">
        <v>1459.2166666666665</v>
      </c>
      <c r="H442" s="232">
        <v>1547.2166666666665</v>
      </c>
      <c r="I442" s="232">
        <v>1568.6333333333334</v>
      </c>
      <c r="J442" s="232">
        <v>1591.2166666666665</v>
      </c>
      <c r="K442" s="231">
        <v>1546.05</v>
      </c>
      <c r="L442" s="231">
        <v>1502.05</v>
      </c>
      <c r="M442" s="231">
        <v>0.19411999999999999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467.2</v>
      </c>
      <c r="D443" s="232">
        <v>469.86666666666662</v>
      </c>
      <c r="E443" s="232">
        <v>457.33333333333326</v>
      </c>
      <c r="F443" s="232">
        <v>447.46666666666664</v>
      </c>
      <c r="G443" s="232">
        <v>434.93333333333328</v>
      </c>
      <c r="H443" s="232">
        <v>479.73333333333323</v>
      </c>
      <c r="I443" s="232">
        <v>492.26666666666665</v>
      </c>
      <c r="J443" s="232">
        <v>502.13333333333321</v>
      </c>
      <c r="K443" s="231">
        <v>482.4</v>
      </c>
      <c r="L443" s="231">
        <v>460</v>
      </c>
      <c r="M443" s="231">
        <v>2.0215100000000001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728.4</v>
      </c>
      <c r="D444" s="232">
        <v>732.11666666666679</v>
      </c>
      <c r="E444" s="232">
        <v>718.23333333333358</v>
      </c>
      <c r="F444" s="232">
        <v>708.06666666666683</v>
      </c>
      <c r="G444" s="232">
        <v>694.18333333333362</v>
      </c>
      <c r="H444" s="232">
        <v>742.28333333333353</v>
      </c>
      <c r="I444" s="232">
        <v>756.16666666666674</v>
      </c>
      <c r="J444" s="232">
        <v>766.33333333333348</v>
      </c>
      <c r="K444" s="231">
        <v>746</v>
      </c>
      <c r="L444" s="231">
        <v>721.95</v>
      </c>
      <c r="M444" s="231">
        <v>0.40787000000000001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30.2</v>
      </c>
      <c r="D445" s="232">
        <v>30.349999999999998</v>
      </c>
      <c r="E445" s="232">
        <v>29.849999999999994</v>
      </c>
      <c r="F445" s="232">
        <v>29.499999999999996</v>
      </c>
      <c r="G445" s="232">
        <v>28.999999999999993</v>
      </c>
      <c r="H445" s="232">
        <v>30.699999999999996</v>
      </c>
      <c r="I445" s="232">
        <v>31.200000000000003</v>
      </c>
      <c r="J445" s="232">
        <v>31.549999999999997</v>
      </c>
      <c r="K445" s="231">
        <v>30.85</v>
      </c>
      <c r="L445" s="231">
        <v>30</v>
      </c>
      <c r="M445" s="231">
        <v>39.58446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1046</v>
      </c>
      <c r="D446" s="232">
        <v>1046.8500000000001</v>
      </c>
      <c r="E446" s="232">
        <v>1036.3000000000002</v>
      </c>
      <c r="F446" s="232">
        <v>1026.6000000000001</v>
      </c>
      <c r="G446" s="232">
        <v>1016.0500000000002</v>
      </c>
      <c r="H446" s="232">
        <v>1056.5500000000002</v>
      </c>
      <c r="I446" s="232">
        <v>1067.0999999999999</v>
      </c>
      <c r="J446" s="232">
        <v>1076.8000000000002</v>
      </c>
      <c r="K446" s="231">
        <v>1057.4000000000001</v>
      </c>
      <c r="L446" s="231">
        <v>1037.1500000000001</v>
      </c>
      <c r="M446" s="231">
        <v>10.76802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608.79999999999995</v>
      </c>
      <c r="D447" s="232">
        <v>613.26666666666665</v>
      </c>
      <c r="E447" s="232">
        <v>599.5333333333333</v>
      </c>
      <c r="F447" s="232">
        <v>590.26666666666665</v>
      </c>
      <c r="G447" s="232">
        <v>576.5333333333333</v>
      </c>
      <c r="H447" s="232">
        <v>622.5333333333333</v>
      </c>
      <c r="I447" s="232">
        <v>636.26666666666665</v>
      </c>
      <c r="J447" s="232">
        <v>645.5333333333333</v>
      </c>
      <c r="K447" s="231">
        <v>627</v>
      </c>
      <c r="L447" s="231">
        <v>604</v>
      </c>
      <c r="M447" s="231">
        <v>2.2401499999999999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966.5</v>
      </c>
      <c r="D448" s="232">
        <v>965.16666666666663</v>
      </c>
      <c r="E448" s="232">
        <v>955.33333333333326</v>
      </c>
      <c r="F448" s="232">
        <v>944.16666666666663</v>
      </c>
      <c r="G448" s="232">
        <v>934.33333333333326</v>
      </c>
      <c r="H448" s="232">
        <v>976.33333333333326</v>
      </c>
      <c r="I448" s="232">
        <v>986.16666666666652</v>
      </c>
      <c r="J448" s="232">
        <v>997.33333333333326</v>
      </c>
      <c r="K448" s="231">
        <v>975</v>
      </c>
      <c r="L448" s="231">
        <v>954</v>
      </c>
      <c r="M448" s="231">
        <v>6.1834199999999999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201.9</v>
      </c>
      <c r="D449" s="232">
        <v>202.1</v>
      </c>
      <c r="E449" s="232">
        <v>199.79999999999998</v>
      </c>
      <c r="F449" s="232">
        <v>197.7</v>
      </c>
      <c r="G449" s="232">
        <v>195.39999999999998</v>
      </c>
      <c r="H449" s="232">
        <v>204.2</v>
      </c>
      <c r="I449" s="232">
        <v>206.5</v>
      </c>
      <c r="J449" s="232">
        <v>208.6</v>
      </c>
      <c r="K449" s="231">
        <v>204.4</v>
      </c>
      <c r="L449" s="231">
        <v>200</v>
      </c>
      <c r="M449" s="231">
        <v>2.4310700000000001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1176.95</v>
      </c>
      <c r="D450" s="232">
        <v>1175.25</v>
      </c>
      <c r="E450" s="232">
        <v>1166.25</v>
      </c>
      <c r="F450" s="232">
        <v>1155.55</v>
      </c>
      <c r="G450" s="232">
        <v>1146.55</v>
      </c>
      <c r="H450" s="232">
        <v>1185.95</v>
      </c>
      <c r="I450" s="232">
        <v>1194.95</v>
      </c>
      <c r="J450" s="232">
        <v>1205.6500000000001</v>
      </c>
      <c r="K450" s="231">
        <v>1184.25</v>
      </c>
      <c r="L450" s="231">
        <v>1164.55</v>
      </c>
      <c r="M450" s="231">
        <v>1.77237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3214.95</v>
      </c>
      <c r="D451" s="232">
        <v>3242.9166666666665</v>
      </c>
      <c r="E451" s="232">
        <v>3181.4333333333329</v>
      </c>
      <c r="F451" s="232">
        <v>3147.9166666666665</v>
      </c>
      <c r="G451" s="232">
        <v>3086.4333333333329</v>
      </c>
      <c r="H451" s="232">
        <v>3276.4333333333329</v>
      </c>
      <c r="I451" s="232">
        <v>3337.9166666666665</v>
      </c>
      <c r="J451" s="232">
        <v>3371.4333333333329</v>
      </c>
      <c r="K451" s="231">
        <v>3304.4</v>
      </c>
      <c r="L451" s="231">
        <v>3209.4</v>
      </c>
      <c r="M451" s="231">
        <v>26.703340000000001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693.3</v>
      </c>
      <c r="D452" s="232">
        <v>694.25</v>
      </c>
      <c r="E452" s="232">
        <v>688.5</v>
      </c>
      <c r="F452" s="232">
        <v>683.7</v>
      </c>
      <c r="G452" s="232">
        <v>677.95</v>
      </c>
      <c r="H452" s="232">
        <v>699.05</v>
      </c>
      <c r="I452" s="232">
        <v>704.8</v>
      </c>
      <c r="J452" s="232">
        <v>709.59999999999991</v>
      </c>
      <c r="K452" s="231">
        <v>700</v>
      </c>
      <c r="L452" s="231">
        <v>689.45</v>
      </c>
      <c r="M452" s="231">
        <v>15.015790000000001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6062.5</v>
      </c>
      <c r="D453" s="232">
        <v>6057.1333333333341</v>
      </c>
      <c r="E453" s="232">
        <v>5924.3666666666686</v>
      </c>
      <c r="F453" s="232">
        <v>5786.2333333333345</v>
      </c>
      <c r="G453" s="232">
        <v>5653.466666666669</v>
      </c>
      <c r="H453" s="232">
        <v>6195.2666666666682</v>
      </c>
      <c r="I453" s="232">
        <v>6328.0333333333328</v>
      </c>
      <c r="J453" s="232">
        <v>6466.1666666666679</v>
      </c>
      <c r="K453" s="231">
        <v>6189.9</v>
      </c>
      <c r="L453" s="231">
        <v>5919</v>
      </c>
      <c r="M453" s="231">
        <v>2.20025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1959.5</v>
      </c>
      <c r="D454" s="232">
        <v>1966.9166666666667</v>
      </c>
      <c r="E454" s="232">
        <v>1937.8333333333335</v>
      </c>
      <c r="F454" s="232">
        <v>1916.1666666666667</v>
      </c>
      <c r="G454" s="232">
        <v>1887.0833333333335</v>
      </c>
      <c r="H454" s="232">
        <v>1988.5833333333335</v>
      </c>
      <c r="I454" s="232">
        <v>2017.666666666667</v>
      </c>
      <c r="J454" s="232">
        <v>2039.3333333333335</v>
      </c>
      <c r="K454" s="231">
        <v>1996</v>
      </c>
      <c r="L454" s="231">
        <v>1945.25</v>
      </c>
      <c r="M454" s="231">
        <v>0.32744000000000001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211.6</v>
      </c>
      <c r="D455" s="232">
        <v>212.98333333333335</v>
      </c>
      <c r="E455" s="232">
        <v>209.7166666666667</v>
      </c>
      <c r="F455" s="232">
        <v>207.83333333333334</v>
      </c>
      <c r="G455" s="232">
        <v>204.56666666666669</v>
      </c>
      <c r="H455" s="232">
        <v>214.8666666666667</v>
      </c>
      <c r="I455" s="232">
        <v>218.13333333333335</v>
      </c>
      <c r="J455" s="232">
        <v>220.01666666666671</v>
      </c>
      <c r="K455" s="231">
        <v>216.25</v>
      </c>
      <c r="L455" s="231">
        <v>211.1</v>
      </c>
      <c r="M455" s="231">
        <v>12.60125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416.65</v>
      </c>
      <c r="D456" s="232">
        <v>418.08333333333331</v>
      </c>
      <c r="E456" s="232">
        <v>411.96666666666664</v>
      </c>
      <c r="F456" s="232">
        <v>407.2833333333333</v>
      </c>
      <c r="G456" s="232">
        <v>401.16666666666663</v>
      </c>
      <c r="H456" s="232">
        <v>422.76666666666665</v>
      </c>
      <c r="I456" s="232">
        <v>428.88333333333333</v>
      </c>
      <c r="J456" s="232">
        <v>433.56666666666666</v>
      </c>
      <c r="K456" s="231">
        <v>424.2</v>
      </c>
      <c r="L456" s="231">
        <v>413.4</v>
      </c>
      <c r="M456" s="231">
        <v>91.890429999999995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203.4</v>
      </c>
      <c r="D457" s="232">
        <v>203.43333333333331</v>
      </c>
      <c r="E457" s="232">
        <v>201.66666666666663</v>
      </c>
      <c r="F457" s="232">
        <v>199.93333333333331</v>
      </c>
      <c r="G457" s="232">
        <v>198.16666666666663</v>
      </c>
      <c r="H457" s="232">
        <v>205.16666666666663</v>
      </c>
      <c r="I457" s="232">
        <v>206.93333333333334</v>
      </c>
      <c r="J457" s="232">
        <v>208.66666666666663</v>
      </c>
      <c r="K457" s="231">
        <v>205.2</v>
      </c>
      <c r="L457" s="231">
        <v>201.7</v>
      </c>
      <c r="M457" s="231">
        <v>72.829430000000002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106.4</v>
      </c>
      <c r="D458" s="232">
        <v>107.05</v>
      </c>
      <c r="E458" s="232">
        <v>105.55</v>
      </c>
      <c r="F458" s="232">
        <v>104.7</v>
      </c>
      <c r="G458" s="232">
        <v>103.2</v>
      </c>
      <c r="H458" s="232">
        <v>107.89999999999999</v>
      </c>
      <c r="I458" s="232">
        <v>109.39999999999999</v>
      </c>
      <c r="J458" s="232">
        <v>110.24999999999999</v>
      </c>
      <c r="K458" s="231">
        <v>108.55</v>
      </c>
      <c r="L458" s="231">
        <v>106.2</v>
      </c>
      <c r="M458" s="231">
        <v>485.84983999999997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59.1</v>
      </c>
      <c r="D459" s="232">
        <v>59.516666666666673</v>
      </c>
      <c r="E459" s="232">
        <v>58.233333333333348</v>
      </c>
      <c r="F459" s="232">
        <v>57.366666666666674</v>
      </c>
      <c r="G459" s="232">
        <v>56.08333333333335</v>
      </c>
      <c r="H459" s="232">
        <v>60.383333333333347</v>
      </c>
      <c r="I459" s="232">
        <v>61.666666666666664</v>
      </c>
      <c r="J459" s="232">
        <v>62.533333333333346</v>
      </c>
      <c r="K459" s="231">
        <v>60.8</v>
      </c>
      <c r="L459" s="231">
        <v>58.65</v>
      </c>
      <c r="M459" s="231">
        <v>19.39451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2424.9</v>
      </c>
      <c r="D460" s="232">
        <v>2430.4</v>
      </c>
      <c r="E460" s="232">
        <v>2344.5</v>
      </c>
      <c r="F460" s="232">
        <v>2264.1</v>
      </c>
      <c r="G460" s="232">
        <v>2178.1999999999998</v>
      </c>
      <c r="H460" s="232">
        <v>2510.8000000000002</v>
      </c>
      <c r="I460" s="232">
        <v>2596.7000000000007</v>
      </c>
      <c r="J460" s="232">
        <v>2677.1000000000004</v>
      </c>
      <c r="K460" s="231">
        <v>2516.3000000000002</v>
      </c>
      <c r="L460" s="231">
        <v>2350</v>
      </c>
      <c r="M460" s="231">
        <v>0.17323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1115.3</v>
      </c>
      <c r="D461" s="232">
        <v>1117.3166666666668</v>
      </c>
      <c r="E461" s="232">
        <v>1096.3833333333337</v>
      </c>
      <c r="F461" s="232">
        <v>1077.4666666666669</v>
      </c>
      <c r="G461" s="232">
        <v>1056.5333333333338</v>
      </c>
      <c r="H461" s="232">
        <v>1136.2333333333336</v>
      </c>
      <c r="I461" s="232">
        <v>1157.1666666666665</v>
      </c>
      <c r="J461" s="232">
        <v>1176.0833333333335</v>
      </c>
      <c r="K461" s="231">
        <v>1138.25</v>
      </c>
      <c r="L461" s="231">
        <v>1098.4000000000001</v>
      </c>
      <c r="M461" s="231">
        <v>43.255220000000001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586.75</v>
      </c>
      <c r="D462" s="232">
        <v>588.05000000000007</v>
      </c>
      <c r="E462" s="232">
        <v>575.70000000000016</v>
      </c>
      <c r="F462" s="232">
        <v>564.65000000000009</v>
      </c>
      <c r="G462" s="232">
        <v>552.30000000000018</v>
      </c>
      <c r="H462" s="232">
        <v>599.10000000000014</v>
      </c>
      <c r="I462" s="232">
        <v>611.45000000000005</v>
      </c>
      <c r="J462" s="232">
        <v>622.50000000000011</v>
      </c>
      <c r="K462" s="231">
        <v>600.4</v>
      </c>
      <c r="L462" s="231">
        <v>577</v>
      </c>
      <c r="M462" s="231">
        <v>4.1444999999999999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100.95</v>
      </c>
      <c r="D463" s="232">
        <v>101.16666666666667</v>
      </c>
      <c r="E463" s="232">
        <v>99.583333333333343</v>
      </c>
      <c r="F463" s="232">
        <v>98.216666666666669</v>
      </c>
      <c r="G463" s="232">
        <v>96.63333333333334</v>
      </c>
      <c r="H463" s="232">
        <v>102.53333333333335</v>
      </c>
      <c r="I463" s="232">
        <v>104.11666666666669</v>
      </c>
      <c r="J463" s="232">
        <v>105.48333333333335</v>
      </c>
      <c r="K463" s="231">
        <v>102.75</v>
      </c>
      <c r="L463" s="231">
        <v>99.8</v>
      </c>
      <c r="M463" s="231">
        <v>4.1489200000000004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711.5</v>
      </c>
      <c r="D464" s="232">
        <v>712.55000000000007</v>
      </c>
      <c r="E464" s="232">
        <v>705.15000000000009</v>
      </c>
      <c r="F464" s="232">
        <v>698.80000000000007</v>
      </c>
      <c r="G464" s="232">
        <v>691.40000000000009</v>
      </c>
      <c r="H464" s="232">
        <v>718.90000000000009</v>
      </c>
      <c r="I464" s="232">
        <v>726.3</v>
      </c>
      <c r="J464" s="232">
        <v>732.65000000000009</v>
      </c>
      <c r="K464" s="231">
        <v>719.95</v>
      </c>
      <c r="L464" s="231">
        <v>706.2</v>
      </c>
      <c r="M464" s="231">
        <v>2.8847200000000002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2203.75</v>
      </c>
      <c r="D465" s="232">
        <v>2194.0333333333333</v>
      </c>
      <c r="E465" s="232">
        <v>2160.3166666666666</v>
      </c>
      <c r="F465" s="232">
        <v>2116.8833333333332</v>
      </c>
      <c r="G465" s="232">
        <v>2083.1666666666665</v>
      </c>
      <c r="H465" s="232">
        <v>2237.4666666666667</v>
      </c>
      <c r="I465" s="232">
        <v>2271.1833333333329</v>
      </c>
      <c r="J465" s="232">
        <v>2314.6166666666668</v>
      </c>
      <c r="K465" s="231">
        <v>2227.75</v>
      </c>
      <c r="L465" s="231">
        <v>2150.6</v>
      </c>
      <c r="M465" s="231">
        <v>0.64985999999999999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472.15</v>
      </c>
      <c r="D466" s="232">
        <v>467.73333333333335</v>
      </c>
      <c r="E466" s="232">
        <v>460.4666666666667</v>
      </c>
      <c r="F466" s="232">
        <v>448.78333333333336</v>
      </c>
      <c r="G466" s="232">
        <v>441.51666666666671</v>
      </c>
      <c r="H466" s="232">
        <v>479.41666666666669</v>
      </c>
      <c r="I466" s="232">
        <v>486.68333333333334</v>
      </c>
      <c r="J466" s="232">
        <v>498.36666666666667</v>
      </c>
      <c r="K466" s="231">
        <v>475</v>
      </c>
      <c r="L466" s="231">
        <v>456.05</v>
      </c>
      <c r="M466" s="231">
        <v>0.54079999999999995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2724.85</v>
      </c>
      <c r="D467" s="232">
        <v>2729.3666666666668</v>
      </c>
      <c r="E467" s="232">
        <v>2665.4833333333336</v>
      </c>
      <c r="F467" s="232">
        <v>2606.1166666666668</v>
      </c>
      <c r="G467" s="232">
        <v>2542.2333333333336</v>
      </c>
      <c r="H467" s="232">
        <v>2788.7333333333336</v>
      </c>
      <c r="I467" s="232">
        <v>2852.6166666666668</v>
      </c>
      <c r="J467" s="232">
        <v>2911.9833333333336</v>
      </c>
      <c r="K467" s="231">
        <v>2793.25</v>
      </c>
      <c r="L467" s="231">
        <v>2670</v>
      </c>
      <c r="M467" s="231">
        <v>0.72031999999999996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2355.6</v>
      </c>
      <c r="D468" s="232">
        <v>2358.7666666666664</v>
      </c>
      <c r="E468" s="232">
        <v>2325.6833333333329</v>
      </c>
      <c r="F468" s="232">
        <v>2295.7666666666664</v>
      </c>
      <c r="G468" s="232">
        <v>2262.6833333333329</v>
      </c>
      <c r="H468" s="232">
        <v>2388.6833333333329</v>
      </c>
      <c r="I468" s="232">
        <v>2421.7666666666669</v>
      </c>
      <c r="J468" s="232">
        <v>2451.6833333333329</v>
      </c>
      <c r="K468" s="231">
        <v>2391.85</v>
      </c>
      <c r="L468" s="231">
        <v>2328.85</v>
      </c>
      <c r="M468" s="231">
        <v>14.708170000000001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1520.6</v>
      </c>
      <c r="D469" s="232">
        <v>1514.6333333333332</v>
      </c>
      <c r="E469" s="232">
        <v>1502.4166666666665</v>
      </c>
      <c r="F469" s="232">
        <v>1484.2333333333333</v>
      </c>
      <c r="G469" s="232">
        <v>1472.0166666666667</v>
      </c>
      <c r="H469" s="232">
        <v>1532.8166666666664</v>
      </c>
      <c r="I469" s="232">
        <v>1545.0333333333331</v>
      </c>
      <c r="J469" s="232">
        <v>1563.2166666666662</v>
      </c>
      <c r="K469" s="231">
        <v>1526.85</v>
      </c>
      <c r="L469" s="231">
        <v>1496.45</v>
      </c>
      <c r="M469" s="231">
        <v>1.46943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527.9</v>
      </c>
      <c r="D470" s="232">
        <v>530.1</v>
      </c>
      <c r="E470" s="232">
        <v>523.45000000000005</v>
      </c>
      <c r="F470" s="232">
        <v>519</v>
      </c>
      <c r="G470" s="232">
        <v>512.35</v>
      </c>
      <c r="H470" s="232">
        <v>534.55000000000007</v>
      </c>
      <c r="I470" s="232">
        <v>541.19999999999993</v>
      </c>
      <c r="J470" s="232">
        <v>545.65000000000009</v>
      </c>
      <c r="K470" s="231">
        <v>536.75</v>
      </c>
      <c r="L470" s="231">
        <v>525.65</v>
      </c>
      <c r="M470" s="231">
        <v>4.70282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604.6</v>
      </c>
      <c r="D471" s="232">
        <v>608.91666666666663</v>
      </c>
      <c r="E471" s="232">
        <v>595.83333333333326</v>
      </c>
      <c r="F471" s="232">
        <v>587.06666666666661</v>
      </c>
      <c r="G471" s="232">
        <v>573.98333333333323</v>
      </c>
      <c r="H471" s="232">
        <v>617.68333333333328</v>
      </c>
      <c r="I471" s="232">
        <v>630.76666666666654</v>
      </c>
      <c r="J471" s="232">
        <v>639.5333333333333</v>
      </c>
      <c r="K471" s="231">
        <v>622</v>
      </c>
      <c r="L471" s="231">
        <v>600.15</v>
      </c>
      <c r="M471" s="231">
        <v>2.4120900000000001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1337.8</v>
      </c>
      <c r="D472" s="232">
        <v>1328.5833333333333</v>
      </c>
      <c r="E472" s="232">
        <v>1306.1666666666665</v>
      </c>
      <c r="F472" s="232">
        <v>1274.5333333333333</v>
      </c>
      <c r="G472" s="232">
        <v>1252.1166666666666</v>
      </c>
      <c r="H472" s="232">
        <v>1360.2166666666665</v>
      </c>
      <c r="I472" s="232">
        <v>1382.633333333333</v>
      </c>
      <c r="J472" s="232">
        <v>1414.2666666666664</v>
      </c>
      <c r="K472" s="231">
        <v>1351</v>
      </c>
      <c r="L472" s="231">
        <v>1296.95</v>
      </c>
      <c r="M472" s="231">
        <v>6.2650300000000003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29.65</v>
      </c>
      <c r="D473" s="232">
        <v>29.683333333333337</v>
      </c>
      <c r="E473" s="232">
        <v>29.316666666666674</v>
      </c>
      <c r="F473" s="232">
        <v>28.983333333333338</v>
      </c>
      <c r="G473" s="232">
        <v>28.616666666666674</v>
      </c>
      <c r="H473" s="232">
        <v>30.016666666666673</v>
      </c>
      <c r="I473" s="232">
        <v>30.383333333333333</v>
      </c>
      <c r="J473" s="232">
        <v>30.716666666666672</v>
      </c>
      <c r="K473" s="231">
        <v>30.05</v>
      </c>
      <c r="L473" s="231">
        <v>29.35</v>
      </c>
      <c r="M473" s="231">
        <v>53.657350000000001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281.89999999999998</v>
      </c>
      <c r="D474" s="232">
        <v>281.93333333333334</v>
      </c>
      <c r="E474" s="232">
        <v>278.4666666666667</v>
      </c>
      <c r="F474" s="232">
        <v>275.03333333333336</v>
      </c>
      <c r="G474" s="232">
        <v>271.56666666666672</v>
      </c>
      <c r="H474" s="232">
        <v>285.36666666666667</v>
      </c>
      <c r="I474" s="232">
        <v>288.83333333333326</v>
      </c>
      <c r="J474" s="232">
        <v>292.26666666666665</v>
      </c>
      <c r="K474" s="231">
        <v>285.39999999999998</v>
      </c>
      <c r="L474" s="231">
        <v>278.5</v>
      </c>
      <c r="M474" s="231">
        <v>3.2791100000000002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315.45</v>
      </c>
      <c r="D475" s="232">
        <v>320.33333333333331</v>
      </c>
      <c r="E475" s="232">
        <v>306.66666666666663</v>
      </c>
      <c r="F475" s="232">
        <v>297.88333333333333</v>
      </c>
      <c r="G475" s="232">
        <v>284.21666666666664</v>
      </c>
      <c r="H475" s="232">
        <v>329.11666666666662</v>
      </c>
      <c r="I475" s="232">
        <v>342.78333333333325</v>
      </c>
      <c r="J475" s="232">
        <v>351.56666666666661</v>
      </c>
      <c r="K475" s="231">
        <v>334</v>
      </c>
      <c r="L475" s="231">
        <v>311.55</v>
      </c>
      <c r="M475" s="231">
        <v>14.09352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2706.2</v>
      </c>
      <c r="D476" s="232">
        <v>2713.4</v>
      </c>
      <c r="E476" s="232">
        <v>2677.8</v>
      </c>
      <c r="F476" s="232">
        <v>2649.4</v>
      </c>
      <c r="G476" s="232">
        <v>2613.8000000000002</v>
      </c>
      <c r="H476" s="232">
        <v>2741.8</v>
      </c>
      <c r="I476" s="232">
        <v>2777.3999999999996</v>
      </c>
      <c r="J476" s="232">
        <v>2805.8</v>
      </c>
      <c r="K476" s="231">
        <v>2749</v>
      </c>
      <c r="L476" s="231">
        <v>2685</v>
      </c>
      <c r="M476" s="231">
        <v>1.4053599999999999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366</v>
      </c>
      <c r="D477" s="232">
        <v>368.7833333333333</v>
      </c>
      <c r="E477" s="232">
        <v>362.21666666666658</v>
      </c>
      <c r="F477" s="232">
        <v>358.43333333333328</v>
      </c>
      <c r="G477" s="232">
        <v>351.86666666666656</v>
      </c>
      <c r="H477" s="232">
        <v>372.56666666666661</v>
      </c>
      <c r="I477" s="232">
        <v>379.13333333333333</v>
      </c>
      <c r="J477" s="232">
        <v>382.91666666666663</v>
      </c>
      <c r="K477" s="231">
        <v>375.35</v>
      </c>
      <c r="L477" s="231">
        <v>365</v>
      </c>
      <c r="M477" s="231">
        <v>1.0575000000000001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483.6</v>
      </c>
      <c r="D478" s="232">
        <v>487.7</v>
      </c>
      <c r="E478" s="232">
        <v>477</v>
      </c>
      <c r="F478" s="232">
        <v>470.40000000000003</v>
      </c>
      <c r="G478" s="232">
        <v>459.70000000000005</v>
      </c>
      <c r="H478" s="232">
        <v>494.29999999999995</v>
      </c>
      <c r="I478" s="232">
        <v>504.99999999999989</v>
      </c>
      <c r="J478" s="232">
        <v>511.59999999999991</v>
      </c>
      <c r="K478" s="231">
        <v>498.4</v>
      </c>
      <c r="L478" s="231">
        <v>481.1</v>
      </c>
      <c r="M478" s="231">
        <v>2.1854499999999999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697.65</v>
      </c>
      <c r="D479" s="232">
        <v>698.08333333333337</v>
      </c>
      <c r="E479" s="232">
        <v>687.16666666666674</v>
      </c>
      <c r="F479" s="232">
        <v>676.68333333333339</v>
      </c>
      <c r="G479" s="232">
        <v>665.76666666666677</v>
      </c>
      <c r="H479" s="232">
        <v>708.56666666666672</v>
      </c>
      <c r="I479" s="232">
        <v>719.48333333333346</v>
      </c>
      <c r="J479" s="232">
        <v>729.9666666666667</v>
      </c>
      <c r="K479" s="231">
        <v>709</v>
      </c>
      <c r="L479" s="231">
        <v>687.6</v>
      </c>
      <c r="M479" s="231">
        <v>16.903220000000001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655.55</v>
      </c>
      <c r="D480" s="232">
        <v>659.30000000000007</v>
      </c>
      <c r="E480" s="232">
        <v>649.60000000000014</v>
      </c>
      <c r="F480" s="232">
        <v>643.65000000000009</v>
      </c>
      <c r="G480" s="232">
        <v>633.95000000000016</v>
      </c>
      <c r="H480" s="232">
        <v>665.25000000000011</v>
      </c>
      <c r="I480" s="232">
        <v>674.95000000000016</v>
      </c>
      <c r="J480" s="232">
        <v>680.90000000000009</v>
      </c>
      <c r="K480" s="231">
        <v>669</v>
      </c>
      <c r="L480" s="231">
        <v>653.35</v>
      </c>
      <c r="M480" s="231">
        <v>2.03017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7063.95</v>
      </c>
      <c r="D481" s="232">
        <v>7056.6500000000005</v>
      </c>
      <c r="E481" s="232">
        <v>6998.3000000000011</v>
      </c>
      <c r="F481" s="232">
        <v>6932.6500000000005</v>
      </c>
      <c r="G481" s="232">
        <v>6874.3000000000011</v>
      </c>
      <c r="H481" s="232">
        <v>7122.3000000000011</v>
      </c>
      <c r="I481" s="232">
        <v>7180.6500000000015</v>
      </c>
      <c r="J481" s="232">
        <v>7246.3000000000011</v>
      </c>
      <c r="K481" s="231">
        <v>7115</v>
      </c>
      <c r="L481" s="231">
        <v>6991</v>
      </c>
      <c r="M481" s="231">
        <v>2.1097600000000001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66.2</v>
      </c>
      <c r="D482" s="232">
        <v>67.166666666666671</v>
      </c>
      <c r="E482" s="232">
        <v>64.733333333333348</v>
      </c>
      <c r="F482" s="232">
        <v>63.26666666666668</v>
      </c>
      <c r="G482" s="232">
        <v>60.833333333333357</v>
      </c>
      <c r="H482" s="232">
        <v>68.63333333333334</v>
      </c>
      <c r="I482" s="232">
        <v>71.066666666666649</v>
      </c>
      <c r="J482" s="232">
        <v>72.533333333333331</v>
      </c>
      <c r="K482" s="231">
        <v>69.599999999999994</v>
      </c>
      <c r="L482" s="231">
        <v>65.7</v>
      </c>
      <c r="M482" s="231">
        <v>153.93042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1445.3</v>
      </c>
      <c r="D483" s="232">
        <v>1440.3166666666668</v>
      </c>
      <c r="E483" s="232">
        <v>1427.6333333333337</v>
      </c>
      <c r="F483" s="232">
        <v>1409.9666666666669</v>
      </c>
      <c r="G483" s="232">
        <v>1397.2833333333338</v>
      </c>
      <c r="H483" s="232">
        <v>1457.9833333333336</v>
      </c>
      <c r="I483" s="232">
        <v>1470.6666666666665</v>
      </c>
      <c r="J483" s="232">
        <v>1488.3333333333335</v>
      </c>
      <c r="K483" s="231">
        <v>1453</v>
      </c>
      <c r="L483" s="231">
        <v>1422.65</v>
      </c>
      <c r="M483" s="231">
        <v>2.0746600000000002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768.35</v>
      </c>
      <c r="D484" s="242">
        <v>765</v>
      </c>
      <c r="E484" s="242">
        <v>759.45</v>
      </c>
      <c r="F484" s="242">
        <v>750.55000000000007</v>
      </c>
      <c r="G484" s="242">
        <v>745.00000000000011</v>
      </c>
      <c r="H484" s="242">
        <v>773.9</v>
      </c>
      <c r="I484" s="242">
        <v>779.44999999999993</v>
      </c>
      <c r="J484" s="241">
        <v>788.34999999999991</v>
      </c>
      <c r="K484" s="241">
        <v>770.55</v>
      </c>
      <c r="L484" s="241">
        <v>756.1</v>
      </c>
      <c r="M484" s="217">
        <v>20.252780000000001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247.2</v>
      </c>
      <c r="D485" s="242">
        <v>245.1</v>
      </c>
      <c r="E485" s="242">
        <v>242.2</v>
      </c>
      <c r="F485" s="242">
        <v>237.2</v>
      </c>
      <c r="G485" s="242">
        <v>234.29999999999998</v>
      </c>
      <c r="H485" s="242">
        <v>250.1</v>
      </c>
      <c r="I485" s="242">
        <v>253.00000000000003</v>
      </c>
      <c r="J485" s="241">
        <v>258</v>
      </c>
      <c r="K485" s="241">
        <v>248</v>
      </c>
      <c r="L485" s="241">
        <v>240.1</v>
      </c>
      <c r="M485" s="217">
        <v>0.84463999999999995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2379.85</v>
      </c>
      <c r="D486" s="232">
        <v>2382.2666666666664</v>
      </c>
      <c r="E486" s="232">
        <v>2367.583333333333</v>
      </c>
      <c r="F486" s="232">
        <v>2355.3166666666666</v>
      </c>
      <c r="G486" s="232">
        <v>2340.6333333333332</v>
      </c>
      <c r="H486" s="232">
        <v>2394.5333333333328</v>
      </c>
      <c r="I486" s="232">
        <v>2409.2166666666662</v>
      </c>
      <c r="J486" s="232">
        <v>2421.4833333333327</v>
      </c>
      <c r="K486" s="231">
        <v>2396.9499999999998</v>
      </c>
      <c r="L486" s="231">
        <v>2370</v>
      </c>
      <c r="M486" s="231">
        <v>1.0383100000000001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553.75</v>
      </c>
      <c r="D487" s="242">
        <v>563.73333333333335</v>
      </c>
      <c r="E487" s="242">
        <v>539.4666666666667</v>
      </c>
      <c r="F487" s="242">
        <v>525.18333333333339</v>
      </c>
      <c r="G487" s="242">
        <v>500.91666666666674</v>
      </c>
      <c r="H487" s="242">
        <v>578.01666666666665</v>
      </c>
      <c r="I487" s="242">
        <v>602.2833333333333</v>
      </c>
      <c r="J487" s="241">
        <v>616.56666666666661</v>
      </c>
      <c r="K487" s="241">
        <v>588</v>
      </c>
      <c r="L487" s="241">
        <v>549.45000000000005</v>
      </c>
      <c r="M487" s="217">
        <v>4.7194700000000003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300.55</v>
      </c>
      <c r="D488" s="232">
        <v>302.84999999999997</v>
      </c>
      <c r="E488" s="232">
        <v>295.69999999999993</v>
      </c>
      <c r="F488" s="232">
        <v>290.84999999999997</v>
      </c>
      <c r="G488" s="232">
        <v>283.69999999999993</v>
      </c>
      <c r="H488" s="232">
        <v>307.69999999999993</v>
      </c>
      <c r="I488" s="232">
        <v>314.84999999999991</v>
      </c>
      <c r="J488" s="232">
        <v>319.69999999999993</v>
      </c>
      <c r="K488" s="231">
        <v>310</v>
      </c>
      <c r="L488" s="231">
        <v>298</v>
      </c>
      <c r="M488" s="231">
        <v>1.8307800000000001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301.95</v>
      </c>
      <c r="D489" s="242">
        <v>302.96666666666664</v>
      </c>
      <c r="E489" s="232">
        <v>298.98333333333329</v>
      </c>
      <c r="F489" s="232">
        <v>296.01666666666665</v>
      </c>
      <c r="G489" s="232">
        <v>292.0333333333333</v>
      </c>
      <c r="H489" s="232">
        <v>305.93333333333328</v>
      </c>
      <c r="I489" s="232">
        <v>309.91666666666663</v>
      </c>
      <c r="J489" s="232">
        <v>312.88333333333327</v>
      </c>
      <c r="K489" s="231">
        <v>306.95</v>
      </c>
      <c r="L489" s="231">
        <v>300</v>
      </c>
      <c r="M489" s="231">
        <v>3.3616600000000001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256.14999999999998</v>
      </c>
      <c r="D490" s="232">
        <v>254.79999999999998</v>
      </c>
      <c r="E490" s="232">
        <v>251.59999999999997</v>
      </c>
      <c r="F490" s="232">
        <v>247.04999999999998</v>
      </c>
      <c r="G490" s="232">
        <v>243.84999999999997</v>
      </c>
      <c r="H490" s="232">
        <v>259.34999999999997</v>
      </c>
      <c r="I490" s="232">
        <v>262.54999999999995</v>
      </c>
      <c r="J490" s="232">
        <v>267.09999999999997</v>
      </c>
      <c r="K490" s="231">
        <v>258</v>
      </c>
      <c r="L490" s="231">
        <v>250.25</v>
      </c>
      <c r="M490" s="231">
        <v>1.82589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1312.5</v>
      </c>
      <c r="D491" s="242">
        <v>1317.5333333333333</v>
      </c>
      <c r="E491" s="232">
        <v>1290.0666666666666</v>
      </c>
      <c r="F491" s="232">
        <v>1267.6333333333332</v>
      </c>
      <c r="G491" s="232">
        <v>1240.1666666666665</v>
      </c>
      <c r="H491" s="232">
        <v>1339.9666666666667</v>
      </c>
      <c r="I491" s="232">
        <v>1367.4333333333334</v>
      </c>
      <c r="J491" s="232">
        <v>1389.8666666666668</v>
      </c>
      <c r="K491" s="231">
        <v>1345</v>
      </c>
      <c r="L491" s="231">
        <v>1295.0999999999999</v>
      </c>
      <c r="M491" s="231">
        <v>10.72336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1141.3499999999999</v>
      </c>
      <c r="D492" s="232">
        <v>1154.3333333333333</v>
      </c>
      <c r="E492" s="232">
        <v>1121.9666666666665</v>
      </c>
      <c r="F492" s="232">
        <v>1102.5833333333333</v>
      </c>
      <c r="G492" s="232">
        <v>1070.2166666666665</v>
      </c>
      <c r="H492" s="232">
        <v>1173.7166666666665</v>
      </c>
      <c r="I492" s="232">
        <v>1206.0833333333333</v>
      </c>
      <c r="J492" s="232">
        <v>1225.4666666666665</v>
      </c>
      <c r="K492" s="231">
        <v>1186.7</v>
      </c>
      <c r="L492" s="231">
        <v>1134.95</v>
      </c>
      <c r="M492" s="231">
        <v>0.35642000000000001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279.39999999999998</v>
      </c>
      <c r="D493" s="242">
        <v>278.90000000000003</v>
      </c>
      <c r="E493" s="232">
        <v>276.05000000000007</v>
      </c>
      <c r="F493" s="232">
        <v>272.70000000000005</v>
      </c>
      <c r="G493" s="232">
        <v>269.85000000000008</v>
      </c>
      <c r="H493" s="232">
        <v>282.25000000000006</v>
      </c>
      <c r="I493" s="232">
        <v>285.10000000000008</v>
      </c>
      <c r="J493" s="232">
        <v>288.45000000000005</v>
      </c>
      <c r="K493" s="231">
        <v>281.75</v>
      </c>
      <c r="L493" s="231">
        <v>275.55</v>
      </c>
      <c r="M493" s="231">
        <v>80.276499999999999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393.1</v>
      </c>
      <c r="D494" s="232">
        <v>396.7</v>
      </c>
      <c r="E494" s="232">
        <v>386.4</v>
      </c>
      <c r="F494" s="232">
        <v>379.7</v>
      </c>
      <c r="G494" s="232">
        <v>369.4</v>
      </c>
      <c r="H494" s="232">
        <v>403.4</v>
      </c>
      <c r="I494" s="232">
        <v>413.70000000000005</v>
      </c>
      <c r="J494" s="232">
        <v>420.4</v>
      </c>
      <c r="K494" s="231">
        <v>407</v>
      </c>
      <c r="L494" s="231">
        <v>390</v>
      </c>
      <c r="M494" s="231">
        <v>0.24998999999999999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1785.9</v>
      </c>
      <c r="D495" s="242">
        <v>1796.6333333333332</v>
      </c>
      <c r="E495" s="232">
        <v>1763.2666666666664</v>
      </c>
      <c r="F495" s="232">
        <v>1740.6333333333332</v>
      </c>
      <c r="G495" s="232">
        <v>1707.2666666666664</v>
      </c>
      <c r="H495" s="232">
        <v>1819.2666666666664</v>
      </c>
      <c r="I495" s="232">
        <v>1852.6333333333332</v>
      </c>
      <c r="J495" s="232">
        <v>1875.2666666666664</v>
      </c>
      <c r="K495" s="231">
        <v>1830</v>
      </c>
      <c r="L495" s="231">
        <v>1774</v>
      </c>
      <c r="M495" s="231">
        <v>0.38574999999999998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6.55</v>
      </c>
      <c r="D496" s="242">
        <v>6.5666666666666664</v>
      </c>
      <c r="E496" s="232">
        <v>6.4833333333333325</v>
      </c>
      <c r="F496" s="232">
        <v>6.4166666666666661</v>
      </c>
      <c r="G496" s="232">
        <v>6.3333333333333321</v>
      </c>
      <c r="H496" s="232">
        <v>6.6333333333333329</v>
      </c>
      <c r="I496" s="232">
        <v>6.7166666666666668</v>
      </c>
      <c r="J496" s="232">
        <v>6.7833333333333332</v>
      </c>
      <c r="K496" s="231">
        <v>6.65</v>
      </c>
      <c r="L496" s="231">
        <v>6.5</v>
      </c>
      <c r="M496" s="231">
        <v>585.65264999999999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863.5</v>
      </c>
      <c r="D497" s="242">
        <v>872.0333333333333</v>
      </c>
      <c r="E497" s="232">
        <v>853.36666666666656</v>
      </c>
      <c r="F497" s="232">
        <v>843.23333333333323</v>
      </c>
      <c r="G497" s="232">
        <v>824.56666666666649</v>
      </c>
      <c r="H497" s="232">
        <v>882.16666666666663</v>
      </c>
      <c r="I497" s="232">
        <v>900.83333333333337</v>
      </c>
      <c r="J497" s="232">
        <v>910.9666666666667</v>
      </c>
      <c r="K497" s="231">
        <v>890.7</v>
      </c>
      <c r="L497" s="231">
        <v>861.9</v>
      </c>
      <c r="M497" s="231">
        <v>14.279310000000001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200.25</v>
      </c>
      <c r="D498" s="242">
        <v>200.9</v>
      </c>
      <c r="E498" s="232">
        <v>195.4</v>
      </c>
      <c r="F498" s="232">
        <v>190.55</v>
      </c>
      <c r="G498" s="232">
        <v>185.05</v>
      </c>
      <c r="H498" s="232">
        <v>205.75</v>
      </c>
      <c r="I498" s="232">
        <v>211.25</v>
      </c>
      <c r="J498" s="232">
        <v>216.1</v>
      </c>
      <c r="K498" s="231">
        <v>206.4</v>
      </c>
      <c r="L498" s="231">
        <v>196.05</v>
      </c>
      <c r="M498" s="231">
        <v>7.0624599999999997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66.900000000000006</v>
      </c>
      <c r="D499" s="242">
        <v>67.033333333333346</v>
      </c>
      <c r="E499" s="232">
        <v>65.816666666666691</v>
      </c>
      <c r="F499" s="232">
        <v>64.733333333333348</v>
      </c>
      <c r="G499" s="232">
        <v>63.516666666666694</v>
      </c>
      <c r="H499" s="232">
        <v>68.116666666666688</v>
      </c>
      <c r="I499" s="232">
        <v>69.333333333333357</v>
      </c>
      <c r="J499" s="232">
        <v>70.416666666666686</v>
      </c>
      <c r="K499" s="231">
        <v>68.25</v>
      </c>
      <c r="L499" s="231">
        <v>65.95</v>
      </c>
      <c r="M499" s="231">
        <v>6.8503800000000004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663.1</v>
      </c>
      <c r="D500" s="242">
        <v>665.88333333333333</v>
      </c>
      <c r="E500" s="232">
        <v>657.2166666666667</v>
      </c>
      <c r="F500" s="232">
        <v>651.33333333333337</v>
      </c>
      <c r="G500" s="232">
        <v>642.66666666666674</v>
      </c>
      <c r="H500" s="232">
        <v>671.76666666666665</v>
      </c>
      <c r="I500" s="232">
        <v>680.43333333333339</v>
      </c>
      <c r="J500" s="232">
        <v>686.31666666666661</v>
      </c>
      <c r="K500" s="231">
        <v>674.55</v>
      </c>
      <c r="L500" s="231">
        <v>660</v>
      </c>
      <c r="M500" s="231">
        <v>0.62816000000000005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1324.65</v>
      </c>
      <c r="D501" s="242">
        <v>1318.9833333333333</v>
      </c>
      <c r="E501" s="232">
        <v>1305.6666666666667</v>
      </c>
      <c r="F501" s="232">
        <v>1286.6833333333334</v>
      </c>
      <c r="G501" s="232">
        <v>1273.3666666666668</v>
      </c>
      <c r="H501" s="232">
        <v>1337.9666666666667</v>
      </c>
      <c r="I501" s="232">
        <v>1351.2833333333333</v>
      </c>
      <c r="J501" s="232">
        <v>1370.2666666666667</v>
      </c>
      <c r="K501" s="231">
        <v>1332.3</v>
      </c>
      <c r="L501" s="231">
        <v>1300</v>
      </c>
      <c r="M501" s="231">
        <v>0.58245000000000002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379.45</v>
      </c>
      <c r="D502" s="242">
        <v>381.31666666666661</v>
      </c>
      <c r="E502" s="232">
        <v>375.48333333333323</v>
      </c>
      <c r="F502" s="232">
        <v>371.51666666666665</v>
      </c>
      <c r="G502" s="232">
        <v>365.68333333333328</v>
      </c>
      <c r="H502" s="232">
        <v>385.28333333333319</v>
      </c>
      <c r="I502" s="232">
        <v>391.11666666666656</v>
      </c>
      <c r="J502" s="232">
        <v>395.08333333333314</v>
      </c>
      <c r="K502" s="231">
        <v>387.15</v>
      </c>
      <c r="L502" s="231">
        <v>377.35</v>
      </c>
      <c r="M502" s="231">
        <v>40.474260000000001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174.4</v>
      </c>
      <c r="D503" s="242">
        <v>176.51666666666665</v>
      </c>
      <c r="E503" s="232">
        <v>170.18333333333331</v>
      </c>
      <c r="F503" s="232">
        <v>165.96666666666667</v>
      </c>
      <c r="G503" s="232">
        <v>159.63333333333333</v>
      </c>
      <c r="H503" s="232">
        <v>180.73333333333329</v>
      </c>
      <c r="I503" s="232">
        <v>187.06666666666666</v>
      </c>
      <c r="J503" s="232">
        <v>191.28333333333327</v>
      </c>
      <c r="K503" s="231">
        <v>182.85</v>
      </c>
      <c r="L503" s="231">
        <v>172.3</v>
      </c>
      <c r="M503" s="231">
        <v>9.5516400000000008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15.55</v>
      </c>
      <c r="D504" s="242">
        <v>15.65</v>
      </c>
      <c r="E504" s="232">
        <v>15.350000000000001</v>
      </c>
      <c r="F504" s="232">
        <v>15.15</v>
      </c>
      <c r="G504" s="232">
        <v>14.850000000000001</v>
      </c>
      <c r="H504" s="232">
        <v>15.850000000000001</v>
      </c>
      <c r="I504" s="232">
        <v>16.150000000000002</v>
      </c>
      <c r="J504" s="232">
        <v>16.350000000000001</v>
      </c>
      <c r="K504" s="231">
        <v>15.95</v>
      </c>
      <c r="L504" s="231">
        <v>15.45</v>
      </c>
      <c r="M504" s="231">
        <v>1797.3017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9931.85</v>
      </c>
      <c r="D505" s="242">
        <v>10003.949999999999</v>
      </c>
      <c r="E505" s="232">
        <v>9787.8999999999978</v>
      </c>
      <c r="F505" s="232">
        <v>9643.9499999999989</v>
      </c>
      <c r="G505" s="232">
        <v>9427.8999999999978</v>
      </c>
      <c r="H505" s="232">
        <v>10147.899999999998</v>
      </c>
      <c r="I505" s="232">
        <v>10363.949999999997</v>
      </c>
      <c r="J505" s="232">
        <v>10507.899999999998</v>
      </c>
      <c r="K505" s="231">
        <v>10220</v>
      </c>
      <c r="L505" s="231">
        <v>9860</v>
      </c>
      <c r="M505" s="231">
        <v>3.2530000000000003E-2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192.45</v>
      </c>
      <c r="D506" s="232">
        <v>191.15</v>
      </c>
      <c r="E506" s="232">
        <v>188.4</v>
      </c>
      <c r="F506" s="232">
        <v>184.35</v>
      </c>
      <c r="G506" s="232">
        <v>181.6</v>
      </c>
      <c r="H506" s="232">
        <v>195.20000000000002</v>
      </c>
      <c r="I506" s="232">
        <v>197.95000000000002</v>
      </c>
      <c r="J506" s="231">
        <v>202.00000000000003</v>
      </c>
      <c r="K506" s="231">
        <v>193.9</v>
      </c>
      <c r="L506" s="231">
        <v>187.1</v>
      </c>
      <c r="M506" s="217">
        <v>65.110399999999998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267.14999999999998</v>
      </c>
      <c r="D507" s="232">
        <v>267.91666666666669</v>
      </c>
      <c r="E507" s="232">
        <v>262.33333333333337</v>
      </c>
      <c r="F507" s="232">
        <v>257.51666666666671</v>
      </c>
      <c r="G507" s="232">
        <v>251.93333333333339</v>
      </c>
      <c r="H507" s="232">
        <v>272.73333333333335</v>
      </c>
      <c r="I507" s="232">
        <v>278.31666666666672</v>
      </c>
      <c r="J507" s="231">
        <v>283.13333333333333</v>
      </c>
      <c r="K507" s="231">
        <v>273.5</v>
      </c>
      <c r="L507" s="231">
        <v>263.10000000000002</v>
      </c>
      <c r="M507" s="217">
        <v>11.30036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50.75</v>
      </c>
      <c r="D508" s="242">
        <v>51.15</v>
      </c>
      <c r="E508" s="232">
        <v>49.8</v>
      </c>
      <c r="F508" s="232">
        <v>48.85</v>
      </c>
      <c r="G508" s="232">
        <v>47.5</v>
      </c>
      <c r="H508" s="232">
        <v>52.099999999999994</v>
      </c>
      <c r="I508" s="232">
        <v>53.45</v>
      </c>
      <c r="J508" s="232">
        <v>54.399999999999991</v>
      </c>
      <c r="K508" s="231">
        <v>52.5</v>
      </c>
      <c r="L508" s="231">
        <v>50.2</v>
      </c>
      <c r="M508" s="231">
        <v>522.47904000000005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470.55</v>
      </c>
      <c r="D509" s="242">
        <v>469.08333333333331</v>
      </c>
      <c r="E509" s="232">
        <v>465.56666666666661</v>
      </c>
      <c r="F509" s="232">
        <v>460.58333333333331</v>
      </c>
      <c r="G509" s="232">
        <v>457.06666666666661</v>
      </c>
      <c r="H509" s="232">
        <v>474.06666666666661</v>
      </c>
      <c r="I509" s="232">
        <v>477.58333333333337</v>
      </c>
      <c r="J509" s="232">
        <v>482.56666666666661</v>
      </c>
      <c r="K509" s="231">
        <v>472.6</v>
      </c>
      <c r="L509" s="231">
        <v>464.1</v>
      </c>
      <c r="M509" s="231">
        <v>9.10046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1494.1</v>
      </c>
      <c r="D510" s="232">
        <v>1508.2166666666665</v>
      </c>
      <c r="E510" s="232">
        <v>1478.9833333333329</v>
      </c>
      <c r="F510" s="232">
        <v>1463.8666666666663</v>
      </c>
      <c r="G510" s="232">
        <v>1434.6333333333328</v>
      </c>
      <c r="H510" s="232">
        <v>1523.333333333333</v>
      </c>
      <c r="I510" s="232">
        <v>1552.5666666666666</v>
      </c>
      <c r="J510" s="231">
        <v>1567.6833333333332</v>
      </c>
      <c r="K510" s="231">
        <v>1537.45</v>
      </c>
      <c r="L510" s="231">
        <v>1493.1</v>
      </c>
      <c r="M510" s="217">
        <v>0.23205999999999999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1409.3</v>
      </c>
      <c r="D511" s="242">
        <v>1408.7666666666667</v>
      </c>
      <c r="E511" s="232">
        <v>1383.5333333333333</v>
      </c>
      <c r="F511" s="232">
        <v>1357.7666666666667</v>
      </c>
      <c r="G511" s="232">
        <v>1332.5333333333333</v>
      </c>
      <c r="H511" s="232">
        <v>1434.5333333333333</v>
      </c>
      <c r="I511" s="232">
        <v>1459.7666666666664</v>
      </c>
      <c r="J511" s="232">
        <v>1485.5333333333333</v>
      </c>
      <c r="K511" s="231">
        <v>1434</v>
      </c>
      <c r="L511" s="231">
        <v>1383</v>
      </c>
      <c r="M511" s="231">
        <v>0.36132999999999998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50" activePane="bottomLeft" state="frozen"/>
      <selection pane="bottomLeft" activeCell="G56" sqref="G5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1"/>
      <c r="B5" s="372"/>
      <c r="C5" s="371"/>
      <c r="D5" s="37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73" t="s">
        <v>513</v>
      </c>
      <c r="C7" s="372"/>
      <c r="D7" s="7">
        <f>Main!B10</f>
        <v>45000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44999</v>
      </c>
      <c r="B10" s="29">
        <v>539559</v>
      </c>
      <c r="C10" s="28" t="s">
        <v>1002</v>
      </c>
      <c r="D10" s="28" t="s">
        <v>1042</v>
      </c>
      <c r="E10" s="28" t="s">
        <v>522</v>
      </c>
      <c r="F10" s="85">
        <v>165000</v>
      </c>
      <c r="G10" s="29">
        <v>13.93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44999</v>
      </c>
      <c r="B11" s="29">
        <v>539559</v>
      </c>
      <c r="C11" s="28" t="s">
        <v>1002</v>
      </c>
      <c r="D11" s="28" t="s">
        <v>1042</v>
      </c>
      <c r="E11" s="28" t="s">
        <v>523</v>
      </c>
      <c r="F11" s="85">
        <v>165000</v>
      </c>
      <c r="G11" s="29">
        <v>14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44999</v>
      </c>
      <c r="B12" s="29">
        <v>539559</v>
      </c>
      <c r="C12" s="28" t="s">
        <v>1002</v>
      </c>
      <c r="D12" s="28" t="s">
        <v>1043</v>
      </c>
      <c r="E12" s="28" t="s">
        <v>522</v>
      </c>
      <c r="F12" s="85">
        <v>500000</v>
      </c>
      <c r="G12" s="29">
        <v>14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44999</v>
      </c>
      <c r="B13" s="29">
        <v>540811</v>
      </c>
      <c r="C13" s="28" t="s">
        <v>984</v>
      </c>
      <c r="D13" s="28" t="s">
        <v>985</v>
      </c>
      <c r="E13" s="28" t="s">
        <v>522</v>
      </c>
      <c r="F13" s="85">
        <v>50000</v>
      </c>
      <c r="G13" s="29">
        <v>17.989999999999998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44999</v>
      </c>
      <c r="B14" s="29">
        <v>540811</v>
      </c>
      <c r="C14" s="28" t="s">
        <v>984</v>
      </c>
      <c r="D14" s="28" t="s">
        <v>1003</v>
      </c>
      <c r="E14" s="28" t="s">
        <v>522</v>
      </c>
      <c r="F14" s="85">
        <v>60000</v>
      </c>
      <c r="G14" s="29">
        <v>17.989999999999998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44999</v>
      </c>
      <c r="B15" s="29">
        <v>540811</v>
      </c>
      <c r="C15" s="28" t="s">
        <v>984</v>
      </c>
      <c r="D15" s="28" t="s">
        <v>1044</v>
      </c>
      <c r="E15" s="28" t="s">
        <v>523</v>
      </c>
      <c r="F15" s="85">
        <v>90000</v>
      </c>
      <c r="G15" s="29">
        <v>17.989999999999998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44999</v>
      </c>
      <c r="B16" s="29">
        <v>532459</v>
      </c>
      <c r="C16" s="28" t="s">
        <v>1045</v>
      </c>
      <c r="D16" s="28" t="s">
        <v>1046</v>
      </c>
      <c r="E16" s="28" t="s">
        <v>522</v>
      </c>
      <c r="F16" s="85">
        <v>56450</v>
      </c>
      <c r="G16" s="29">
        <v>57.65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44999</v>
      </c>
      <c r="B17" s="29">
        <v>532459</v>
      </c>
      <c r="C17" s="28" t="s">
        <v>1045</v>
      </c>
      <c r="D17" s="28" t="s">
        <v>1047</v>
      </c>
      <c r="E17" s="28" t="s">
        <v>523</v>
      </c>
      <c r="F17" s="85">
        <v>56450</v>
      </c>
      <c r="G17" s="29">
        <v>57.65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44999</v>
      </c>
      <c r="B18" s="29">
        <v>531137</v>
      </c>
      <c r="C18" s="28" t="s">
        <v>1048</v>
      </c>
      <c r="D18" s="28" t="s">
        <v>1049</v>
      </c>
      <c r="E18" s="28" t="s">
        <v>523</v>
      </c>
      <c r="F18" s="85">
        <v>389050</v>
      </c>
      <c r="G18" s="29">
        <v>0.72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44999</v>
      </c>
      <c r="B19" s="29">
        <v>531137</v>
      </c>
      <c r="C19" s="28" t="s">
        <v>1048</v>
      </c>
      <c r="D19" s="28" t="s">
        <v>1049</v>
      </c>
      <c r="E19" s="28" t="s">
        <v>522</v>
      </c>
      <c r="F19" s="85">
        <v>50</v>
      </c>
      <c r="G19" s="29">
        <v>0.71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44999</v>
      </c>
      <c r="B20" s="29">
        <v>543372</v>
      </c>
      <c r="C20" s="28" t="s">
        <v>1050</v>
      </c>
      <c r="D20" s="28" t="s">
        <v>1051</v>
      </c>
      <c r="E20" s="28" t="s">
        <v>522</v>
      </c>
      <c r="F20" s="85">
        <v>12000</v>
      </c>
      <c r="G20" s="29">
        <v>97.67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44999</v>
      </c>
      <c r="B21" s="29">
        <v>511543</v>
      </c>
      <c r="C21" s="28" t="s">
        <v>1052</v>
      </c>
      <c r="D21" s="28" t="s">
        <v>1053</v>
      </c>
      <c r="E21" s="28" t="s">
        <v>522</v>
      </c>
      <c r="F21" s="85">
        <v>37671</v>
      </c>
      <c r="G21" s="29">
        <v>9.51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44999</v>
      </c>
      <c r="B22" s="29">
        <v>511543</v>
      </c>
      <c r="C22" s="28" t="s">
        <v>1052</v>
      </c>
      <c r="D22" s="28" t="s">
        <v>1054</v>
      </c>
      <c r="E22" s="28" t="s">
        <v>523</v>
      </c>
      <c r="F22" s="85">
        <v>71172</v>
      </c>
      <c r="G22" s="29">
        <v>9.51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44999</v>
      </c>
      <c r="B23" s="29">
        <v>511543</v>
      </c>
      <c r="C23" s="28" t="s">
        <v>1052</v>
      </c>
      <c r="D23" s="28" t="s">
        <v>1055</v>
      </c>
      <c r="E23" s="28" t="s">
        <v>522</v>
      </c>
      <c r="F23" s="85">
        <v>35000</v>
      </c>
      <c r="G23" s="29">
        <v>9.51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44999</v>
      </c>
      <c r="B24" s="29">
        <v>543769</v>
      </c>
      <c r="C24" s="28" t="s">
        <v>1056</v>
      </c>
      <c r="D24" s="28" t="s">
        <v>899</v>
      </c>
      <c r="E24" s="28" t="s">
        <v>523</v>
      </c>
      <c r="F24" s="85">
        <v>120000</v>
      </c>
      <c r="G24" s="29">
        <v>12.78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44999</v>
      </c>
      <c r="B25" s="29">
        <v>524614</v>
      </c>
      <c r="C25" s="28" t="s">
        <v>1057</v>
      </c>
      <c r="D25" s="28" t="s">
        <v>1058</v>
      </c>
      <c r="E25" s="28" t="s">
        <v>522</v>
      </c>
      <c r="F25" s="85">
        <v>80000</v>
      </c>
      <c r="G25" s="29">
        <v>68.37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44999</v>
      </c>
      <c r="B26" s="29">
        <v>524614</v>
      </c>
      <c r="C26" s="28" t="s">
        <v>1057</v>
      </c>
      <c r="D26" s="28" t="s">
        <v>1059</v>
      </c>
      <c r="E26" s="28" t="s">
        <v>522</v>
      </c>
      <c r="F26" s="85">
        <v>156500</v>
      </c>
      <c r="G26" s="29">
        <v>68.37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44999</v>
      </c>
      <c r="B27" s="29">
        <v>524614</v>
      </c>
      <c r="C27" s="28" t="s">
        <v>1057</v>
      </c>
      <c r="D27" s="28" t="s">
        <v>1060</v>
      </c>
      <c r="E27" s="28" t="s">
        <v>522</v>
      </c>
      <c r="F27" s="85">
        <v>145000</v>
      </c>
      <c r="G27" s="29">
        <v>68.37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44999</v>
      </c>
      <c r="B28" s="29">
        <v>524614</v>
      </c>
      <c r="C28" s="28" t="s">
        <v>1057</v>
      </c>
      <c r="D28" s="28" t="s">
        <v>1061</v>
      </c>
      <c r="E28" s="28" t="s">
        <v>523</v>
      </c>
      <c r="F28" s="85">
        <v>141999</v>
      </c>
      <c r="G28" s="29">
        <v>68.37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44999</v>
      </c>
      <c r="B29" s="29">
        <v>524614</v>
      </c>
      <c r="C29" s="28" t="s">
        <v>1057</v>
      </c>
      <c r="D29" s="28" t="s">
        <v>1062</v>
      </c>
      <c r="E29" s="28" t="s">
        <v>523</v>
      </c>
      <c r="F29" s="85">
        <v>240478</v>
      </c>
      <c r="G29" s="29">
        <v>68.37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44999</v>
      </c>
      <c r="B30" s="29">
        <v>543806</v>
      </c>
      <c r="C30" s="28" t="s">
        <v>1063</v>
      </c>
      <c r="D30" s="28" t="s">
        <v>1064</v>
      </c>
      <c r="E30" s="28" t="s">
        <v>522</v>
      </c>
      <c r="F30" s="85">
        <v>30000</v>
      </c>
      <c r="G30" s="29">
        <v>49.93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44999</v>
      </c>
      <c r="B31" s="29">
        <v>538794</v>
      </c>
      <c r="C31" s="28" t="s">
        <v>1004</v>
      </c>
      <c r="D31" s="28" t="s">
        <v>1005</v>
      </c>
      <c r="E31" s="28" t="s">
        <v>523</v>
      </c>
      <c r="F31" s="85">
        <v>16000</v>
      </c>
      <c r="G31" s="29">
        <v>33.4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44999</v>
      </c>
      <c r="B32" s="29">
        <v>543542</v>
      </c>
      <c r="C32" s="28" t="s">
        <v>1065</v>
      </c>
      <c r="D32" s="28" t="s">
        <v>1066</v>
      </c>
      <c r="E32" s="28" t="s">
        <v>522</v>
      </c>
      <c r="F32" s="85">
        <v>195200</v>
      </c>
      <c r="G32" s="29">
        <v>105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44999</v>
      </c>
      <c r="B33" s="29">
        <v>543542</v>
      </c>
      <c r="C33" s="28" t="s">
        <v>1065</v>
      </c>
      <c r="D33" s="28" t="s">
        <v>1067</v>
      </c>
      <c r="E33" s="28" t="s">
        <v>523</v>
      </c>
      <c r="F33" s="85">
        <v>131200</v>
      </c>
      <c r="G33" s="29">
        <v>105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44999</v>
      </c>
      <c r="B34" s="29">
        <v>543542</v>
      </c>
      <c r="C34" s="28" t="s">
        <v>1065</v>
      </c>
      <c r="D34" s="28" t="s">
        <v>1068</v>
      </c>
      <c r="E34" s="28" t="s">
        <v>523</v>
      </c>
      <c r="F34" s="85">
        <v>64800</v>
      </c>
      <c r="G34" s="29">
        <v>105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44999</v>
      </c>
      <c r="B35" s="29">
        <v>540360</v>
      </c>
      <c r="C35" s="28" t="s">
        <v>1069</v>
      </c>
      <c r="D35" s="28" t="s">
        <v>1070</v>
      </c>
      <c r="E35" s="28" t="s">
        <v>523</v>
      </c>
      <c r="F35" s="85">
        <v>117249</v>
      </c>
      <c r="G35" s="29">
        <v>5.2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44999</v>
      </c>
      <c r="B36" s="29">
        <v>540360</v>
      </c>
      <c r="C36" s="28" t="s">
        <v>1069</v>
      </c>
      <c r="D36" s="28" t="s">
        <v>1070</v>
      </c>
      <c r="E36" s="28" t="s">
        <v>522</v>
      </c>
      <c r="F36" s="85">
        <v>305318</v>
      </c>
      <c r="G36" s="29">
        <v>4.99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44999</v>
      </c>
      <c r="B37" s="29">
        <v>538895</v>
      </c>
      <c r="C37" s="28" t="s">
        <v>1071</v>
      </c>
      <c r="D37" s="28" t="s">
        <v>1072</v>
      </c>
      <c r="E37" s="28" t="s">
        <v>522</v>
      </c>
      <c r="F37" s="85">
        <v>95000</v>
      </c>
      <c r="G37" s="29">
        <v>23.64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44999</v>
      </c>
      <c r="B38" s="29">
        <v>543207</v>
      </c>
      <c r="C38" s="28" t="s">
        <v>1073</v>
      </c>
      <c r="D38" s="28" t="s">
        <v>1074</v>
      </c>
      <c r="E38" s="28" t="s">
        <v>522</v>
      </c>
      <c r="F38" s="85">
        <v>90974</v>
      </c>
      <c r="G38" s="29">
        <v>5.53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44999</v>
      </c>
      <c r="B39" s="29">
        <v>543798</v>
      </c>
      <c r="C39" s="28" t="s">
        <v>1075</v>
      </c>
      <c r="D39" s="28" t="s">
        <v>1076</v>
      </c>
      <c r="E39" s="28" t="s">
        <v>522</v>
      </c>
      <c r="F39" s="85">
        <v>208000</v>
      </c>
      <c r="G39" s="29">
        <v>22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44999</v>
      </c>
      <c r="B40" s="29">
        <v>512217</v>
      </c>
      <c r="C40" s="28" t="s">
        <v>1077</v>
      </c>
      <c r="D40" s="28" t="s">
        <v>1078</v>
      </c>
      <c r="E40" s="28" t="s">
        <v>522</v>
      </c>
      <c r="F40" s="85">
        <v>33000</v>
      </c>
      <c r="G40" s="29">
        <v>24.34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44999</v>
      </c>
      <c r="B41" s="29">
        <v>530111</v>
      </c>
      <c r="C41" s="28" t="s">
        <v>1079</v>
      </c>
      <c r="D41" s="28" t="s">
        <v>1080</v>
      </c>
      <c r="E41" s="28" t="s">
        <v>523</v>
      </c>
      <c r="F41" s="85">
        <v>25000</v>
      </c>
      <c r="G41" s="29">
        <v>51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44999</v>
      </c>
      <c r="B42" s="29">
        <v>530111</v>
      </c>
      <c r="C42" s="28" t="s">
        <v>1079</v>
      </c>
      <c r="D42" s="28" t="s">
        <v>1081</v>
      </c>
      <c r="E42" s="28" t="s">
        <v>522</v>
      </c>
      <c r="F42" s="85">
        <v>28242</v>
      </c>
      <c r="G42" s="29">
        <v>51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44999</v>
      </c>
      <c r="B43" s="29">
        <v>543805</v>
      </c>
      <c r="C43" s="28" t="s">
        <v>1006</v>
      </c>
      <c r="D43" s="28" t="s">
        <v>1007</v>
      </c>
      <c r="E43" s="28" t="s">
        <v>522</v>
      </c>
      <c r="F43" s="85">
        <v>216000</v>
      </c>
      <c r="G43" s="29">
        <v>45.36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44999</v>
      </c>
      <c r="B44" s="29">
        <v>543805</v>
      </c>
      <c r="C44" s="28" t="s">
        <v>1006</v>
      </c>
      <c r="D44" s="28" t="s">
        <v>1007</v>
      </c>
      <c r="E44" s="28" t="s">
        <v>523</v>
      </c>
      <c r="F44" s="85">
        <v>36000</v>
      </c>
      <c r="G44" s="29">
        <v>44.97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44999</v>
      </c>
      <c r="B45" s="29">
        <v>543805</v>
      </c>
      <c r="C45" s="28" t="s">
        <v>1006</v>
      </c>
      <c r="D45" s="28" t="s">
        <v>1008</v>
      </c>
      <c r="E45" s="28" t="s">
        <v>523</v>
      </c>
      <c r="F45" s="85">
        <v>369000</v>
      </c>
      <c r="G45" s="29">
        <v>45.13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44999</v>
      </c>
      <c r="B46" s="29">
        <v>543256</v>
      </c>
      <c r="C46" s="28" t="s">
        <v>1082</v>
      </c>
      <c r="D46" s="28" t="s">
        <v>1083</v>
      </c>
      <c r="E46" s="28" t="s">
        <v>523</v>
      </c>
      <c r="F46" s="85">
        <v>78666</v>
      </c>
      <c r="G46" s="29">
        <v>28.5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44999</v>
      </c>
      <c r="B47" s="29">
        <v>543256</v>
      </c>
      <c r="C47" s="28" t="s">
        <v>1082</v>
      </c>
      <c r="D47" s="28" t="s">
        <v>1008</v>
      </c>
      <c r="E47" s="28" t="s">
        <v>522</v>
      </c>
      <c r="F47" s="85">
        <v>85866</v>
      </c>
      <c r="G47" s="29">
        <v>28.5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44999</v>
      </c>
      <c r="B48" s="29">
        <v>538975</v>
      </c>
      <c r="C48" s="28" t="s">
        <v>1084</v>
      </c>
      <c r="D48" s="28" t="s">
        <v>1085</v>
      </c>
      <c r="E48" s="28" t="s">
        <v>523</v>
      </c>
      <c r="F48" s="85">
        <v>400000</v>
      </c>
      <c r="G48" s="29">
        <v>13.25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44999</v>
      </c>
      <c r="B49" s="29">
        <v>538975</v>
      </c>
      <c r="C49" s="28" t="s">
        <v>1084</v>
      </c>
      <c r="D49" s="28" t="s">
        <v>1086</v>
      </c>
      <c r="E49" s="28" t="s">
        <v>523</v>
      </c>
      <c r="F49" s="85">
        <v>400000</v>
      </c>
      <c r="G49" s="29">
        <v>13.25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44999</v>
      </c>
      <c r="B50" s="29">
        <v>538923</v>
      </c>
      <c r="C50" s="28" t="s">
        <v>1087</v>
      </c>
      <c r="D50" s="28" t="s">
        <v>1088</v>
      </c>
      <c r="E50" s="28" t="s">
        <v>523</v>
      </c>
      <c r="F50" s="85">
        <v>35000</v>
      </c>
      <c r="G50" s="29">
        <v>79.5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44999</v>
      </c>
      <c r="B51" s="29">
        <v>540914</v>
      </c>
      <c r="C51" s="28" t="s">
        <v>1089</v>
      </c>
      <c r="D51" s="28" t="s">
        <v>1090</v>
      </c>
      <c r="E51" s="28" t="s">
        <v>522</v>
      </c>
      <c r="F51" s="85">
        <v>41139</v>
      </c>
      <c r="G51" s="29">
        <v>18.63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44999</v>
      </c>
      <c r="B52" s="29">
        <v>540914</v>
      </c>
      <c r="C52" s="28" t="s">
        <v>1089</v>
      </c>
      <c r="D52" s="28" t="s">
        <v>1091</v>
      </c>
      <c r="E52" s="28" t="s">
        <v>523</v>
      </c>
      <c r="F52" s="85">
        <v>46400</v>
      </c>
      <c r="G52" s="29">
        <v>18.63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44999</v>
      </c>
      <c r="B53" s="29">
        <v>540914</v>
      </c>
      <c r="C53" s="28" t="s">
        <v>1089</v>
      </c>
      <c r="D53" s="28" t="s">
        <v>1092</v>
      </c>
      <c r="E53" s="28" t="s">
        <v>523</v>
      </c>
      <c r="F53" s="85">
        <v>89300</v>
      </c>
      <c r="G53" s="29">
        <v>18.63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44999</v>
      </c>
      <c r="B54" s="29">
        <v>540914</v>
      </c>
      <c r="C54" s="28" t="s">
        <v>1089</v>
      </c>
      <c r="D54" s="28" t="s">
        <v>1093</v>
      </c>
      <c r="E54" s="28" t="s">
        <v>523</v>
      </c>
      <c r="F54" s="85">
        <v>94500</v>
      </c>
      <c r="G54" s="29">
        <v>18.63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44999</v>
      </c>
      <c r="B55" s="29">
        <v>540914</v>
      </c>
      <c r="C55" s="28" t="s">
        <v>1089</v>
      </c>
      <c r="D55" s="28" t="s">
        <v>1094</v>
      </c>
      <c r="E55" s="28" t="s">
        <v>522</v>
      </c>
      <c r="F55" s="85">
        <v>100000</v>
      </c>
      <c r="G55" s="29">
        <v>18.63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44999</v>
      </c>
      <c r="B56" s="29">
        <v>540726</v>
      </c>
      <c r="C56" s="28" t="s">
        <v>1095</v>
      </c>
      <c r="D56" s="28" t="s">
        <v>1096</v>
      </c>
      <c r="E56" s="28" t="s">
        <v>522</v>
      </c>
      <c r="F56" s="85">
        <v>69750</v>
      </c>
      <c r="G56" s="29">
        <v>66.400000000000006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44999</v>
      </c>
      <c r="B57" s="29" t="s">
        <v>1097</v>
      </c>
      <c r="C57" s="28" t="s">
        <v>1098</v>
      </c>
      <c r="D57" s="28" t="s">
        <v>1099</v>
      </c>
      <c r="E57" s="28" t="s">
        <v>522</v>
      </c>
      <c r="F57" s="85">
        <v>94400</v>
      </c>
      <c r="G57" s="29">
        <v>102</v>
      </c>
      <c r="H57" s="29" t="s">
        <v>871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44999</v>
      </c>
      <c r="B58" s="29" t="s">
        <v>1100</v>
      </c>
      <c r="C58" s="28" t="s">
        <v>1101</v>
      </c>
      <c r="D58" s="28" t="s">
        <v>1102</v>
      </c>
      <c r="E58" s="28" t="s">
        <v>522</v>
      </c>
      <c r="F58" s="85">
        <v>263951</v>
      </c>
      <c r="G58" s="29">
        <v>588.87</v>
      </c>
      <c r="H58" s="29" t="s">
        <v>871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44999</v>
      </c>
      <c r="B59" s="29" t="s">
        <v>1100</v>
      </c>
      <c r="C59" s="28" t="s">
        <v>1101</v>
      </c>
      <c r="D59" s="28" t="s">
        <v>1103</v>
      </c>
      <c r="E59" s="28" t="s">
        <v>522</v>
      </c>
      <c r="F59" s="85">
        <v>360571</v>
      </c>
      <c r="G59" s="29">
        <v>597.59</v>
      </c>
      <c r="H59" s="29" t="s">
        <v>871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44999</v>
      </c>
      <c r="B60" s="29" t="s">
        <v>1104</v>
      </c>
      <c r="C60" s="28" t="s">
        <v>1105</v>
      </c>
      <c r="D60" s="28" t="s">
        <v>1106</v>
      </c>
      <c r="E60" s="28" t="s">
        <v>522</v>
      </c>
      <c r="F60" s="85">
        <v>41320</v>
      </c>
      <c r="G60" s="29">
        <v>51.99</v>
      </c>
      <c r="H60" s="29" t="s">
        <v>871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44999</v>
      </c>
      <c r="B61" s="29" t="s">
        <v>1010</v>
      </c>
      <c r="C61" s="28" t="s">
        <v>1011</v>
      </c>
      <c r="D61" s="28" t="s">
        <v>1012</v>
      </c>
      <c r="E61" s="28" t="s">
        <v>522</v>
      </c>
      <c r="F61" s="85">
        <v>12000</v>
      </c>
      <c r="G61" s="29">
        <v>29.85</v>
      </c>
      <c r="H61" s="29" t="s">
        <v>871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44999</v>
      </c>
      <c r="B62" s="29" t="s">
        <v>1107</v>
      </c>
      <c r="C62" s="28" t="s">
        <v>1108</v>
      </c>
      <c r="D62" s="28" t="s">
        <v>1109</v>
      </c>
      <c r="E62" s="28" t="s">
        <v>522</v>
      </c>
      <c r="F62" s="85">
        <v>500000</v>
      </c>
      <c r="G62" s="29">
        <v>37.4</v>
      </c>
      <c r="H62" s="29" t="s">
        <v>871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44999</v>
      </c>
      <c r="B63" s="29" t="s">
        <v>1110</v>
      </c>
      <c r="C63" s="28" t="s">
        <v>1111</v>
      </c>
      <c r="D63" s="28" t="s">
        <v>1112</v>
      </c>
      <c r="E63" s="28" t="s">
        <v>522</v>
      </c>
      <c r="F63" s="85">
        <v>44000</v>
      </c>
      <c r="G63" s="29">
        <v>21.5</v>
      </c>
      <c r="H63" s="29" t="s">
        <v>871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44999</v>
      </c>
      <c r="B64" s="29" t="s">
        <v>986</v>
      </c>
      <c r="C64" s="28" t="s">
        <v>987</v>
      </c>
      <c r="D64" s="28" t="s">
        <v>1009</v>
      </c>
      <c r="E64" s="28" t="s">
        <v>522</v>
      </c>
      <c r="F64" s="85">
        <v>1425346</v>
      </c>
      <c r="G64" s="29">
        <v>34.82</v>
      </c>
      <c r="H64" s="29" t="s">
        <v>871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44999</v>
      </c>
      <c r="B65" s="29" t="s">
        <v>1016</v>
      </c>
      <c r="C65" s="28" t="s">
        <v>1017</v>
      </c>
      <c r="D65" s="28" t="s">
        <v>1113</v>
      </c>
      <c r="E65" s="28" t="s">
        <v>522</v>
      </c>
      <c r="F65" s="85">
        <v>14000</v>
      </c>
      <c r="G65" s="29">
        <v>119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44999</v>
      </c>
      <c r="B66" s="29" t="s">
        <v>988</v>
      </c>
      <c r="C66" s="28" t="s">
        <v>989</v>
      </c>
      <c r="D66" s="28" t="s">
        <v>990</v>
      </c>
      <c r="E66" s="28" t="s">
        <v>522</v>
      </c>
      <c r="F66" s="85">
        <v>608415</v>
      </c>
      <c r="G66" s="29">
        <v>13.25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44999</v>
      </c>
      <c r="B67" s="29" t="s">
        <v>988</v>
      </c>
      <c r="C67" s="28" t="s">
        <v>989</v>
      </c>
      <c r="D67" s="28" t="s">
        <v>1114</v>
      </c>
      <c r="E67" s="28" t="s">
        <v>522</v>
      </c>
      <c r="F67" s="85">
        <v>597796</v>
      </c>
      <c r="G67" s="29">
        <v>13.24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44999</v>
      </c>
      <c r="B68" s="29" t="s">
        <v>1115</v>
      </c>
      <c r="C68" s="28" t="s">
        <v>1116</v>
      </c>
      <c r="D68" s="28" t="s">
        <v>1117</v>
      </c>
      <c r="E68" s="28" t="s">
        <v>522</v>
      </c>
      <c r="F68" s="85">
        <v>1531882</v>
      </c>
      <c r="G68" s="29">
        <v>77.67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44999</v>
      </c>
      <c r="B69" s="29" t="s">
        <v>1118</v>
      </c>
      <c r="C69" s="28" t="s">
        <v>1119</v>
      </c>
      <c r="D69" s="28" t="s">
        <v>1120</v>
      </c>
      <c r="E69" s="28" t="s">
        <v>522</v>
      </c>
      <c r="F69" s="85">
        <v>1300000</v>
      </c>
      <c r="G69" s="29">
        <v>10.45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44999</v>
      </c>
      <c r="B70" s="29" t="s">
        <v>1121</v>
      </c>
      <c r="C70" s="28" t="s">
        <v>1122</v>
      </c>
      <c r="D70" s="28" t="s">
        <v>1123</v>
      </c>
      <c r="E70" s="28" t="s">
        <v>522</v>
      </c>
      <c r="F70" s="85">
        <v>900000</v>
      </c>
      <c r="G70" s="29">
        <v>19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44999</v>
      </c>
      <c r="B71" s="29" t="s">
        <v>1124</v>
      </c>
      <c r="C71" s="28" t="s">
        <v>1125</v>
      </c>
      <c r="D71" s="28" t="s">
        <v>1126</v>
      </c>
      <c r="E71" s="28" t="s">
        <v>522</v>
      </c>
      <c r="F71" s="85">
        <v>100000</v>
      </c>
      <c r="G71" s="29">
        <v>463.19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44999</v>
      </c>
      <c r="B72" s="29" t="s">
        <v>1127</v>
      </c>
      <c r="C72" s="28" t="s">
        <v>1128</v>
      </c>
      <c r="D72" s="28" t="s">
        <v>1117</v>
      </c>
      <c r="E72" s="28" t="s">
        <v>522</v>
      </c>
      <c r="F72" s="85">
        <v>450192</v>
      </c>
      <c r="G72" s="29">
        <v>284.44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44999</v>
      </c>
      <c r="B73" s="29" t="s">
        <v>1097</v>
      </c>
      <c r="C73" s="28" t="s">
        <v>1098</v>
      </c>
      <c r="D73" s="28" t="s">
        <v>1129</v>
      </c>
      <c r="E73" s="28" t="s">
        <v>523</v>
      </c>
      <c r="F73" s="85">
        <v>94400</v>
      </c>
      <c r="G73" s="29">
        <v>102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44999</v>
      </c>
      <c r="B74" s="29" t="s">
        <v>1100</v>
      </c>
      <c r="C74" s="28" t="s">
        <v>1101</v>
      </c>
      <c r="D74" s="28" t="s">
        <v>1130</v>
      </c>
      <c r="E74" s="28" t="s">
        <v>523</v>
      </c>
      <c r="F74" s="85">
        <v>373611</v>
      </c>
      <c r="G74" s="29">
        <v>590.32000000000005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44999</v>
      </c>
      <c r="B75" s="29" t="s">
        <v>1013</v>
      </c>
      <c r="C75" s="28" t="s">
        <v>1014</v>
      </c>
      <c r="D75" s="28" t="s">
        <v>1015</v>
      </c>
      <c r="E75" s="28" t="s">
        <v>523</v>
      </c>
      <c r="F75" s="85">
        <v>71866</v>
      </c>
      <c r="G75" s="29">
        <v>301.54000000000002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44999</v>
      </c>
      <c r="B76" s="29" t="s">
        <v>1104</v>
      </c>
      <c r="C76" s="28" t="s">
        <v>1105</v>
      </c>
      <c r="D76" s="28" t="s">
        <v>1106</v>
      </c>
      <c r="E76" s="28" t="s">
        <v>523</v>
      </c>
      <c r="F76" s="85">
        <v>11320</v>
      </c>
      <c r="G76" s="29">
        <v>51.8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44999</v>
      </c>
      <c r="B77" s="29" t="s">
        <v>1010</v>
      </c>
      <c r="C77" s="28" t="s">
        <v>1011</v>
      </c>
      <c r="D77" s="28" t="s">
        <v>1012</v>
      </c>
      <c r="E77" s="28" t="s">
        <v>523</v>
      </c>
      <c r="F77" s="85">
        <v>42000</v>
      </c>
      <c r="G77" s="29">
        <v>31.31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44999</v>
      </c>
      <c r="B78" s="29" t="s">
        <v>1107</v>
      </c>
      <c r="C78" s="28" t="s">
        <v>1108</v>
      </c>
      <c r="D78" s="28" t="s">
        <v>1131</v>
      </c>
      <c r="E78" s="28" t="s">
        <v>523</v>
      </c>
      <c r="F78" s="85">
        <v>500000</v>
      </c>
      <c r="G78" s="29">
        <v>37.4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44999</v>
      </c>
      <c r="B79" s="29" t="s">
        <v>1132</v>
      </c>
      <c r="C79" s="28" t="s">
        <v>1133</v>
      </c>
      <c r="D79" s="28" t="s">
        <v>1134</v>
      </c>
      <c r="E79" s="28" t="s">
        <v>523</v>
      </c>
      <c r="F79" s="85">
        <v>300000</v>
      </c>
      <c r="G79" s="29">
        <v>44.4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44999</v>
      </c>
      <c r="B80" s="29" t="s">
        <v>986</v>
      </c>
      <c r="C80" s="28" t="s">
        <v>987</v>
      </c>
      <c r="D80" s="28" t="s">
        <v>1009</v>
      </c>
      <c r="E80" s="28" t="s">
        <v>523</v>
      </c>
      <c r="F80" s="85">
        <v>1309424</v>
      </c>
      <c r="G80" s="29">
        <v>34.67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44999</v>
      </c>
      <c r="B81" s="29" t="s">
        <v>1016</v>
      </c>
      <c r="C81" s="28" t="s">
        <v>1017</v>
      </c>
      <c r="D81" s="28" t="s">
        <v>1135</v>
      </c>
      <c r="E81" s="28" t="s">
        <v>523</v>
      </c>
      <c r="F81" s="85">
        <v>14000</v>
      </c>
      <c r="G81" s="29">
        <v>119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44999</v>
      </c>
      <c r="B82" s="29" t="s">
        <v>988</v>
      </c>
      <c r="C82" s="28" t="s">
        <v>989</v>
      </c>
      <c r="D82" s="28" t="s">
        <v>1114</v>
      </c>
      <c r="E82" s="28" t="s">
        <v>523</v>
      </c>
      <c r="F82" s="85">
        <v>161551</v>
      </c>
      <c r="G82" s="29">
        <v>13.27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44999</v>
      </c>
      <c r="B83" s="29" t="s">
        <v>988</v>
      </c>
      <c r="C83" s="28" t="s">
        <v>989</v>
      </c>
      <c r="D83" s="28" t="s">
        <v>990</v>
      </c>
      <c r="E83" s="28" t="s">
        <v>523</v>
      </c>
      <c r="F83" s="85">
        <v>426543</v>
      </c>
      <c r="G83" s="29">
        <v>13.3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44999</v>
      </c>
      <c r="B84" s="29" t="s">
        <v>1115</v>
      </c>
      <c r="C84" s="28" t="s">
        <v>1116</v>
      </c>
      <c r="D84" s="28" t="s">
        <v>1117</v>
      </c>
      <c r="E84" s="28" t="s">
        <v>523</v>
      </c>
      <c r="F84" s="85">
        <v>1531882</v>
      </c>
      <c r="G84" s="29">
        <v>77.760000000000005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44999</v>
      </c>
      <c r="B85" s="29" t="s">
        <v>1121</v>
      </c>
      <c r="C85" s="28" t="s">
        <v>1122</v>
      </c>
      <c r="D85" s="28" t="s">
        <v>1136</v>
      </c>
      <c r="E85" s="28" t="s">
        <v>523</v>
      </c>
      <c r="F85" s="85">
        <v>910000</v>
      </c>
      <c r="G85" s="29">
        <v>18.989999999999998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44999</v>
      </c>
      <c r="B86" s="29" t="s">
        <v>1124</v>
      </c>
      <c r="C86" s="28" t="s">
        <v>1125</v>
      </c>
      <c r="D86" s="28" t="s">
        <v>1137</v>
      </c>
      <c r="E86" s="28" t="s">
        <v>523</v>
      </c>
      <c r="F86" s="85">
        <v>99000</v>
      </c>
      <c r="G86" s="29">
        <v>462.41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44999</v>
      </c>
      <c r="B87" s="29" t="s">
        <v>1127</v>
      </c>
      <c r="C87" s="28" t="s">
        <v>1128</v>
      </c>
      <c r="D87" s="28" t="s">
        <v>1117</v>
      </c>
      <c r="E87" s="28" t="s">
        <v>523</v>
      </c>
      <c r="F87" s="85">
        <v>450192</v>
      </c>
      <c r="G87" s="29">
        <v>284.54000000000002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4"/>
  <sheetViews>
    <sheetView zoomScale="85" zoomScaleNormal="85" workbookViewId="0">
      <selection activeCell="I18" sqref="I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937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906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945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903</v>
      </c>
      <c r="E21" s="252" t="s">
        <v>567</v>
      </c>
      <c r="F21" s="245" t="s">
        <v>919</v>
      </c>
      <c r="G21" s="245">
        <v>158</v>
      </c>
      <c r="H21" s="245"/>
      <c r="I21" s="253" t="s">
        <v>905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1028</v>
      </c>
      <c r="E22" s="252" t="s">
        <v>567</v>
      </c>
      <c r="F22" s="245" t="s">
        <v>1029</v>
      </c>
      <c r="G22" s="245">
        <v>5340</v>
      </c>
      <c r="H22" s="245"/>
      <c r="I22" s="253" t="s">
        <v>1030</v>
      </c>
      <c r="J22" s="246" t="s">
        <v>540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567</v>
      </c>
      <c r="F23" s="245" t="s">
        <v>1031</v>
      </c>
      <c r="G23" s="245">
        <v>3680</v>
      </c>
      <c r="H23" s="245"/>
      <c r="I23" s="253" t="s">
        <v>1032</v>
      </c>
      <c r="J23" s="246" t="s">
        <v>540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/>
      <c r="B24" s="244"/>
      <c r="C24" s="250"/>
      <c r="D24" s="251"/>
      <c r="E24" s="252"/>
      <c r="F24" s="245"/>
      <c r="G24" s="245"/>
      <c r="H24" s="245"/>
      <c r="I24" s="253"/>
      <c r="J24" s="246"/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541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542</v>
      </c>
      <c r="B30" s="109"/>
      <c r="C30" s="109"/>
      <c r="D30" s="109"/>
      <c r="E30" s="41"/>
      <c r="F30" s="116" t="s">
        <v>543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544</v>
      </c>
      <c r="B31" s="109"/>
      <c r="C31" s="109"/>
      <c r="D31" s="109" t="s">
        <v>791</v>
      </c>
      <c r="E31" s="6"/>
      <c r="F31" s="116" t="s">
        <v>545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546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514</v>
      </c>
      <c r="C34" s="266"/>
      <c r="D34" s="228" t="s">
        <v>525</v>
      </c>
      <c r="E34" s="266" t="s">
        <v>526</v>
      </c>
      <c r="F34" s="266" t="s">
        <v>527</v>
      </c>
      <c r="G34" s="266" t="s">
        <v>547</v>
      </c>
      <c r="H34" s="266" t="s">
        <v>529</v>
      </c>
      <c r="I34" s="266" t="s">
        <v>530</v>
      </c>
      <c r="J34" s="96" t="s">
        <v>531</v>
      </c>
      <c r="K34" s="94" t="s">
        <v>548</v>
      </c>
      <c r="L34" s="129" t="s">
        <v>533</v>
      </c>
      <c r="M34" s="96" t="s">
        <v>534</v>
      </c>
      <c r="N34" s="93" t="s">
        <v>535</v>
      </c>
      <c r="O34" s="228" t="s">
        <v>536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201">
        <v>1</v>
      </c>
      <c r="B35" s="244">
        <v>44985</v>
      </c>
      <c r="C35" s="272"/>
      <c r="D35" s="273" t="s">
        <v>183</v>
      </c>
      <c r="E35" s="274" t="s">
        <v>539</v>
      </c>
      <c r="F35" s="201" t="s">
        <v>908</v>
      </c>
      <c r="G35" s="201">
        <v>2270</v>
      </c>
      <c r="H35" s="201"/>
      <c r="I35" s="275" t="s">
        <v>889</v>
      </c>
      <c r="J35" s="226" t="s">
        <v>540</v>
      </c>
      <c r="K35" s="226"/>
      <c r="L35" s="281"/>
      <c r="M35" s="282"/>
      <c r="N35" s="226"/>
      <c r="O35" s="283"/>
      <c r="P35" s="267"/>
      <c r="R35" s="227" t="s">
        <v>538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310">
        <v>44986</v>
      </c>
      <c r="C36" s="311"/>
      <c r="D36" s="312" t="s">
        <v>50</v>
      </c>
      <c r="E36" s="313" t="s">
        <v>539</v>
      </c>
      <c r="F36" s="278">
        <v>561</v>
      </c>
      <c r="G36" s="278">
        <v>545</v>
      </c>
      <c r="H36" s="278">
        <v>576.5</v>
      </c>
      <c r="I36" s="314" t="s">
        <v>918</v>
      </c>
      <c r="J36" s="276" t="s">
        <v>928</v>
      </c>
      <c r="K36" s="276">
        <f t="shared" ref="K36" si="12">H36-F36</f>
        <v>15.5</v>
      </c>
      <c r="L36" s="315">
        <f t="shared" ref="L36" si="13">(F36*-0.7)/100</f>
        <v>-3.927</v>
      </c>
      <c r="M36" s="316">
        <f t="shared" ref="M36" si="14">(K36+L36)/F36</f>
        <v>2.0629233511586454E-2</v>
      </c>
      <c r="N36" s="276" t="s">
        <v>537</v>
      </c>
      <c r="O36" s="317">
        <v>44987</v>
      </c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310">
        <v>44986</v>
      </c>
      <c r="C37" s="311"/>
      <c r="D37" s="312" t="s">
        <v>502</v>
      </c>
      <c r="E37" s="313" t="s">
        <v>539</v>
      </c>
      <c r="F37" s="278">
        <v>310</v>
      </c>
      <c r="G37" s="278">
        <v>300</v>
      </c>
      <c r="H37" s="278">
        <v>318.5</v>
      </c>
      <c r="I37" s="314" t="s">
        <v>920</v>
      </c>
      <c r="J37" s="276" t="s">
        <v>946</v>
      </c>
      <c r="K37" s="276">
        <f t="shared" ref="K37" si="15">H37-F37</f>
        <v>8.5</v>
      </c>
      <c r="L37" s="315">
        <f t="shared" ref="L37" si="16">(F37*-0.7)/100</f>
        <v>-2.17</v>
      </c>
      <c r="M37" s="316">
        <f t="shared" ref="M37" si="17">(K37+L37)/F37</f>
        <v>2.0419354838709679E-2</v>
      </c>
      <c r="N37" s="276" t="s">
        <v>537</v>
      </c>
      <c r="O37" s="317">
        <v>44991</v>
      </c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18">
        <v>4</v>
      </c>
      <c r="B38" s="341">
        <v>44986</v>
      </c>
      <c r="C38" s="342"/>
      <c r="D38" s="343" t="s">
        <v>198</v>
      </c>
      <c r="E38" s="344" t="s">
        <v>539</v>
      </c>
      <c r="F38" s="318">
        <v>1110</v>
      </c>
      <c r="G38" s="318">
        <v>1078</v>
      </c>
      <c r="H38" s="318">
        <v>1063.5</v>
      </c>
      <c r="I38" s="345" t="s">
        <v>921</v>
      </c>
      <c r="J38" s="326" t="s">
        <v>970</v>
      </c>
      <c r="K38" s="326">
        <f t="shared" ref="K38" si="18">H38-F38</f>
        <v>-46.5</v>
      </c>
      <c r="L38" s="346">
        <f t="shared" ref="L38" si="19">(F38*-0.7)/100</f>
        <v>-7.77</v>
      </c>
      <c r="M38" s="347">
        <f t="shared" ref="M38" si="20">(K38+L38)/F38</f>
        <v>-4.8891891891891887E-2</v>
      </c>
      <c r="N38" s="326" t="s">
        <v>549</v>
      </c>
      <c r="O38" s="348">
        <v>44994</v>
      </c>
      <c r="P38" s="267"/>
      <c r="R38" s="227" t="s">
        <v>538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18">
        <v>5</v>
      </c>
      <c r="B39" s="327">
        <v>44988</v>
      </c>
      <c r="C39" s="342"/>
      <c r="D39" s="343" t="s">
        <v>148</v>
      </c>
      <c r="E39" s="344" t="s">
        <v>539</v>
      </c>
      <c r="F39" s="318">
        <v>1266</v>
      </c>
      <c r="G39" s="318">
        <v>1230</v>
      </c>
      <c r="H39" s="318">
        <v>1230</v>
      </c>
      <c r="I39" s="345" t="s">
        <v>940</v>
      </c>
      <c r="J39" s="326" t="s">
        <v>983</v>
      </c>
      <c r="K39" s="326">
        <f t="shared" ref="K39" si="21">H39-F39</f>
        <v>-36</v>
      </c>
      <c r="L39" s="346">
        <f t="shared" ref="L39" si="22">(F39*-0.7)/100</f>
        <v>-8.8620000000000001</v>
      </c>
      <c r="M39" s="347">
        <f t="shared" ref="M39" si="23">(K39+L39)/F39</f>
        <v>-3.5436018957345973E-2</v>
      </c>
      <c r="N39" s="326" t="s">
        <v>549</v>
      </c>
      <c r="O39" s="348">
        <v>44995</v>
      </c>
      <c r="P39" s="267"/>
      <c r="Q39" s="198"/>
      <c r="R39" s="227" t="s">
        <v>538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539</v>
      </c>
      <c r="F40" s="201" t="s">
        <v>942</v>
      </c>
      <c r="G40" s="201">
        <v>689</v>
      </c>
      <c r="H40" s="201"/>
      <c r="I40" s="275" t="s">
        <v>943</v>
      </c>
      <c r="J40" s="226" t="s">
        <v>540</v>
      </c>
      <c r="K40" s="226"/>
      <c r="L40" s="281"/>
      <c r="M40" s="282"/>
      <c r="N40" s="226"/>
      <c r="O40" s="283"/>
      <c r="P40" s="267"/>
      <c r="R40" s="227" t="s">
        <v>538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18">
        <v>7</v>
      </c>
      <c r="B41" s="341">
        <v>44991</v>
      </c>
      <c r="C41" s="342"/>
      <c r="D41" s="343" t="s">
        <v>952</v>
      </c>
      <c r="E41" s="344" t="s">
        <v>539</v>
      </c>
      <c r="F41" s="318">
        <v>582</v>
      </c>
      <c r="G41" s="318">
        <v>566</v>
      </c>
      <c r="H41" s="318">
        <v>560</v>
      </c>
      <c r="I41" s="345" t="s">
        <v>953</v>
      </c>
      <c r="J41" s="326" t="s">
        <v>992</v>
      </c>
      <c r="K41" s="326">
        <f t="shared" ref="K41" si="24">H41-F41</f>
        <v>-22</v>
      </c>
      <c r="L41" s="346">
        <f t="shared" ref="L41" si="25">(F41*-0.7)/100</f>
        <v>-4.0739999999999998</v>
      </c>
      <c r="M41" s="347">
        <f t="shared" ref="M41" si="26">(K41+L41)/F41</f>
        <v>-4.4800687285223365E-2</v>
      </c>
      <c r="N41" s="326" t="s">
        <v>549</v>
      </c>
      <c r="O41" s="348">
        <v>44998</v>
      </c>
      <c r="P41" s="267"/>
      <c r="R41" s="227" t="s">
        <v>801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Q42" s="198"/>
      <c r="R42" s="227"/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/>
      <c r="C43" s="272"/>
      <c r="D43" s="273"/>
      <c r="E43" s="274"/>
      <c r="F43" s="201"/>
      <c r="G43" s="201"/>
      <c r="H43" s="201"/>
      <c r="I43" s="275"/>
      <c r="J43" s="226"/>
      <c r="K43" s="226"/>
      <c r="L43" s="281"/>
      <c r="M43" s="282"/>
      <c r="N43" s="226"/>
      <c r="O43" s="283"/>
      <c r="P43" s="267"/>
      <c r="R43" s="22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01">
        <v>10</v>
      </c>
      <c r="B44" s="244"/>
      <c r="C44" s="272"/>
      <c r="D44" s="273"/>
      <c r="E44" s="274"/>
      <c r="F44" s="201"/>
      <c r="G44" s="201"/>
      <c r="H44" s="201"/>
      <c r="I44" s="275"/>
      <c r="J44" s="226"/>
      <c r="K44" s="226"/>
      <c r="L44" s="281"/>
      <c r="M44" s="282"/>
      <c r="N44" s="226"/>
      <c r="O44" s="283"/>
      <c r="P44" s="267"/>
      <c r="R44" s="22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/>
      <c r="C45" s="272"/>
      <c r="D45" s="273"/>
      <c r="E45" s="274"/>
      <c r="F45" s="201"/>
      <c r="G45" s="201"/>
      <c r="H45" s="201"/>
      <c r="I45" s="275"/>
      <c r="J45" s="226"/>
      <c r="K45" s="226"/>
      <c r="L45" s="281"/>
      <c r="M45" s="282"/>
      <c r="N45" s="226"/>
      <c r="O45" s="283"/>
      <c r="P45" s="267"/>
      <c r="Q45" s="198"/>
      <c r="R45" s="227"/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541</v>
      </c>
      <c r="B47" s="130"/>
      <c r="C47" s="130"/>
      <c r="D47" s="1"/>
      <c r="E47" s="6"/>
      <c r="F47" s="6"/>
      <c r="G47" s="6"/>
      <c r="H47" s="6" t="s">
        <v>553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542</v>
      </c>
      <c r="B48" s="109"/>
      <c r="C48" s="109"/>
      <c r="D48" s="109"/>
      <c r="E48" s="41"/>
      <c r="F48" s="116" t="s">
        <v>543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545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554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514</v>
      </c>
      <c r="C52" s="94"/>
      <c r="D52" s="95" t="s">
        <v>525</v>
      </c>
      <c r="E52" s="94" t="s">
        <v>526</v>
      </c>
      <c r="F52" s="94" t="s">
        <v>527</v>
      </c>
      <c r="G52" s="94" t="s">
        <v>547</v>
      </c>
      <c r="H52" s="94" t="s">
        <v>529</v>
      </c>
      <c r="I52" s="94" t="s">
        <v>530</v>
      </c>
      <c r="J52" s="93" t="s">
        <v>531</v>
      </c>
      <c r="K52" s="136" t="s">
        <v>555</v>
      </c>
      <c r="L52" s="96" t="s">
        <v>533</v>
      </c>
      <c r="M52" s="136" t="s">
        <v>556</v>
      </c>
      <c r="N52" s="94" t="s">
        <v>557</v>
      </c>
      <c r="O52" s="93" t="s">
        <v>535</v>
      </c>
      <c r="P52" s="95" t="s">
        <v>536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18">
        <v>1</v>
      </c>
      <c r="B53" s="319">
        <v>44978</v>
      </c>
      <c r="C53" s="320"/>
      <c r="D53" s="320" t="s">
        <v>897</v>
      </c>
      <c r="E53" s="318" t="s">
        <v>539</v>
      </c>
      <c r="F53" s="318">
        <v>442.5</v>
      </c>
      <c r="G53" s="318">
        <v>432</v>
      </c>
      <c r="H53" s="321">
        <v>432</v>
      </c>
      <c r="I53" s="321" t="s">
        <v>898</v>
      </c>
      <c r="J53" s="326" t="s">
        <v>938</v>
      </c>
      <c r="K53" s="323">
        <f t="shared" ref="K53" si="27">H53-F53</f>
        <v>-10.5</v>
      </c>
      <c r="L53" s="324">
        <v>100</v>
      </c>
      <c r="M53" s="325">
        <f t="shared" ref="M53" si="28">(K53*N53)-100</f>
        <v>-14275</v>
      </c>
      <c r="N53" s="323">
        <v>1350</v>
      </c>
      <c r="O53" s="326" t="s">
        <v>549</v>
      </c>
      <c r="P53" s="327">
        <v>44988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99">
        <v>44979</v>
      </c>
      <c r="C54" s="235"/>
      <c r="D54" s="235" t="s">
        <v>900</v>
      </c>
      <c r="E54" s="201" t="s">
        <v>539</v>
      </c>
      <c r="F54" s="201" t="s">
        <v>901</v>
      </c>
      <c r="G54" s="201">
        <v>1380</v>
      </c>
      <c r="H54" s="202"/>
      <c r="I54" s="202" t="s">
        <v>902</v>
      </c>
      <c r="J54" s="226" t="s">
        <v>540</v>
      </c>
      <c r="K54" s="202"/>
      <c r="L54" s="218"/>
      <c r="M54" s="219"/>
      <c r="N54" s="202"/>
      <c r="O54" s="226"/>
      <c r="P54" s="199"/>
      <c r="Q54" s="200"/>
      <c r="R54" s="203" t="s">
        <v>538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301">
        <v>3</v>
      </c>
      <c r="B55" s="277">
        <v>44986</v>
      </c>
      <c r="C55" s="298"/>
      <c r="D55" s="298" t="s">
        <v>916</v>
      </c>
      <c r="E55" s="278" t="s">
        <v>539</v>
      </c>
      <c r="F55" s="278">
        <v>2130</v>
      </c>
      <c r="G55" s="278">
        <v>2090</v>
      </c>
      <c r="H55" s="297">
        <v>2162</v>
      </c>
      <c r="I55" s="302" t="s">
        <v>917</v>
      </c>
      <c r="J55" s="303" t="s">
        <v>939</v>
      </c>
      <c r="K55" s="284">
        <f t="shared" ref="K55" si="29">H55-F55</f>
        <v>32</v>
      </c>
      <c r="L55" s="295">
        <v>100</v>
      </c>
      <c r="M55" s="296">
        <f t="shared" ref="M55" si="30">(K55*N55)-100</f>
        <v>9500</v>
      </c>
      <c r="N55" s="284">
        <v>300</v>
      </c>
      <c r="O55" s="276" t="s">
        <v>537</v>
      </c>
      <c r="P55" s="277">
        <v>44988</v>
      </c>
      <c r="Q55" s="1"/>
      <c r="R55" s="6" t="s">
        <v>538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1">
        <v>4</v>
      </c>
      <c r="B56" s="277">
        <v>44986</v>
      </c>
      <c r="C56" s="298"/>
      <c r="D56" s="298" t="s">
        <v>924</v>
      </c>
      <c r="E56" s="278" t="s">
        <v>539</v>
      </c>
      <c r="F56" s="278">
        <v>753</v>
      </c>
      <c r="G56" s="278">
        <v>739</v>
      </c>
      <c r="H56" s="297">
        <v>762.5</v>
      </c>
      <c r="I56" s="302" t="s">
        <v>925</v>
      </c>
      <c r="J56" s="303" t="s">
        <v>941</v>
      </c>
      <c r="K56" s="284">
        <f t="shared" ref="K56" si="31">H56-F56</f>
        <v>9.5</v>
      </c>
      <c r="L56" s="295">
        <v>100</v>
      </c>
      <c r="M56" s="296">
        <f t="shared" ref="M56" si="32">(K56*N56)-100</f>
        <v>8925</v>
      </c>
      <c r="N56" s="284">
        <v>950</v>
      </c>
      <c r="O56" s="276" t="s">
        <v>537</v>
      </c>
      <c r="P56" s="277">
        <v>44988</v>
      </c>
      <c r="Q56" s="1"/>
      <c r="R56" s="6" t="s">
        <v>538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18">
        <v>5</v>
      </c>
      <c r="B57" s="319">
        <v>44987</v>
      </c>
      <c r="C57" s="320"/>
      <c r="D57" s="320" t="s">
        <v>930</v>
      </c>
      <c r="E57" s="318" t="s">
        <v>539</v>
      </c>
      <c r="F57" s="318">
        <v>3202.5</v>
      </c>
      <c r="G57" s="318">
        <v>3155</v>
      </c>
      <c r="H57" s="321">
        <v>3155</v>
      </c>
      <c r="I57" s="321" t="s">
        <v>931</v>
      </c>
      <c r="J57" s="322" t="s">
        <v>936</v>
      </c>
      <c r="K57" s="323">
        <f t="shared" ref="K57" si="33">H57-F57</f>
        <v>-47.5</v>
      </c>
      <c r="L57" s="324">
        <v>100</v>
      </c>
      <c r="M57" s="325">
        <f t="shared" ref="M57" si="34">(K57*N57)-100</f>
        <v>-13162.5</v>
      </c>
      <c r="N57" s="323">
        <v>275</v>
      </c>
      <c r="O57" s="326" t="s">
        <v>549</v>
      </c>
      <c r="P57" s="327">
        <v>44987</v>
      </c>
      <c r="Q57" s="200"/>
      <c r="R57" s="203" t="s">
        <v>801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18">
        <v>6</v>
      </c>
      <c r="B58" s="319">
        <v>44995</v>
      </c>
      <c r="C58" s="320"/>
      <c r="D58" s="320" t="s">
        <v>981</v>
      </c>
      <c r="E58" s="318" t="s">
        <v>539</v>
      </c>
      <c r="F58" s="318">
        <v>2340</v>
      </c>
      <c r="G58" s="318">
        <v>2290</v>
      </c>
      <c r="H58" s="321">
        <v>2290</v>
      </c>
      <c r="I58" s="321" t="s">
        <v>982</v>
      </c>
      <c r="J58" s="322" t="s">
        <v>993</v>
      </c>
      <c r="K58" s="323">
        <f t="shared" ref="K58" si="35">H58-F58</f>
        <v>-50</v>
      </c>
      <c r="L58" s="324">
        <v>100</v>
      </c>
      <c r="M58" s="325">
        <f t="shared" ref="M58" si="36">(K58*N58)-100</f>
        <v>-12600</v>
      </c>
      <c r="N58" s="323">
        <v>250</v>
      </c>
      <c r="O58" s="326" t="s">
        <v>549</v>
      </c>
      <c r="P58" s="327">
        <v>44987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257">
        <v>7</v>
      </c>
      <c r="B59" s="199">
        <v>44999</v>
      </c>
      <c r="C59" s="350"/>
      <c r="D59" s="350" t="s">
        <v>1021</v>
      </c>
      <c r="E59" s="257" t="s">
        <v>539</v>
      </c>
      <c r="F59" s="257" t="s">
        <v>1022</v>
      </c>
      <c r="G59" s="257">
        <v>645</v>
      </c>
      <c r="H59" s="351"/>
      <c r="I59" s="351" t="s">
        <v>1023</v>
      </c>
      <c r="J59" s="352" t="s">
        <v>540</v>
      </c>
      <c r="K59" s="353"/>
      <c r="L59" s="354"/>
      <c r="M59" s="355"/>
      <c r="N59" s="353"/>
      <c r="O59" s="351"/>
      <c r="P59" s="258"/>
      <c r="Q59" s="356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7"/>
      <c r="AG59" s="358"/>
      <c r="AH59" s="356"/>
      <c r="AI59" s="356"/>
      <c r="AJ59" s="357"/>
      <c r="AK59" s="357"/>
      <c r="AL59" s="357"/>
    </row>
    <row r="60" spans="1:38" ht="12.75" customHeight="1">
      <c r="A60" s="380">
        <v>8</v>
      </c>
      <c r="B60" s="374">
        <v>44999</v>
      </c>
      <c r="C60" s="350"/>
      <c r="D60" s="350" t="s">
        <v>1024</v>
      </c>
      <c r="E60" s="257" t="s">
        <v>539</v>
      </c>
      <c r="F60" s="257" t="s">
        <v>1025</v>
      </c>
      <c r="G60" s="380">
        <v>16880</v>
      </c>
      <c r="H60" s="351"/>
      <c r="I60" s="351" t="s">
        <v>1027</v>
      </c>
      <c r="J60" s="382" t="s">
        <v>540</v>
      </c>
      <c r="K60" s="353"/>
      <c r="L60" s="354"/>
      <c r="M60" s="355"/>
      <c r="N60" s="353"/>
      <c r="O60" s="351"/>
      <c r="P60" s="258"/>
      <c r="Q60" s="356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7"/>
      <c r="AG60" s="358"/>
      <c r="AH60" s="356"/>
      <c r="AI60" s="356"/>
      <c r="AJ60" s="357"/>
      <c r="AK60" s="357"/>
      <c r="AL60" s="357"/>
    </row>
    <row r="61" spans="1:38" ht="12.75" customHeight="1">
      <c r="A61" s="381"/>
      <c r="B61" s="375"/>
      <c r="C61" s="350"/>
      <c r="D61" s="350" t="s">
        <v>1038</v>
      </c>
      <c r="E61" s="257" t="s">
        <v>891</v>
      </c>
      <c r="F61" s="257" t="s">
        <v>1026</v>
      </c>
      <c r="G61" s="381"/>
      <c r="H61" s="351"/>
      <c r="I61" s="351"/>
      <c r="J61" s="383"/>
      <c r="K61" s="353"/>
      <c r="L61" s="354"/>
      <c r="M61" s="355"/>
      <c r="N61" s="353"/>
      <c r="O61" s="351"/>
      <c r="P61" s="258"/>
      <c r="Q61" s="356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57"/>
      <c r="AG61" s="358"/>
      <c r="AH61" s="356"/>
      <c r="AI61" s="356"/>
      <c r="AJ61" s="357"/>
      <c r="AK61" s="357"/>
      <c r="AL61" s="357"/>
    </row>
    <row r="62" spans="1:38" ht="12.75" customHeight="1">
      <c r="A62" s="201">
        <v>9</v>
      </c>
      <c r="B62" s="199">
        <v>44999</v>
      </c>
      <c r="C62" s="235"/>
      <c r="D62" s="235" t="s">
        <v>1035</v>
      </c>
      <c r="E62" s="201" t="s">
        <v>539</v>
      </c>
      <c r="F62" s="201" t="s">
        <v>1036</v>
      </c>
      <c r="G62" s="201">
        <v>152.75</v>
      </c>
      <c r="H62" s="202"/>
      <c r="I62" s="202" t="s">
        <v>1037</v>
      </c>
      <c r="J62" s="226" t="s">
        <v>540</v>
      </c>
      <c r="K62" s="235"/>
      <c r="L62" s="201"/>
      <c r="M62" s="355"/>
      <c r="N62" s="353"/>
      <c r="O62" s="351"/>
      <c r="P62" s="258"/>
      <c r="Q62" s="356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57"/>
      <c r="AG62" s="358"/>
      <c r="AH62" s="356"/>
      <c r="AI62" s="356"/>
      <c r="AJ62" s="357"/>
      <c r="AK62" s="357"/>
      <c r="AL62" s="357"/>
    </row>
    <row r="63" spans="1:38" ht="12.75" customHeight="1">
      <c r="A63" s="257"/>
      <c r="B63" s="349"/>
      <c r="C63" s="350"/>
      <c r="E63" s="257"/>
      <c r="F63" s="257"/>
      <c r="G63" s="257"/>
      <c r="H63" s="351"/>
      <c r="I63" s="351"/>
      <c r="J63" s="352"/>
      <c r="K63" s="353"/>
      <c r="L63" s="354"/>
      <c r="M63" s="355"/>
      <c r="N63" s="353"/>
      <c r="O63" s="351"/>
      <c r="P63" s="258"/>
      <c r="Q63" s="356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57"/>
      <c r="AG63" s="358"/>
      <c r="AH63" s="356"/>
      <c r="AI63" s="356"/>
      <c r="AJ63" s="357"/>
      <c r="AK63" s="357"/>
      <c r="AL63" s="357"/>
    </row>
    <row r="64" spans="1:38" ht="12.75" customHeight="1">
      <c r="A64" s="257"/>
      <c r="B64" s="349"/>
      <c r="C64" s="350"/>
      <c r="D64" s="350"/>
      <c r="E64" s="257"/>
      <c r="F64" s="257"/>
      <c r="G64" s="257"/>
      <c r="H64" s="351"/>
      <c r="I64" s="351"/>
      <c r="J64" s="352"/>
      <c r="K64" s="353"/>
      <c r="L64" s="354"/>
      <c r="M64" s="355"/>
      <c r="N64" s="353"/>
      <c r="O64" s="351"/>
      <c r="P64" s="258"/>
      <c r="Q64" s="356"/>
      <c r="R64" s="54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57"/>
      <c r="AG64" s="358"/>
      <c r="AH64" s="356"/>
      <c r="AI64" s="356"/>
      <c r="AJ64" s="357"/>
      <c r="AK64" s="357"/>
      <c r="AL64" s="357"/>
    </row>
    <row r="65" spans="1:38" s="198" customFormat="1" ht="12.75" customHeight="1">
      <c r="A65" s="201"/>
      <c r="B65" s="199"/>
      <c r="C65" s="235"/>
      <c r="D65" s="235"/>
      <c r="E65" s="201"/>
      <c r="F65" s="201"/>
      <c r="G65" s="201"/>
      <c r="H65" s="202"/>
      <c r="I65" s="202"/>
      <c r="J65" s="226"/>
      <c r="K65" s="235"/>
      <c r="L65" s="201"/>
      <c r="M65" s="201"/>
      <c r="N65" s="201"/>
      <c r="O65" s="202"/>
      <c r="P65" s="202"/>
      <c r="Q65" s="200"/>
      <c r="R65" s="203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ht="38.25" customHeight="1">
      <c r="A66" s="137" t="s">
        <v>559</v>
      </c>
      <c r="B66" s="137"/>
      <c r="C66" s="137"/>
      <c r="D66" s="137"/>
      <c r="E66" s="138"/>
      <c r="F66" s="102"/>
      <c r="G66" s="102"/>
      <c r="H66" s="102"/>
      <c r="I66" s="102"/>
      <c r="J66" s="1"/>
      <c r="K66" s="6"/>
      <c r="L66" s="6"/>
      <c r="M66" s="6"/>
      <c r="N66" s="1"/>
      <c r="O66" s="1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>
      <c r="A67" s="94" t="s">
        <v>16</v>
      </c>
      <c r="B67" s="94" t="s">
        <v>514</v>
      </c>
      <c r="C67" s="94"/>
      <c r="D67" s="95" t="s">
        <v>525</v>
      </c>
      <c r="E67" s="94" t="s">
        <v>526</v>
      </c>
      <c r="F67" s="94" t="s">
        <v>527</v>
      </c>
      <c r="G67" s="94" t="s">
        <v>547</v>
      </c>
      <c r="H67" s="94" t="s">
        <v>529</v>
      </c>
      <c r="I67" s="94" t="s">
        <v>530</v>
      </c>
      <c r="J67" s="93" t="s">
        <v>531</v>
      </c>
      <c r="K67" s="93" t="s">
        <v>560</v>
      </c>
      <c r="L67" s="96" t="s">
        <v>533</v>
      </c>
      <c r="M67" s="136" t="s">
        <v>556</v>
      </c>
      <c r="N67" s="94" t="s">
        <v>557</v>
      </c>
      <c r="O67" s="94" t="s">
        <v>535</v>
      </c>
      <c r="P67" s="95" t="s">
        <v>536</v>
      </c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s="198" customFormat="1" ht="15.6" customHeight="1">
      <c r="A68" s="301">
        <v>1</v>
      </c>
      <c r="B68" s="277">
        <v>44985</v>
      </c>
      <c r="C68" s="298"/>
      <c r="D68" s="298" t="s">
        <v>909</v>
      </c>
      <c r="E68" s="278" t="s">
        <v>539</v>
      </c>
      <c r="F68" s="278">
        <v>38</v>
      </c>
      <c r="G68" s="278">
        <v>21</v>
      </c>
      <c r="H68" s="297">
        <v>45.5</v>
      </c>
      <c r="I68" s="302" t="s">
        <v>910</v>
      </c>
      <c r="J68" s="276" t="s">
        <v>932</v>
      </c>
      <c r="K68" s="284">
        <f t="shared" ref="K68" si="37">H68-F68</f>
        <v>7.5</v>
      </c>
      <c r="L68" s="295">
        <v>100</v>
      </c>
      <c r="M68" s="296">
        <f t="shared" ref="M68" si="38">(K68*N68)-100</f>
        <v>2150</v>
      </c>
      <c r="N68" s="284">
        <v>300</v>
      </c>
      <c r="O68" s="276" t="s">
        <v>537</v>
      </c>
      <c r="P68" s="277">
        <v>44987</v>
      </c>
      <c r="Q68" s="1"/>
      <c r="R68" s="6" t="s">
        <v>801</v>
      </c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97"/>
      <c r="AI68" s="197"/>
      <c r="AJ68" s="203"/>
      <c r="AK68" s="197"/>
      <c r="AL68" s="197"/>
    </row>
    <row r="69" spans="1:38" s="198" customFormat="1" ht="15.6" customHeight="1">
      <c r="A69" s="376">
        <v>2</v>
      </c>
      <c r="B69" s="374">
        <v>44985</v>
      </c>
      <c r="C69" s="235"/>
      <c r="D69" s="235" t="s">
        <v>911</v>
      </c>
      <c r="E69" s="201" t="s">
        <v>539</v>
      </c>
      <c r="F69" s="201" t="s">
        <v>913</v>
      </c>
      <c r="G69" s="201"/>
      <c r="H69" s="202"/>
      <c r="I69" s="271"/>
      <c r="J69" s="378" t="s">
        <v>540</v>
      </c>
      <c r="K69" s="202"/>
      <c r="L69" s="218"/>
      <c r="M69" s="219"/>
      <c r="N69" s="202"/>
      <c r="O69" s="226"/>
      <c r="P69" s="199"/>
      <c r="Q69" s="1"/>
      <c r="R69" s="6" t="s">
        <v>538</v>
      </c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97"/>
      <c r="AI69" s="197"/>
      <c r="AJ69" s="203"/>
      <c r="AK69" s="197"/>
      <c r="AL69" s="197"/>
    </row>
    <row r="70" spans="1:38" s="198" customFormat="1" ht="15.6" customHeight="1">
      <c r="A70" s="377"/>
      <c r="B70" s="375"/>
      <c r="C70" s="235"/>
      <c r="D70" s="235" t="s">
        <v>912</v>
      </c>
      <c r="E70" s="201" t="s">
        <v>891</v>
      </c>
      <c r="F70" s="201" t="s">
        <v>914</v>
      </c>
      <c r="G70" s="201"/>
      <c r="H70" s="202"/>
      <c r="I70" s="271"/>
      <c r="J70" s="379"/>
      <c r="K70" s="202"/>
      <c r="L70" s="218"/>
      <c r="M70" s="219"/>
      <c r="N70" s="202"/>
      <c r="O70" s="226"/>
      <c r="P70" s="199"/>
      <c r="Q70" s="1"/>
      <c r="R70" s="6"/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97"/>
      <c r="AI70" s="197"/>
      <c r="AJ70" s="203"/>
      <c r="AK70" s="197"/>
      <c r="AL70" s="197"/>
    </row>
    <row r="71" spans="1:38" s="198" customFormat="1" ht="15.6" customHeight="1">
      <c r="A71" s="301">
        <v>3</v>
      </c>
      <c r="B71" s="277">
        <v>44985</v>
      </c>
      <c r="C71" s="298"/>
      <c r="D71" s="298" t="s">
        <v>915</v>
      </c>
      <c r="E71" s="278" t="s">
        <v>539</v>
      </c>
      <c r="F71" s="278">
        <v>22</v>
      </c>
      <c r="G71" s="278"/>
      <c r="H71" s="297">
        <v>28.5</v>
      </c>
      <c r="I71" s="302" t="s">
        <v>904</v>
      </c>
      <c r="J71" s="303" t="s">
        <v>927</v>
      </c>
      <c r="K71" s="284">
        <f t="shared" ref="K71" si="39">H71-F71</f>
        <v>6.5</v>
      </c>
      <c r="L71" s="295">
        <v>100</v>
      </c>
      <c r="M71" s="296">
        <f t="shared" ref="M71" si="40">(K71*N71)-100</f>
        <v>1525</v>
      </c>
      <c r="N71" s="284">
        <v>250</v>
      </c>
      <c r="O71" s="276" t="s">
        <v>537</v>
      </c>
      <c r="P71" s="277">
        <v>44986</v>
      </c>
      <c r="Q71" s="1"/>
      <c r="R71" s="6" t="s">
        <v>538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198" customFormat="1" ht="15.6" customHeight="1">
      <c r="A72" s="301">
        <v>4</v>
      </c>
      <c r="B72" s="277">
        <v>44986</v>
      </c>
      <c r="C72" s="298"/>
      <c r="D72" s="298" t="s">
        <v>915</v>
      </c>
      <c r="E72" s="278" t="s">
        <v>539</v>
      </c>
      <c r="F72" s="278">
        <v>20.5</v>
      </c>
      <c r="G72" s="278"/>
      <c r="H72" s="297">
        <v>27.5</v>
      </c>
      <c r="I72" s="302" t="s">
        <v>904</v>
      </c>
      <c r="J72" s="303" t="s">
        <v>929</v>
      </c>
      <c r="K72" s="284">
        <f t="shared" ref="K72" si="41">H72-F72</f>
        <v>7</v>
      </c>
      <c r="L72" s="295">
        <v>100</v>
      </c>
      <c r="M72" s="296">
        <f t="shared" ref="M72" si="42">(K72*N72)-100</f>
        <v>1650</v>
      </c>
      <c r="N72" s="284">
        <v>250</v>
      </c>
      <c r="O72" s="276" t="s">
        <v>537</v>
      </c>
      <c r="P72" s="277">
        <v>44987</v>
      </c>
      <c r="Q72" s="1"/>
      <c r="R72" s="6" t="s">
        <v>538</v>
      </c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01">
        <v>5</v>
      </c>
      <c r="B73" s="277">
        <v>44986</v>
      </c>
      <c r="C73" s="298"/>
      <c r="D73" s="298" t="s">
        <v>922</v>
      </c>
      <c r="E73" s="278" t="s">
        <v>539</v>
      </c>
      <c r="F73" s="278">
        <v>71</v>
      </c>
      <c r="G73" s="278">
        <v>40</v>
      </c>
      <c r="H73" s="297">
        <v>91</v>
      </c>
      <c r="I73" s="302" t="s">
        <v>923</v>
      </c>
      <c r="J73" s="303" t="s">
        <v>885</v>
      </c>
      <c r="K73" s="284">
        <f t="shared" ref="K73" si="43">H73-F73</f>
        <v>20</v>
      </c>
      <c r="L73" s="295">
        <v>100</v>
      </c>
      <c r="M73" s="296">
        <f t="shared" ref="M73" si="44">(K73*N73)-100</f>
        <v>900</v>
      </c>
      <c r="N73" s="284">
        <v>50</v>
      </c>
      <c r="O73" s="276" t="s">
        <v>537</v>
      </c>
      <c r="P73" s="277">
        <v>44986</v>
      </c>
      <c r="Q73" s="1"/>
      <c r="R73" s="6" t="s">
        <v>538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28">
        <v>6</v>
      </c>
      <c r="B74" s="327">
        <v>44987</v>
      </c>
      <c r="C74" s="320"/>
      <c r="D74" s="320" t="s">
        <v>922</v>
      </c>
      <c r="E74" s="318" t="s">
        <v>539</v>
      </c>
      <c r="F74" s="318">
        <v>19</v>
      </c>
      <c r="G74" s="318">
        <v>0</v>
      </c>
      <c r="H74" s="321">
        <v>0</v>
      </c>
      <c r="I74" s="329" t="s">
        <v>904</v>
      </c>
      <c r="J74" s="322" t="s">
        <v>933</v>
      </c>
      <c r="K74" s="323">
        <f t="shared" ref="K74:K75" si="45">H74-F74</f>
        <v>-19</v>
      </c>
      <c r="L74" s="324">
        <v>100</v>
      </c>
      <c r="M74" s="325">
        <f t="shared" ref="M74:M76" si="46">(K74*N74)-100</f>
        <v>-1050</v>
      </c>
      <c r="N74" s="323">
        <v>50</v>
      </c>
      <c r="O74" s="326" t="s">
        <v>549</v>
      </c>
      <c r="P74" s="327">
        <v>44987</v>
      </c>
      <c r="Q74" s="1"/>
      <c r="R74" s="6" t="s">
        <v>801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01">
        <v>7</v>
      </c>
      <c r="B75" s="277">
        <v>44987</v>
      </c>
      <c r="C75" s="298"/>
      <c r="D75" s="298" t="s">
        <v>934</v>
      </c>
      <c r="E75" s="278" t="s">
        <v>539</v>
      </c>
      <c r="F75" s="278">
        <v>65</v>
      </c>
      <c r="G75" s="278">
        <v>0</v>
      </c>
      <c r="H75" s="297">
        <v>95</v>
      </c>
      <c r="I75" s="302" t="s">
        <v>935</v>
      </c>
      <c r="J75" s="303" t="s">
        <v>552</v>
      </c>
      <c r="K75" s="284">
        <f t="shared" si="45"/>
        <v>30</v>
      </c>
      <c r="L75" s="295">
        <v>100</v>
      </c>
      <c r="M75" s="296">
        <f t="shared" si="46"/>
        <v>650</v>
      </c>
      <c r="N75" s="284">
        <v>25</v>
      </c>
      <c r="O75" s="276" t="s">
        <v>537</v>
      </c>
      <c r="P75" s="277">
        <v>44987</v>
      </c>
      <c r="Q75" s="1"/>
      <c r="R75" s="6" t="s">
        <v>538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01">
        <v>8</v>
      </c>
      <c r="B76" s="277">
        <v>44988</v>
      </c>
      <c r="C76" s="298"/>
      <c r="D76" s="298" t="s">
        <v>944</v>
      </c>
      <c r="E76" s="278" t="s">
        <v>891</v>
      </c>
      <c r="F76" s="278">
        <v>43</v>
      </c>
      <c r="G76" s="278">
        <v>64</v>
      </c>
      <c r="H76" s="297">
        <v>27</v>
      </c>
      <c r="I76" s="302" t="s">
        <v>948</v>
      </c>
      <c r="J76" s="303" t="s">
        <v>972</v>
      </c>
      <c r="K76" s="284">
        <f>F76-H76</f>
        <v>16</v>
      </c>
      <c r="L76" s="295">
        <v>100</v>
      </c>
      <c r="M76" s="296">
        <f t="shared" si="46"/>
        <v>4700</v>
      </c>
      <c r="N76" s="284">
        <v>300</v>
      </c>
      <c r="O76" s="276" t="s">
        <v>537</v>
      </c>
      <c r="P76" s="277">
        <v>44995</v>
      </c>
      <c r="Q76" s="1"/>
      <c r="R76" s="6" t="s">
        <v>538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01">
        <v>9</v>
      </c>
      <c r="B77" s="277">
        <v>44991</v>
      </c>
      <c r="C77" s="298"/>
      <c r="D77" s="298" t="s">
        <v>947</v>
      </c>
      <c r="E77" s="278" t="s">
        <v>891</v>
      </c>
      <c r="F77" s="278">
        <v>97.5</v>
      </c>
      <c r="G77" s="278">
        <v>140</v>
      </c>
      <c r="H77" s="297">
        <v>67.5</v>
      </c>
      <c r="I77" s="302" t="s">
        <v>949</v>
      </c>
      <c r="J77" s="303" t="s">
        <v>552</v>
      </c>
      <c r="K77" s="284">
        <f>F77-H77</f>
        <v>30</v>
      </c>
      <c r="L77" s="295">
        <v>100</v>
      </c>
      <c r="M77" s="296">
        <f t="shared" ref="M77" si="47">(K77*N77)-100</f>
        <v>1400</v>
      </c>
      <c r="N77" s="284">
        <v>50</v>
      </c>
      <c r="O77" s="276" t="s">
        <v>537</v>
      </c>
      <c r="P77" s="277">
        <v>44993</v>
      </c>
      <c r="Q77" s="1"/>
      <c r="R77" s="6" t="s">
        <v>538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301">
        <v>10</v>
      </c>
      <c r="B78" s="277">
        <v>44991</v>
      </c>
      <c r="C78" s="298"/>
      <c r="D78" s="298" t="s">
        <v>950</v>
      </c>
      <c r="E78" s="278" t="s">
        <v>539</v>
      </c>
      <c r="F78" s="278">
        <v>57</v>
      </c>
      <c r="G78" s="278">
        <v>18</v>
      </c>
      <c r="H78" s="297">
        <v>80</v>
      </c>
      <c r="I78" s="302" t="s">
        <v>951</v>
      </c>
      <c r="J78" s="303" t="s">
        <v>954</v>
      </c>
      <c r="K78" s="284">
        <f t="shared" ref="K78" si="48">H78-F78</f>
        <v>23</v>
      </c>
      <c r="L78" s="295">
        <v>100</v>
      </c>
      <c r="M78" s="296">
        <f t="shared" ref="M78" si="49">(K78*N78)-100</f>
        <v>1050</v>
      </c>
      <c r="N78" s="284">
        <v>50</v>
      </c>
      <c r="O78" s="276" t="s">
        <v>537</v>
      </c>
      <c r="P78" s="277">
        <v>44991</v>
      </c>
      <c r="Q78" s="1"/>
      <c r="R78" s="6" t="s">
        <v>801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28">
        <v>11</v>
      </c>
      <c r="B79" s="327">
        <v>44993</v>
      </c>
      <c r="C79" s="320"/>
      <c r="D79" s="320" t="s">
        <v>955</v>
      </c>
      <c r="E79" s="318" t="s">
        <v>539</v>
      </c>
      <c r="F79" s="318">
        <v>10.5</v>
      </c>
      <c r="G79" s="318">
        <v>7</v>
      </c>
      <c r="H79" s="321">
        <v>6</v>
      </c>
      <c r="I79" s="329" t="s">
        <v>956</v>
      </c>
      <c r="J79" s="322" t="s">
        <v>1018</v>
      </c>
      <c r="K79" s="323">
        <f t="shared" ref="K79" si="50">H79-F79</f>
        <v>-4.5</v>
      </c>
      <c r="L79" s="324">
        <v>100</v>
      </c>
      <c r="M79" s="325">
        <f t="shared" ref="M79" si="51">(K79*N79)-100</f>
        <v>-6287.5</v>
      </c>
      <c r="N79" s="323">
        <v>1375</v>
      </c>
      <c r="O79" s="326" t="s">
        <v>549</v>
      </c>
      <c r="P79" s="327">
        <v>44995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1">
        <v>12</v>
      </c>
      <c r="B80" s="277">
        <v>44993</v>
      </c>
      <c r="C80" s="298"/>
      <c r="D80" s="298" t="s">
        <v>957</v>
      </c>
      <c r="E80" s="278" t="s">
        <v>539</v>
      </c>
      <c r="F80" s="278">
        <v>29</v>
      </c>
      <c r="G80" s="278">
        <v>13</v>
      </c>
      <c r="H80" s="297">
        <v>37.5</v>
      </c>
      <c r="I80" s="302" t="s">
        <v>958</v>
      </c>
      <c r="J80" s="303" t="s">
        <v>946</v>
      </c>
      <c r="K80" s="284">
        <f t="shared" ref="K80" si="52">H80-F80</f>
        <v>8.5</v>
      </c>
      <c r="L80" s="295">
        <v>100</v>
      </c>
      <c r="M80" s="296">
        <f t="shared" ref="M80:M83" si="53">(K80*N80)-100</f>
        <v>2237.5</v>
      </c>
      <c r="N80" s="284">
        <v>275</v>
      </c>
      <c r="O80" s="276" t="s">
        <v>537</v>
      </c>
      <c r="P80" s="277">
        <v>44993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01">
        <v>13</v>
      </c>
      <c r="B81" s="277">
        <v>44993</v>
      </c>
      <c r="C81" s="298"/>
      <c r="D81" s="298" t="s">
        <v>947</v>
      </c>
      <c r="E81" s="278" t="s">
        <v>891</v>
      </c>
      <c r="F81" s="278">
        <v>94</v>
      </c>
      <c r="G81" s="278">
        <v>140</v>
      </c>
      <c r="H81" s="297">
        <v>73</v>
      </c>
      <c r="I81" s="339">
        <v>1</v>
      </c>
      <c r="J81" s="303" t="s">
        <v>550</v>
      </c>
      <c r="K81" s="284">
        <f>F81-H81</f>
        <v>21</v>
      </c>
      <c r="L81" s="295">
        <v>100</v>
      </c>
      <c r="M81" s="296">
        <f t="shared" si="53"/>
        <v>950</v>
      </c>
      <c r="N81" s="284">
        <v>50</v>
      </c>
      <c r="O81" s="276" t="s">
        <v>537</v>
      </c>
      <c r="P81" s="277">
        <v>44994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1">
        <v>14</v>
      </c>
      <c r="B82" s="277">
        <v>44994</v>
      </c>
      <c r="C82" s="298"/>
      <c r="D82" s="298" t="s">
        <v>959</v>
      </c>
      <c r="E82" s="278" t="s">
        <v>539</v>
      </c>
      <c r="F82" s="278">
        <v>65</v>
      </c>
      <c r="G82" s="278"/>
      <c r="H82" s="297">
        <v>125</v>
      </c>
      <c r="I82" s="339" t="s">
        <v>935</v>
      </c>
      <c r="J82" s="303" t="s">
        <v>745</v>
      </c>
      <c r="K82" s="284">
        <f t="shared" ref="K82:K83" si="54">H82-F82</f>
        <v>60</v>
      </c>
      <c r="L82" s="295">
        <v>100</v>
      </c>
      <c r="M82" s="296">
        <f t="shared" si="53"/>
        <v>1400</v>
      </c>
      <c r="N82" s="284">
        <v>25</v>
      </c>
      <c r="O82" s="276" t="s">
        <v>537</v>
      </c>
      <c r="P82" s="277">
        <v>44994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28">
        <v>15</v>
      </c>
      <c r="B83" s="327">
        <v>44994</v>
      </c>
      <c r="C83" s="320"/>
      <c r="D83" s="320" t="s">
        <v>960</v>
      </c>
      <c r="E83" s="318" t="s">
        <v>539</v>
      </c>
      <c r="F83" s="318">
        <v>50</v>
      </c>
      <c r="G83" s="318">
        <v>30</v>
      </c>
      <c r="H83" s="321">
        <v>30</v>
      </c>
      <c r="I83" s="340" t="s">
        <v>961</v>
      </c>
      <c r="J83" s="322" t="s">
        <v>973</v>
      </c>
      <c r="K83" s="323">
        <f t="shared" si="54"/>
        <v>-20</v>
      </c>
      <c r="L83" s="324">
        <v>100</v>
      </c>
      <c r="M83" s="325">
        <f t="shared" si="53"/>
        <v>-5100</v>
      </c>
      <c r="N83" s="323">
        <v>250</v>
      </c>
      <c r="O83" s="326" t="s">
        <v>549</v>
      </c>
      <c r="P83" s="327">
        <v>44995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1">
        <v>16</v>
      </c>
      <c r="B84" s="277">
        <v>44994</v>
      </c>
      <c r="C84" s="298"/>
      <c r="D84" s="298" t="s">
        <v>962</v>
      </c>
      <c r="E84" s="278" t="s">
        <v>539</v>
      </c>
      <c r="F84" s="278">
        <v>45</v>
      </c>
      <c r="G84" s="278">
        <v>9</v>
      </c>
      <c r="H84" s="297">
        <v>67</v>
      </c>
      <c r="I84" s="339" t="s">
        <v>963</v>
      </c>
      <c r="J84" s="303" t="s">
        <v>964</v>
      </c>
      <c r="K84" s="284">
        <f t="shared" ref="K84" si="55">H84-F84</f>
        <v>22</v>
      </c>
      <c r="L84" s="295">
        <v>100</v>
      </c>
      <c r="M84" s="296">
        <f t="shared" ref="M84" si="56">(K84*N84)-100</f>
        <v>1000</v>
      </c>
      <c r="N84" s="284">
        <v>50</v>
      </c>
      <c r="O84" s="276" t="s">
        <v>537</v>
      </c>
      <c r="P84" s="277">
        <v>44994</v>
      </c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70">
        <v>17</v>
      </c>
      <c r="B85" s="199">
        <v>44994</v>
      </c>
      <c r="C85" s="235"/>
      <c r="D85" s="235" t="s">
        <v>965</v>
      </c>
      <c r="E85" s="201" t="s">
        <v>539</v>
      </c>
      <c r="F85" s="201" t="s">
        <v>966</v>
      </c>
      <c r="G85" s="201">
        <v>13</v>
      </c>
      <c r="H85" s="202"/>
      <c r="I85" s="338" t="s">
        <v>967</v>
      </c>
      <c r="J85" s="246" t="s">
        <v>540</v>
      </c>
      <c r="K85" s="256"/>
      <c r="L85" s="336"/>
      <c r="M85" s="337"/>
      <c r="N85" s="256"/>
      <c r="O85" s="226"/>
      <c r="P85" s="199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28">
        <v>18</v>
      </c>
      <c r="B86" s="327">
        <v>44994</v>
      </c>
      <c r="C86" s="320"/>
      <c r="D86" s="320" t="s">
        <v>968</v>
      </c>
      <c r="E86" s="318" t="s">
        <v>539</v>
      </c>
      <c r="F86" s="318">
        <v>45</v>
      </c>
      <c r="G86" s="318">
        <v>0</v>
      </c>
      <c r="H86" s="321">
        <v>0</v>
      </c>
      <c r="I86" s="340" t="s">
        <v>969</v>
      </c>
      <c r="J86" s="322" t="s">
        <v>971</v>
      </c>
      <c r="K86" s="323">
        <f t="shared" ref="K86:K87" si="57">H86-F86</f>
        <v>-45</v>
      </c>
      <c r="L86" s="324">
        <v>100</v>
      </c>
      <c r="M86" s="325">
        <f t="shared" ref="M86:M87" si="58">(K86*N86)-100</f>
        <v>-1225</v>
      </c>
      <c r="N86" s="323">
        <v>25</v>
      </c>
      <c r="O86" s="326" t="s">
        <v>549</v>
      </c>
      <c r="P86" s="327">
        <v>44994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1">
        <v>19</v>
      </c>
      <c r="B87" s="277">
        <v>44995</v>
      </c>
      <c r="C87" s="298"/>
      <c r="D87" s="298" t="s">
        <v>974</v>
      </c>
      <c r="E87" s="278" t="s">
        <v>539</v>
      </c>
      <c r="F87" s="278">
        <v>62.5</v>
      </c>
      <c r="G87" s="278">
        <v>28</v>
      </c>
      <c r="H87" s="297">
        <v>64</v>
      </c>
      <c r="I87" s="339" t="s">
        <v>963</v>
      </c>
      <c r="J87" s="303" t="s">
        <v>975</v>
      </c>
      <c r="K87" s="284">
        <f t="shared" si="57"/>
        <v>1.5</v>
      </c>
      <c r="L87" s="295">
        <v>100</v>
      </c>
      <c r="M87" s="296">
        <f t="shared" si="58"/>
        <v>-25</v>
      </c>
      <c r="N87" s="284">
        <v>50</v>
      </c>
      <c r="O87" s="276" t="s">
        <v>658</v>
      </c>
      <c r="P87" s="277">
        <v>44995</v>
      </c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1">
        <v>20</v>
      </c>
      <c r="B88" s="277">
        <v>44995</v>
      </c>
      <c r="C88" s="298"/>
      <c r="D88" s="298" t="s">
        <v>909</v>
      </c>
      <c r="E88" s="278" t="s">
        <v>539</v>
      </c>
      <c r="F88" s="278">
        <v>39</v>
      </c>
      <c r="G88" s="278">
        <v>21</v>
      </c>
      <c r="H88" s="297">
        <v>48.5</v>
      </c>
      <c r="I88" s="339" t="s">
        <v>976</v>
      </c>
      <c r="J88" s="303" t="s">
        <v>991</v>
      </c>
      <c r="K88" s="284">
        <f t="shared" ref="K88" si="59">H88-F88</f>
        <v>9.5</v>
      </c>
      <c r="L88" s="295">
        <v>100</v>
      </c>
      <c r="M88" s="296">
        <f t="shared" ref="M88" si="60">(K88*N88)-100</f>
        <v>2750</v>
      </c>
      <c r="N88" s="284">
        <v>300</v>
      </c>
      <c r="O88" s="276" t="s">
        <v>537</v>
      </c>
      <c r="P88" s="277">
        <v>44998</v>
      </c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1">
        <v>21</v>
      </c>
      <c r="B89" s="277">
        <v>44995</v>
      </c>
      <c r="C89" s="298"/>
      <c r="D89" s="298" t="s">
        <v>977</v>
      </c>
      <c r="E89" s="278" t="s">
        <v>539</v>
      </c>
      <c r="F89" s="278">
        <v>138</v>
      </c>
      <c r="G89" s="278">
        <v>90</v>
      </c>
      <c r="H89" s="297">
        <v>163.5</v>
      </c>
      <c r="I89" s="339" t="s">
        <v>978</v>
      </c>
      <c r="J89" s="303" t="s">
        <v>979</v>
      </c>
      <c r="K89" s="284">
        <f t="shared" ref="K89" si="61">H89-F89</f>
        <v>25.5</v>
      </c>
      <c r="L89" s="295">
        <v>100</v>
      </c>
      <c r="M89" s="296">
        <f t="shared" ref="M89" si="62">(K89*N89)-100</f>
        <v>2450</v>
      </c>
      <c r="N89" s="284">
        <v>100</v>
      </c>
      <c r="O89" s="276" t="s">
        <v>537</v>
      </c>
      <c r="P89" s="277">
        <v>44995</v>
      </c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1">
        <v>22</v>
      </c>
      <c r="B90" s="277">
        <v>44995</v>
      </c>
      <c r="C90" s="298"/>
      <c r="D90" s="298" t="s">
        <v>977</v>
      </c>
      <c r="E90" s="278" t="s">
        <v>539</v>
      </c>
      <c r="F90" s="278">
        <v>131</v>
      </c>
      <c r="G90" s="278">
        <v>80</v>
      </c>
      <c r="H90" s="297">
        <v>154</v>
      </c>
      <c r="I90" s="339" t="s">
        <v>980</v>
      </c>
      <c r="J90" s="303" t="s">
        <v>954</v>
      </c>
      <c r="K90" s="284">
        <f t="shared" ref="K90" si="63">H90-F90</f>
        <v>23</v>
      </c>
      <c r="L90" s="295">
        <v>100</v>
      </c>
      <c r="M90" s="296">
        <f t="shared" ref="M90" si="64">(K90*N90)-100</f>
        <v>2200</v>
      </c>
      <c r="N90" s="284">
        <v>100</v>
      </c>
      <c r="O90" s="276" t="s">
        <v>537</v>
      </c>
      <c r="P90" s="277">
        <v>44995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1">
        <v>23</v>
      </c>
      <c r="B91" s="277">
        <v>44998</v>
      </c>
      <c r="C91" s="298"/>
      <c r="D91" s="298" t="s">
        <v>994</v>
      </c>
      <c r="E91" s="278" t="s">
        <v>539</v>
      </c>
      <c r="F91" s="278">
        <v>32</v>
      </c>
      <c r="G91" s="278">
        <v>14</v>
      </c>
      <c r="H91" s="297">
        <v>52</v>
      </c>
      <c r="I91" s="339" t="s">
        <v>995</v>
      </c>
      <c r="J91" s="303" t="s">
        <v>954</v>
      </c>
      <c r="K91" s="284">
        <f t="shared" ref="K91" si="65">H91-F91</f>
        <v>20</v>
      </c>
      <c r="L91" s="295">
        <v>100</v>
      </c>
      <c r="M91" s="296">
        <f t="shared" ref="M91:M94" si="66">(K91*N91)-100</f>
        <v>4900</v>
      </c>
      <c r="N91" s="284">
        <v>250</v>
      </c>
      <c r="O91" s="276" t="s">
        <v>537</v>
      </c>
      <c r="P91" s="277">
        <v>44998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1">
        <v>24</v>
      </c>
      <c r="B92" s="277">
        <v>44998</v>
      </c>
      <c r="C92" s="298"/>
      <c r="D92" s="298" t="s">
        <v>996</v>
      </c>
      <c r="E92" s="278" t="s">
        <v>891</v>
      </c>
      <c r="F92" s="278">
        <v>16</v>
      </c>
      <c r="G92" s="278">
        <v>25</v>
      </c>
      <c r="H92" s="297">
        <v>10</v>
      </c>
      <c r="I92" s="339">
        <v>1</v>
      </c>
      <c r="J92" s="303" t="s">
        <v>997</v>
      </c>
      <c r="K92" s="284">
        <f>F92-H92</f>
        <v>6</v>
      </c>
      <c r="L92" s="295">
        <v>100</v>
      </c>
      <c r="M92" s="296">
        <f t="shared" si="66"/>
        <v>3500</v>
      </c>
      <c r="N92" s="284">
        <v>600</v>
      </c>
      <c r="O92" s="276" t="s">
        <v>537</v>
      </c>
      <c r="P92" s="277">
        <v>44998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1">
        <v>25</v>
      </c>
      <c r="B93" s="277">
        <v>44998</v>
      </c>
      <c r="C93" s="298"/>
      <c r="D93" s="298" t="s">
        <v>909</v>
      </c>
      <c r="E93" s="278" t="s">
        <v>539</v>
      </c>
      <c r="F93" s="278">
        <v>41</v>
      </c>
      <c r="G93" s="278">
        <v>23</v>
      </c>
      <c r="H93" s="297">
        <v>48.5</v>
      </c>
      <c r="I93" s="302" t="s">
        <v>976</v>
      </c>
      <c r="J93" s="303" t="s">
        <v>932</v>
      </c>
      <c r="K93" s="284">
        <f t="shared" ref="K93:K94" si="67">H93-F93</f>
        <v>7.5</v>
      </c>
      <c r="L93" s="295">
        <v>100</v>
      </c>
      <c r="M93" s="296">
        <f t="shared" si="66"/>
        <v>2150</v>
      </c>
      <c r="N93" s="284">
        <v>300</v>
      </c>
      <c r="O93" s="276" t="s">
        <v>537</v>
      </c>
      <c r="P93" s="277">
        <v>44999</v>
      </c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28">
        <v>26</v>
      </c>
      <c r="B94" s="327">
        <v>44998</v>
      </c>
      <c r="C94" s="320"/>
      <c r="D94" s="320" t="s">
        <v>974</v>
      </c>
      <c r="E94" s="318" t="s">
        <v>539</v>
      </c>
      <c r="F94" s="318">
        <v>38</v>
      </c>
      <c r="G94" s="318">
        <v>8</v>
      </c>
      <c r="H94" s="321">
        <v>9.5</v>
      </c>
      <c r="I94" s="329" t="s">
        <v>969</v>
      </c>
      <c r="J94" s="322" t="s">
        <v>1020</v>
      </c>
      <c r="K94" s="323">
        <f t="shared" si="67"/>
        <v>-28.5</v>
      </c>
      <c r="L94" s="324">
        <v>100</v>
      </c>
      <c r="M94" s="325">
        <f t="shared" si="66"/>
        <v>-2950</v>
      </c>
      <c r="N94" s="323">
        <v>100</v>
      </c>
      <c r="O94" s="326" t="s">
        <v>549</v>
      </c>
      <c r="P94" s="327">
        <v>44999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28">
        <v>27</v>
      </c>
      <c r="B95" s="327">
        <v>44998</v>
      </c>
      <c r="C95" s="320"/>
      <c r="D95" s="320" t="s">
        <v>998</v>
      </c>
      <c r="E95" s="318" t="s">
        <v>539</v>
      </c>
      <c r="F95" s="318">
        <v>128</v>
      </c>
      <c r="G95" s="318">
        <v>90</v>
      </c>
      <c r="H95" s="321">
        <v>90</v>
      </c>
      <c r="I95" s="329" t="s">
        <v>980</v>
      </c>
      <c r="J95" s="322" t="s">
        <v>1019</v>
      </c>
      <c r="K95" s="323">
        <f t="shared" ref="K95" si="68">H95-F95</f>
        <v>-38</v>
      </c>
      <c r="L95" s="324">
        <v>100</v>
      </c>
      <c r="M95" s="325">
        <f t="shared" ref="M95" si="69">(K95*N95)-100</f>
        <v>-3900</v>
      </c>
      <c r="N95" s="323">
        <v>100</v>
      </c>
      <c r="O95" s="326" t="s">
        <v>549</v>
      </c>
      <c r="P95" s="327">
        <v>44999</v>
      </c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8">
        <v>28</v>
      </c>
      <c r="B96" s="327">
        <v>44998</v>
      </c>
      <c r="C96" s="320"/>
      <c r="D96" s="320" t="s">
        <v>999</v>
      </c>
      <c r="E96" s="318" t="s">
        <v>539</v>
      </c>
      <c r="F96" s="318">
        <v>250</v>
      </c>
      <c r="G96" s="318">
        <v>130</v>
      </c>
      <c r="H96" s="321">
        <v>130</v>
      </c>
      <c r="I96" s="329" t="s">
        <v>1000</v>
      </c>
      <c r="J96" s="322" t="s">
        <v>1001</v>
      </c>
      <c r="K96" s="323">
        <f t="shared" ref="K96" si="70">H96-F96</f>
        <v>-120</v>
      </c>
      <c r="L96" s="324">
        <v>100</v>
      </c>
      <c r="M96" s="325">
        <f t="shared" ref="M96" si="71">(K96*N96)-100</f>
        <v>-3100</v>
      </c>
      <c r="N96" s="323">
        <v>25</v>
      </c>
      <c r="O96" s="326" t="s">
        <v>549</v>
      </c>
      <c r="P96" s="327">
        <v>44998</v>
      </c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70">
        <v>29</v>
      </c>
      <c r="B97" s="199">
        <v>44999</v>
      </c>
      <c r="C97" s="235"/>
      <c r="D97" s="350" t="s">
        <v>909</v>
      </c>
      <c r="E97" s="257" t="s">
        <v>539</v>
      </c>
      <c r="F97" s="257" t="s">
        <v>913</v>
      </c>
      <c r="G97" s="257">
        <v>21</v>
      </c>
      <c r="H97" s="351"/>
      <c r="I97" s="351" t="s">
        <v>976</v>
      </c>
      <c r="J97" s="246" t="s">
        <v>540</v>
      </c>
      <c r="K97" s="256"/>
      <c r="L97" s="336"/>
      <c r="M97" s="337"/>
      <c r="N97" s="256"/>
      <c r="O97" s="226"/>
      <c r="P97" s="199"/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01">
        <v>30</v>
      </c>
      <c r="B98" s="277">
        <v>44999</v>
      </c>
      <c r="C98" s="298"/>
      <c r="D98" s="359" t="s">
        <v>1033</v>
      </c>
      <c r="E98" s="301" t="s">
        <v>539</v>
      </c>
      <c r="F98" s="301">
        <v>145</v>
      </c>
      <c r="G98" s="301">
        <v>95</v>
      </c>
      <c r="H98" s="360">
        <v>165</v>
      </c>
      <c r="I98" s="360" t="s">
        <v>1034</v>
      </c>
      <c r="J98" s="303" t="s">
        <v>885</v>
      </c>
      <c r="K98" s="284">
        <f t="shared" ref="K98:K99" si="72">H98-F98</f>
        <v>20</v>
      </c>
      <c r="L98" s="295">
        <v>100</v>
      </c>
      <c r="M98" s="296">
        <f t="shared" ref="M98:M99" si="73">(K98*N98)-100</f>
        <v>1900</v>
      </c>
      <c r="N98" s="284">
        <v>100</v>
      </c>
      <c r="O98" s="276" t="s">
        <v>537</v>
      </c>
      <c r="P98" s="277">
        <v>44999</v>
      </c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1">
        <v>31</v>
      </c>
      <c r="B99" s="277">
        <v>44999</v>
      </c>
      <c r="C99" s="298"/>
      <c r="D99" s="359" t="s">
        <v>1033</v>
      </c>
      <c r="E99" s="301" t="s">
        <v>539</v>
      </c>
      <c r="F99" s="301">
        <v>145</v>
      </c>
      <c r="G99" s="301">
        <v>95</v>
      </c>
      <c r="H99" s="360">
        <v>163</v>
      </c>
      <c r="I99" s="360" t="s">
        <v>1034</v>
      </c>
      <c r="J99" s="303" t="s">
        <v>1041</v>
      </c>
      <c r="K99" s="284">
        <f t="shared" si="72"/>
        <v>18</v>
      </c>
      <c r="L99" s="295">
        <v>100</v>
      </c>
      <c r="M99" s="296">
        <f t="shared" si="73"/>
        <v>1700</v>
      </c>
      <c r="N99" s="284">
        <v>100</v>
      </c>
      <c r="O99" s="276" t="s">
        <v>537</v>
      </c>
      <c r="P99" s="277">
        <v>44999</v>
      </c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70">
        <v>32</v>
      </c>
      <c r="B100" s="199">
        <v>44999</v>
      </c>
      <c r="C100" s="235"/>
      <c r="D100" s="350" t="s">
        <v>1039</v>
      </c>
      <c r="E100" s="201" t="s">
        <v>539</v>
      </c>
      <c r="F100" s="201" t="s">
        <v>1040</v>
      </c>
      <c r="G100" s="201">
        <v>150</v>
      </c>
      <c r="H100" s="202"/>
      <c r="I100" s="338">
        <v>500</v>
      </c>
      <c r="J100" s="226"/>
      <c r="K100" s="202"/>
      <c r="L100" s="218"/>
      <c r="M100" s="219"/>
      <c r="N100" s="202"/>
      <c r="O100" s="226"/>
      <c r="P100" s="199"/>
      <c r="Q100" s="1"/>
      <c r="R100" s="6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97"/>
      <c r="AI100" s="197"/>
      <c r="AJ100" s="203"/>
      <c r="AK100" s="197"/>
      <c r="AL100" s="197"/>
    </row>
    <row r="101" spans="1:38" ht="38.25" customHeight="1">
      <c r="A101" s="92" t="s">
        <v>561</v>
      </c>
      <c r="B101" s="139"/>
      <c r="C101" s="139"/>
      <c r="D101" s="140"/>
      <c r="E101" s="124"/>
      <c r="F101" s="6"/>
      <c r="G101" s="6"/>
      <c r="H101" s="125"/>
      <c r="I101" s="141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</row>
    <row r="102" spans="1:38" s="198" customFormat="1" ht="38.25">
      <c r="A102" s="93" t="s">
        <v>16</v>
      </c>
      <c r="B102" s="94" t="s">
        <v>514</v>
      </c>
      <c r="C102" s="94"/>
      <c r="D102" s="95" t="s">
        <v>525</v>
      </c>
      <c r="E102" s="94" t="s">
        <v>526</v>
      </c>
      <c r="F102" s="94" t="s">
        <v>527</v>
      </c>
      <c r="G102" s="94" t="s">
        <v>528</v>
      </c>
      <c r="H102" s="94" t="s">
        <v>529</v>
      </c>
      <c r="I102" s="94" t="s">
        <v>530</v>
      </c>
      <c r="J102" s="93" t="s">
        <v>531</v>
      </c>
      <c r="K102" s="128" t="s">
        <v>548</v>
      </c>
      <c r="L102" s="129" t="s">
        <v>533</v>
      </c>
      <c r="M102" s="96" t="s">
        <v>534</v>
      </c>
      <c r="N102" s="94" t="s">
        <v>535</v>
      </c>
      <c r="O102" s="95" t="s">
        <v>536</v>
      </c>
      <c r="P102" s="94" t="s">
        <v>765</v>
      </c>
      <c r="Q102" s="197"/>
      <c r="R102" s="6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</row>
    <row r="103" spans="1:38" ht="14.25" customHeight="1">
      <c r="A103" s="257">
        <v>1</v>
      </c>
      <c r="B103" s="258">
        <v>44840</v>
      </c>
      <c r="C103" s="255"/>
      <c r="D103" s="255" t="s">
        <v>838</v>
      </c>
      <c r="E103" s="256" t="s">
        <v>539</v>
      </c>
      <c r="F103" s="256" t="s">
        <v>839</v>
      </c>
      <c r="G103" s="256">
        <v>1220</v>
      </c>
      <c r="H103" s="256"/>
      <c r="I103" s="256" t="s">
        <v>840</v>
      </c>
      <c r="J103" s="226" t="s">
        <v>540</v>
      </c>
      <c r="K103" s="202"/>
      <c r="L103" s="218"/>
      <c r="M103" s="219"/>
      <c r="N103" s="202"/>
      <c r="O103" s="226"/>
      <c r="P103" s="199"/>
      <c r="Q103" s="197"/>
      <c r="R103" s="197" t="s">
        <v>538</v>
      </c>
      <c r="S103" s="41"/>
      <c r="T103" s="1"/>
      <c r="U103" s="1"/>
      <c r="V103" s="1"/>
      <c r="W103" s="1"/>
      <c r="X103" s="1"/>
      <c r="Y103" s="1"/>
      <c r="Z103" s="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</row>
    <row r="104" spans="1:38" ht="12.75" customHeight="1">
      <c r="A104" s="256"/>
      <c r="B104" s="254"/>
      <c r="C104" s="255"/>
      <c r="D104" s="255"/>
      <c r="E104" s="256"/>
      <c r="F104" s="256"/>
      <c r="G104" s="256"/>
      <c r="H104" s="256"/>
      <c r="I104" s="256"/>
      <c r="J104" s="226"/>
      <c r="K104" s="202"/>
      <c r="L104" s="218"/>
      <c r="M104" s="219"/>
      <c r="N104" s="202"/>
      <c r="O104" s="226"/>
      <c r="P104" s="199"/>
      <c r="R104" s="6"/>
      <c r="S104" s="1"/>
      <c r="T104" s="1"/>
      <c r="U104" s="1"/>
      <c r="V104" s="1"/>
      <c r="W104" s="1"/>
      <c r="X104" s="1"/>
      <c r="Y104" s="1"/>
    </row>
    <row r="105" spans="1:38" ht="12.75" customHeight="1">
      <c r="A105" s="109" t="s">
        <v>541</v>
      </c>
      <c r="B105" s="109"/>
      <c r="C105" s="109"/>
      <c r="D105" s="109"/>
      <c r="E105" s="41"/>
      <c r="F105" s="116" t="s">
        <v>543</v>
      </c>
      <c r="G105" s="54"/>
      <c r="H105" s="54"/>
      <c r="I105" s="54"/>
      <c r="J105" s="6"/>
      <c r="K105" s="132"/>
      <c r="L105" s="133"/>
      <c r="M105" s="6"/>
      <c r="N105" s="99"/>
      <c r="O105" s="142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5" t="s">
        <v>542</v>
      </c>
      <c r="B106" s="109"/>
      <c r="C106" s="109"/>
      <c r="D106" s="109"/>
      <c r="E106" s="6"/>
      <c r="F106" s="116" t="s">
        <v>545</v>
      </c>
      <c r="G106" s="6"/>
      <c r="H106" s="6" t="s">
        <v>761</v>
      </c>
      <c r="I106" s="6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/>
      <c r="B107" s="109"/>
      <c r="C107" s="109"/>
      <c r="D107" s="109"/>
      <c r="E107" s="6"/>
      <c r="F107" s="116"/>
      <c r="G107" s="6"/>
      <c r="H107" s="6"/>
      <c r="I107" s="6"/>
      <c r="J107" s="1"/>
      <c r="K107" s="6"/>
      <c r="L107" s="6"/>
      <c r="M107" s="6"/>
      <c r="N107" s="1"/>
      <c r="O107" s="1"/>
      <c r="Q107" s="1"/>
      <c r="R107" s="54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5"/>
      <c r="B108" s="109"/>
      <c r="C108" s="109"/>
      <c r="D108" s="109"/>
      <c r="E108" s="6"/>
      <c r="F108" s="116"/>
      <c r="G108" s="54"/>
      <c r="H108" s="41"/>
      <c r="I108" s="54"/>
      <c r="J108" s="6"/>
      <c r="K108" s="132"/>
      <c r="L108" s="133"/>
      <c r="M108" s="6"/>
      <c r="N108" s="99"/>
      <c r="O108" s="134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54"/>
      <c r="B109" s="98"/>
      <c r="C109" s="98"/>
      <c r="D109" s="41"/>
      <c r="E109" s="54"/>
      <c r="F109" s="54"/>
      <c r="G109" s="54"/>
      <c r="H109" s="41"/>
      <c r="I109" s="54"/>
      <c r="J109" s="6"/>
      <c r="K109" s="132"/>
      <c r="L109" s="133"/>
      <c r="M109" s="6"/>
      <c r="N109" s="99"/>
      <c r="O109" s="134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41"/>
      <c r="B110" s="143" t="s">
        <v>562</v>
      </c>
      <c r="C110" s="143"/>
      <c r="D110" s="143"/>
      <c r="E110" s="143"/>
      <c r="F110" s="6"/>
      <c r="G110" s="6"/>
      <c r="H110" s="126"/>
      <c r="I110" s="6"/>
      <c r="J110" s="126"/>
      <c r="K110" s="127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93" t="s">
        <v>16</v>
      </c>
      <c r="B111" s="94" t="s">
        <v>514</v>
      </c>
      <c r="C111" s="94"/>
      <c r="D111" s="95" t="s">
        <v>525</v>
      </c>
      <c r="E111" s="94" t="s">
        <v>526</v>
      </c>
      <c r="F111" s="94" t="s">
        <v>527</v>
      </c>
      <c r="G111" s="94" t="s">
        <v>563</v>
      </c>
      <c r="H111" s="94" t="s">
        <v>564</v>
      </c>
      <c r="I111" s="94" t="s">
        <v>530</v>
      </c>
      <c r="J111" s="144" t="s">
        <v>531</v>
      </c>
      <c r="K111" s="94" t="s">
        <v>532</v>
      </c>
      <c r="L111" s="94" t="s">
        <v>565</v>
      </c>
      <c r="M111" s="94" t="s">
        <v>535</v>
      </c>
      <c r="N111" s="95" t="s">
        <v>536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1</v>
      </c>
      <c r="B112" s="146">
        <v>41579</v>
      </c>
      <c r="C112" s="146"/>
      <c r="D112" s="147" t="s">
        <v>566</v>
      </c>
      <c r="E112" s="148" t="s">
        <v>567</v>
      </c>
      <c r="F112" s="149">
        <v>82</v>
      </c>
      <c r="G112" s="148" t="s">
        <v>568</v>
      </c>
      <c r="H112" s="148">
        <v>100</v>
      </c>
      <c r="I112" s="150">
        <v>100</v>
      </c>
      <c r="J112" s="151" t="s">
        <v>569</v>
      </c>
      <c r="K112" s="152">
        <f t="shared" ref="K112:K164" si="74">H112-F112</f>
        <v>18</v>
      </c>
      <c r="L112" s="153">
        <f t="shared" ref="L112:L164" si="75">K112/F112</f>
        <v>0.21951219512195122</v>
      </c>
      <c r="M112" s="148" t="s">
        <v>537</v>
      </c>
      <c r="N112" s="154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</v>
      </c>
      <c r="B113" s="146">
        <v>41794</v>
      </c>
      <c r="C113" s="146"/>
      <c r="D113" s="147" t="s">
        <v>570</v>
      </c>
      <c r="E113" s="148" t="s">
        <v>539</v>
      </c>
      <c r="F113" s="149">
        <v>257</v>
      </c>
      <c r="G113" s="148" t="s">
        <v>568</v>
      </c>
      <c r="H113" s="148">
        <v>300</v>
      </c>
      <c r="I113" s="150">
        <v>300</v>
      </c>
      <c r="J113" s="151" t="s">
        <v>569</v>
      </c>
      <c r="K113" s="152">
        <f t="shared" si="74"/>
        <v>43</v>
      </c>
      <c r="L113" s="153">
        <f t="shared" si="75"/>
        <v>0.16731517509727625</v>
      </c>
      <c r="M113" s="148" t="s">
        <v>537</v>
      </c>
      <c r="N113" s="154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</v>
      </c>
      <c r="B114" s="146">
        <v>41828</v>
      </c>
      <c r="C114" s="146"/>
      <c r="D114" s="147" t="s">
        <v>571</v>
      </c>
      <c r="E114" s="148" t="s">
        <v>539</v>
      </c>
      <c r="F114" s="149">
        <v>393</v>
      </c>
      <c r="G114" s="148" t="s">
        <v>568</v>
      </c>
      <c r="H114" s="148">
        <v>468</v>
      </c>
      <c r="I114" s="150">
        <v>468</v>
      </c>
      <c r="J114" s="151" t="s">
        <v>569</v>
      </c>
      <c r="K114" s="152">
        <f t="shared" si="74"/>
        <v>75</v>
      </c>
      <c r="L114" s="153">
        <f t="shared" si="75"/>
        <v>0.19083969465648856</v>
      </c>
      <c r="M114" s="148" t="s">
        <v>537</v>
      </c>
      <c r="N114" s="154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</v>
      </c>
      <c r="B115" s="146">
        <v>41857</v>
      </c>
      <c r="C115" s="146"/>
      <c r="D115" s="147" t="s">
        <v>572</v>
      </c>
      <c r="E115" s="148" t="s">
        <v>539</v>
      </c>
      <c r="F115" s="149">
        <v>205</v>
      </c>
      <c r="G115" s="148" t="s">
        <v>568</v>
      </c>
      <c r="H115" s="148">
        <v>275</v>
      </c>
      <c r="I115" s="150">
        <v>250</v>
      </c>
      <c r="J115" s="151" t="s">
        <v>569</v>
      </c>
      <c r="K115" s="152">
        <f t="shared" si="74"/>
        <v>70</v>
      </c>
      <c r="L115" s="153">
        <f t="shared" si="75"/>
        <v>0.34146341463414637</v>
      </c>
      <c r="M115" s="148" t="s">
        <v>537</v>
      </c>
      <c r="N115" s="154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</v>
      </c>
      <c r="B116" s="146">
        <v>41886</v>
      </c>
      <c r="C116" s="146"/>
      <c r="D116" s="147" t="s">
        <v>573</v>
      </c>
      <c r="E116" s="148" t="s">
        <v>539</v>
      </c>
      <c r="F116" s="149">
        <v>162</v>
      </c>
      <c r="G116" s="148" t="s">
        <v>568</v>
      </c>
      <c r="H116" s="148">
        <v>190</v>
      </c>
      <c r="I116" s="150">
        <v>190</v>
      </c>
      <c r="J116" s="151" t="s">
        <v>569</v>
      </c>
      <c r="K116" s="152">
        <f t="shared" si="74"/>
        <v>28</v>
      </c>
      <c r="L116" s="153">
        <f t="shared" si="75"/>
        <v>0.1728395061728395</v>
      </c>
      <c r="M116" s="148" t="s">
        <v>537</v>
      </c>
      <c r="N116" s="154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6</v>
      </c>
      <c r="B117" s="146">
        <v>41886</v>
      </c>
      <c r="C117" s="146"/>
      <c r="D117" s="147" t="s">
        <v>574</v>
      </c>
      <c r="E117" s="148" t="s">
        <v>539</v>
      </c>
      <c r="F117" s="149">
        <v>75</v>
      </c>
      <c r="G117" s="148" t="s">
        <v>568</v>
      </c>
      <c r="H117" s="148">
        <v>91.5</v>
      </c>
      <c r="I117" s="150" t="s">
        <v>575</v>
      </c>
      <c r="J117" s="151" t="s">
        <v>576</v>
      </c>
      <c r="K117" s="152">
        <f t="shared" si="74"/>
        <v>16.5</v>
      </c>
      <c r="L117" s="153">
        <f t="shared" si="75"/>
        <v>0.22</v>
      </c>
      <c r="M117" s="148" t="s">
        <v>537</v>
      </c>
      <c r="N117" s="154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7</v>
      </c>
      <c r="B118" s="146">
        <v>41913</v>
      </c>
      <c r="C118" s="146"/>
      <c r="D118" s="147" t="s">
        <v>577</v>
      </c>
      <c r="E118" s="148" t="s">
        <v>539</v>
      </c>
      <c r="F118" s="149">
        <v>850</v>
      </c>
      <c r="G118" s="148" t="s">
        <v>568</v>
      </c>
      <c r="H118" s="148">
        <v>982.5</v>
      </c>
      <c r="I118" s="150">
        <v>1050</v>
      </c>
      <c r="J118" s="151" t="s">
        <v>578</v>
      </c>
      <c r="K118" s="152">
        <f t="shared" si="74"/>
        <v>132.5</v>
      </c>
      <c r="L118" s="153">
        <f t="shared" si="75"/>
        <v>0.15588235294117647</v>
      </c>
      <c r="M118" s="148" t="s">
        <v>537</v>
      </c>
      <c r="N118" s="154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8</v>
      </c>
      <c r="B119" s="146">
        <v>41913</v>
      </c>
      <c r="C119" s="146"/>
      <c r="D119" s="147" t="s">
        <v>579</v>
      </c>
      <c r="E119" s="148" t="s">
        <v>539</v>
      </c>
      <c r="F119" s="149">
        <v>475</v>
      </c>
      <c r="G119" s="148" t="s">
        <v>568</v>
      </c>
      <c r="H119" s="148">
        <v>515</v>
      </c>
      <c r="I119" s="150">
        <v>600</v>
      </c>
      <c r="J119" s="151" t="s">
        <v>580</v>
      </c>
      <c r="K119" s="152">
        <f t="shared" si="74"/>
        <v>40</v>
      </c>
      <c r="L119" s="153">
        <f t="shared" si="75"/>
        <v>8.4210526315789472E-2</v>
      </c>
      <c r="M119" s="148" t="s">
        <v>537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9</v>
      </c>
      <c r="B120" s="146">
        <v>41913</v>
      </c>
      <c r="C120" s="146"/>
      <c r="D120" s="147" t="s">
        <v>581</v>
      </c>
      <c r="E120" s="148" t="s">
        <v>539</v>
      </c>
      <c r="F120" s="149">
        <v>86</v>
      </c>
      <c r="G120" s="148" t="s">
        <v>568</v>
      </c>
      <c r="H120" s="148">
        <v>99</v>
      </c>
      <c r="I120" s="150">
        <v>140</v>
      </c>
      <c r="J120" s="151" t="s">
        <v>582</v>
      </c>
      <c r="K120" s="152">
        <f t="shared" si="74"/>
        <v>13</v>
      </c>
      <c r="L120" s="153">
        <f t="shared" si="75"/>
        <v>0.15116279069767441</v>
      </c>
      <c r="M120" s="148" t="s">
        <v>537</v>
      </c>
      <c r="N120" s="15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10</v>
      </c>
      <c r="B121" s="146">
        <v>41926</v>
      </c>
      <c r="C121" s="146"/>
      <c r="D121" s="147" t="s">
        <v>583</v>
      </c>
      <c r="E121" s="148" t="s">
        <v>539</v>
      </c>
      <c r="F121" s="149">
        <v>496.6</v>
      </c>
      <c r="G121" s="148" t="s">
        <v>568</v>
      </c>
      <c r="H121" s="148">
        <v>621</v>
      </c>
      <c r="I121" s="150">
        <v>580</v>
      </c>
      <c r="J121" s="151" t="s">
        <v>569</v>
      </c>
      <c r="K121" s="152">
        <f t="shared" si="74"/>
        <v>124.39999999999998</v>
      </c>
      <c r="L121" s="153">
        <f t="shared" si="75"/>
        <v>0.25050342327829234</v>
      </c>
      <c r="M121" s="148" t="s">
        <v>537</v>
      </c>
      <c r="N121" s="154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11</v>
      </c>
      <c r="B122" s="146">
        <v>41926</v>
      </c>
      <c r="C122" s="146"/>
      <c r="D122" s="147" t="s">
        <v>584</v>
      </c>
      <c r="E122" s="148" t="s">
        <v>539</v>
      </c>
      <c r="F122" s="149">
        <v>2481.9</v>
      </c>
      <c r="G122" s="148" t="s">
        <v>568</v>
      </c>
      <c r="H122" s="148">
        <v>2840</v>
      </c>
      <c r="I122" s="150">
        <v>2870</v>
      </c>
      <c r="J122" s="151" t="s">
        <v>585</v>
      </c>
      <c r="K122" s="152">
        <f t="shared" si="74"/>
        <v>358.09999999999991</v>
      </c>
      <c r="L122" s="153">
        <f t="shared" si="75"/>
        <v>0.14428462065353154</v>
      </c>
      <c r="M122" s="148" t="s">
        <v>537</v>
      </c>
      <c r="N122" s="154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12</v>
      </c>
      <c r="B123" s="146">
        <v>41928</v>
      </c>
      <c r="C123" s="146"/>
      <c r="D123" s="147" t="s">
        <v>586</v>
      </c>
      <c r="E123" s="148" t="s">
        <v>539</v>
      </c>
      <c r="F123" s="149">
        <v>84.5</v>
      </c>
      <c r="G123" s="148" t="s">
        <v>568</v>
      </c>
      <c r="H123" s="148">
        <v>93</v>
      </c>
      <c r="I123" s="150">
        <v>110</v>
      </c>
      <c r="J123" s="151" t="s">
        <v>587</v>
      </c>
      <c r="K123" s="152">
        <f t="shared" si="74"/>
        <v>8.5</v>
      </c>
      <c r="L123" s="153">
        <f t="shared" si="75"/>
        <v>0.10059171597633136</v>
      </c>
      <c r="M123" s="148" t="s">
        <v>537</v>
      </c>
      <c r="N123" s="15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13</v>
      </c>
      <c r="B124" s="146">
        <v>41928</v>
      </c>
      <c r="C124" s="146"/>
      <c r="D124" s="147" t="s">
        <v>588</v>
      </c>
      <c r="E124" s="148" t="s">
        <v>539</v>
      </c>
      <c r="F124" s="149">
        <v>401</v>
      </c>
      <c r="G124" s="148" t="s">
        <v>568</v>
      </c>
      <c r="H124" s="148">
        <v>428</v>
      </c>
      <c r="I124" s="150">
        <v>450</v>
      </c>
      <c r="J124" s="151" t="s">
        <v>589</v>
      </c>
      <c r="K124" s="152">
        <f t="shared" si="74"/>
        <v>27</v>
      </c>
      <c r="L124" s="153">
        <f t="shared" si="75"/>
        <v>6.7331670822942641E-2</v>
      </c>
      <c r="M124" s="148" t="s">
        <v>537</v>
      </c>
      <c r="N124" s="154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14</v>
      </c>
      <c r="B125" s="146">
        <v>41928</v>
      </c>
      <c r="C125" s="146"/>
      <c r="D125" s="147" t="s">
        <v>590</v>
      </c>
      <c r="E125" s="148" t="s">
        <v>539</v>
      </c>
      <c r="F125" s="149">
        <v>101</v>
      </c>
      <c r="G125" s="148" t="s">
        <v>568</v>
      </c>
      <c r="H125" s="148">
        <v>112</v>
      </c>
      <c r="I125" s="150">
        <v>120</v>
      </c>
      <c r="J125" s="151" t="s">
        <v>591</v>
      </c>
      <c r="K125" s="152">
        <f t="shared" si="74"/>
        <v>11</v>
      </c>
      <c r="L125" s="153">
        <f t="shared" si="75"/>
        <v>0.10891089108910891</v>
      </c>
      <c r="M125" s="148" t="s">
        <v>537</v>
      </c>
      <c r="N125" s="15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15</v>
      </c>
      <c r="B126" s="146">
        <v>41954</v>
      </c>
      <c r="C126" s="146"/>
      <c r="D126" s="147" t="s">
        <v>592</v>
      </c>
      <c r="E126" s="148" t="s">
        <v>539</v>
      </c>
      <c r="F126" s="149">
        <v>59</v>
      </c>
      <c r="G126" s="148" t="s">
        <v>568</v>
      </c>
      <c r="H126" s="148">
        <v>76</v>
      </c>
      <c r="I126" s="150">
        <v>76</v>
      </c>
      <c r="J126" s="151" t="s">
        <v>569</v>
      </c>
      <c r="K126" s="152">
        <f t="shared" si="74"/>
        <v>17</v>
      </c>
      <c r="L126" s="153">
        <f t="shared" si="75"/>
        <v>0.28813559322033899</v>
      </c>
      <c r="M126" s="148" t="s">
        <v>537</v>
      </c>
      <c r="N126" s="154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16</v>
      </c>
      <c r="B127" s="146">
        <v>41954</v>
      </c>
      <c r="C127" s="146"/>
      <c r="D127" s="147" t="s">
        <v>581</v>
      </c>
      <c r="E127" s="148" t="s">
        <v>539</v>
      </c>
      <c r="F127" s="149">
        <v>99</v>
      </c>
      <c r="G127" s="148" t="s">
        <v>568</v>
      </c>
      <c r="H127" s="148">
        <v>120</v>
      </c>
      <c r="I127" s="150">
        <v>120</v>
      </c>
      <c r="J127" s="151" t="s">
        <v>550</v>
      </c>
      <c r="K127" s="152">
        <f t="shared" si="74"/>
        <v>21</v>
      </c>
      <c r="L127" s="153">
        <f t="shared" si="75"/>
        <v>0.21212121212121213</v>
      </c>
      <c r="M127" s="148" t="s">
        <v>537</v>
      </c>
      <c r="N127" s="154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17</v>
      </c>
      <c r="B128" s="146">
        <v>41956</v>
      </c>
      <c r="C128" s="146"/>
      <c r="D128" s="147" t="s">
        <v>593</v>
      </c>
      <c r="E128" s="148" t="s">
        <v>539</v>
      </c>
      <c r="F128" s="149">
        <v>22</v>
      </c>
      <c r="G128" s="148" t="s">
        <v>568</v>
      </c>
      <c r="H128" s="148">
        <v>33.549999999999997</v>
      </c>
      <c r="I128" s="150">
        <v>32</v>
      </c>
      <c r="J128" s="151" t="s">
        <v>594</v>
      </c>
      <c r="K128" s="152">
        <f t="shared" si="74"/>
        <v>11.549999999999997</v>
      </c>
      <c r="L128" s="153">
        <f t="shared" si="75"/>
        <v>0.52499999999999991</v>
      </c>
      <c r="M128" s="148" t="s">
        <v>537</v>
      </c>
      <c r="N128" s="154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18</v>
      </c>
      <c r="B129" s="146">
        <v>41976</v>
      </c>
      <c r="C129" s="146"/>
      <c r="D129" s="147" t="s">
        <v>595</v>
      </c>
      <c r="E129" s="148" t="s">
        <v>539</v>
      </c>
      <c r="F129" s="149">
        <v>440</v>
      </c>
      <c r="G129" s="148" t="s">
        <v>568</v>
      </c>
      <c r="H129" s="148">
        <v>520</v>
      </c>
      <c r="I129" s="150">
        <v>520</v>
      </c>
      <c r="J129" s="151" t="s">
        <v>596</v>
      </c>
      <c r="K129" s="152">
        <f t="shared" si="74"/>
        <v>80</v>
      </c>
      <c r="L129" s="153">
        <f t="shared" si="75"/>
        <v>0.18181818181818182</v>
      </c>
      <c r="M129" s="148" t="s">
        <v>537</v>
      </c>
      <c r="N129" s="154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19</v>
      </c>
      <c r="B130" s="146">
        <v>41976</v>
      </c>
      <c r="C130" s="146"/>
      <c r="D130" s="147" t="s">
        <v>597</v>
      </c>
      <c r="E130" s="148" t="s">
        <v>539</v>
      </c>
      <c r="F130" s="149">
        <v>360</v>
      </c>
      <c r="G130" s="148" t="s">
        <v>568</v>
      </c>
      <c r="H130" s="148">
        <v>427</v>
      </c>
      <c r="I130" s="150">
        <v>425</v>
      </c>
      <c r="J130" s="151" t="s">
        <v>598</v>
      </c>
      <c r="K130" s="152">
        <f t="shared" si="74"/>
        <v>67</v>
      </c>
      <c r="L130" s="153">
        <f t="shared" si="75"/>
        <v>0.18611111111111112</v>
      </c>
      <c r="M130" s="148" t="s">
        <v>537</v>
      </c>
      <c r="N130" s="154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20</v>
      </c>
      <c r="B131" s="146">
        <v>42012</v>
      </c>
      <c r="C131" s="146"/>
      <c r="D131" s="147" t="s">
        <v>599</v>
      </c>
      <c r="E131" s="148" t="s">
        <v>539</v>
      </c>
      <c r="F131" s="149">
        <v>360</v>
      </c>
      <c r="G131" s="148" t="s">
        <v>568</v>
      </c>
      <c r="H131" s="148">
        <v>455</v>
      </c>
      <c r="I131" s="150">
        <v>420</v>
      </c>
      <c r="J131" s="151" t="s">
        <v>600</v>
      </c>
      <c r="K131" s="152">
        <f t="shared" si="74"/>
        <v>95</v>
      </c>
      <c r="L131" s="153">
        <f t="shared" si="75"/>
        <v>0.2638888888888889</v>
      </c>
      <c r="M131" s="148" t="s">
        <v>537</v>
      </c>
      <c r="N131" s="154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21</v>
      </c>
      <c r="B132" s="146">
        <v>42012</v>
      </c>
      <c r="C132" s="146"/>
      <c r="D132" s="147" t="s">
        <v>601</v>
      </c>
      <c r="E132" s="148" t="s">
        <v>539</v>
      </c>
      <c r="F132" s="149">
        <v>130</v>
      </c>
      <c r="G132" s="148"/>
      <c r="H132" s="148">
        <v>175.5</v>
      </c>
      <c r="I132" s="150">
        <v>165</v>
      </c>
      <c r="J132" s="151" t="s">
        <v>602</v>
      </c>
      <c r="K132" s="152">
        <f t="shared" si="74"/>
        <v>45.5</v>
      </c>
      <c r="L132" s="153">
        <f t="shared" si="75"/>
        <v>0.35</v>
      </c>
      <c r="M132" s="148" t="s">
        <v>537</v>
      </c>
      <c r="N132" s="154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22</v>
      </c>
      <c r="B133" s="146">
        <v>42040</v>
      </c>
      <c r="C133" s="146"/>
      <c r="D133" s="147" t="s">
        <v>365</v>
      </c>
      <c r="E133" s="148" t="s">
        <v>567</v>
      </c>
      <c r="F133" s="149">
        <v>98</v>
      </c>
      <c r="G133" s="148"/>
      <c r="H133" s="148">
        <v>120</v>
      </c>
      <c r="I133" s="150">
        <v>120</v>
      </c>
      <c r="J133" s="151" t="s">
        <v>569</v>
      </c>
      <c r="K133" s="152">
        <f t="shared" si="74"/>
        <v>22</v>
      </c>
      <c r="L133" s="153">
        <f t="shared" si="75"/>
        <v>0.22448979591836735</v>
      </c>
      <c r="M133" s="148" t="s">
        <v>537</v>
      </c>
      <c r="N133" s="154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23</v>
      </c>
      <c r="B134" s="146">
        <v>42040</v>
      </c>
      <c r="C134" s="146"/>
      <c r="D134" s="147" t="s">
        <v>603</v>
      </c>
      <c r="E134" s="148" t="s">
        <v>567</v>
      </c>
      <c r="F134" s="149">
        <v>196</v>
      </c>
      <c r="G134" s="148"/>
      <c r="H134" s="148">
        <v>262</v>
      </c>
      <c r="I134" s="150">
        <v>255</v>
      </c>
      <c r="J134" s="151" t="s">
        <v>569</v>
      </c>
      <c r="K134" s="152">
        <f t="shared" si="74"/>
        <v>66</v>
      </c>
      <c r="L134" s="153">
        <f t="shared" si="75"/>
        <v>0.33673469387755101</v>
      </c>
      <c r="M134" s="148" t="s">
        <v>537</v>
      </c>
      <c r="N134" s="154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24</v>
      </c>
      <c r="B135" s="156">
        <v>42067</v>
      </c>
      <c r="C135" s="156"/>
      <c r="D135" s="157" t="s">
        <v>364</v>
      </c>
      <c r="E135" s="158" t="s">
        <v>567</v>
      </c>
      <c r="F135" s="159">
        <v>235</v>
      </c>
      <c r="G135" s="159"/>
      <c r="H135" s="160">
        <v>77</v>
      </c>
      <c r="I135" s="160" t="s">
        <v>604</v>
      </c>
      <c r="J135" s="161" t="s">
        <v>605</v>
      </c>
      <c r="K135" s="162">
        <f t="shared" si="74"/>
        <v>-158</v>
      </c>
      <c r="L135" s="163">
        <f t="shared" si="75"/>
        <v>-0.67234042553191486</v>
      </c>
      <c r="M135" s="159" t="s">
        <v>549</v>
      </c>
      <c r="N135" s="156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25</v>
      </c>
      <c r="B136" s="146">
        <v>42067</v>
      </c>
      <c r="C136" s="146"/>
      <c r="D136" s="147" t="s">
        <v>606</v>
      </c>
      <c r="E136" s="148" t="s">
        <v>567</v>
      </c>
      <c r="F136" s="149">
        <v>185</v>
      </c>
      <c r="G136" s="148"/>
      <c r="H136" s="148">
        <v>224</v>
      </c>
      <c r="I136" s="150" t="s">
        <v>607</v>
      </c>
      <c r="J136" s="151" t="s">
        <v>569</v>
      </c>
      <c r="K136" s="152">
        <f t="shared" si="74"/>
        <v>39</v>
      </c>
      <c r="L136" s="153">
        <f t="shared" si="75"/>
        <v>0.21081081081081082</v>
      </c>
      <c r="M136" s="148" t="s">
        <v>537</v>
      </c>
      <c r="N136" s="154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26</v>
      </c>
      <c r="B137" s="156">
        <v>42090</v>
      </c>
      <c r="C137" s="156"/>
      <c r="D137" s="164" t="s">
        <v>608</v>
      </c>
      <c r="E137" s="159" t="s">
        <v>567</v>
      </c>
      <c r="F137" s="159">
        <v>49.5</v>
      </c>
      <c r="G137" s="160"/>
      <c r="H137" s="160">
        <v>15.85</v>
      </c>
      <c r="I137" s="160">
        <v>67</v>
      </c>
      <c r="J137" s="161" t="s">
        <v>609</v>
      </c>
      <c r="K137" s="160">
        <f t="shared" si="74"/>
        <v>-33.65</v>
      </c>
      <c r="L137" s="165">
        <f t="shared" si="75"/>
        <v>-0.67979797979797973</v>
      </c>
      <c r="M137" s="159" t="s">
        <v>549</v>
      </c>
      <c r="N137" s="166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27</v>
      </c>
      <c r="B138" s="146">
        <v>42093</v>
      </c>
      <c r="C138" s="146"/>
      <c r="D138" s="147" t="s">
        <v>610</v>
      </c>
      <c r="E138" s="148" t="s">
        <v>567</v>
      </c>
      <c r="F138" s="149">
        <v>183.5</v>
      </c>
      <c r="G138" s="148"/>
      <c r="H138" s="148">
        <v>219</v>
      </c>
      <c r="I138" s="150">
        <v>218</v>
      </c>
      <c r="J138" s="151" t="s">
        <v>611</v>
      </c>
      <c r="K138" s="152">
        <f t="shared" si="74"/>
        <v>35.5</v>
      </c>
      <c r="L138" s="153">
        <f t="shared" si="75"/>
        <v>0.19346049046321526</v>
      </c>
      <c r="M138" s="148" t="s">
        <v>537</v>
      </c>
      <c r="N138" s="154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28</v>
      </c>
      <c r="B139" s="146">
        <v>42114</v>
      </c>
      <c r="C139" s="146"/>
      <c r="D139" s="147" t="s">
        <v>612</v>
      </c>
      <c r="E139" s="148" t="s">
        <v>567</v>
      </c>
      <c r="F139" s="149">
        <f>(227+237)/2</f>
        <v>232</v>
      </c>
      <c r="G139" s="148"/>
      <c r="H139" s="148">
        <v>298</v>
      </c>
      <c r="I139" s="150">
        <v>298</v>
      </c>
      <c r="J139" s="151" t="s">
        <v>569</v>
      </c>
      <c r="K139" s="152">
        <f t="shared" si="74"/>
        <v>66</v>
      </c>
      <c r="L139" s="153">
        <f t="shared" si="75"/>
        <v>0.28448275862068967</v>
      </c>
      <c r="M139" s="148" t="s">
        <v>537</v>
      </c>
      <c r="N139" s="15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29</v>
      </c>
      <c r="B140" s="146">
        <v>42128</v>
      </c>
      <c r="C140" s="146"/>
      <c r="D140" s="147" t="s">
        <v>613</v>
      </c>
      <c r="E140" s="148" t="s">
        <v>539</v>
      </c>
      <c r="F140" s="149">
        <v>385</v>
      </c>
      <c r="G140" s="148"/>
      <c r="H140" s="148">
        <f>212.5+331</f>
        <v>543.5</v>
      </c>
      <c r="I140" s="150">
        <v>510</v>
      </c>
      <c r="J140" s="151" t="s">
        <v>614</v>
      </c>
      <c r="K140" s="152">
        <f t="shared" si="74"/>
        <v>158.5</v>
      </c>
      <c r="L140" s="153">
        <f t="shared" si="75"/>
        <v>0.41168831168831171</v>
      </c>
      <c r="M140" s="148" t="s">
        <v>537</v>
      </c>
      <c r="N140" s="154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30</v>
      </c>
      <c r="B141" s="146">
        <v>42128</v>
      </c>
      <c r="C141" s="146"/>
      <c r="D141" s="147" t="s">
        <v>615</v>
      </c>
      <c r="E141" s="148" t="s">
        <v>539</v>
      </c>
      <c r="F141" s="149">
        <v>115.5</v>
      </c>
      <c r="G141" s="148"/>
      <c r="H141" s="148">
        <v>146</v>
      </c>
      <c r="I141" s="150">
        <v>142</v>
      </c>
      <c r="J141" s="151" t="s">
        <v>616</v>
      </c>
      <c r="K141" s="152">
        <f t="shared" si="74"/>
        <v>30.5</v>
      </c>
      <c r="L141" s="153">
        <f t="shared" si="75"/>
        <v>0.26406926406926406</v>
      </c>
      <c r="M141" s="148" t="s">
        <v>537</v>
      </c>
      <c r="N141" s="154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31</v>
      </c>
      <c r="B142" s="146">
        <v>42151</v>
      </c>
      <c r="C142" s="146"/>
      <c r="D142" s="147" t="s">
        <v>617</v>
      </c>
      <c r="E142" s="148" t="s">
        <v>539</v>
      </c>
      <c r="F142" s="149">
        <v>237.5</v>
      </c>
      <c r="G142" s="148"/>
      <c r="H142" s="148">
        <v>279.5</v>
      </c>
      <c r="I142" s="150">
        <v>278</v>
      </c>
      <c r="J142" s="151" t="s">
        <v>569</v>
      </c>
      <c r="K142" s="152">
        <f t="shared" si="74"/>
        <v>42</v>
      </c>
      <c r="L142" s="153">
        <f t="shared" si="75"/>
        <v>0.17684210526315788</v>
      </c>
      <c r="M142" s="148" t="s">
        <v>537</v>
      </c>
      <c r="N142" s="154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32</v>
      </c>
      <c r="B143" s="146">
        <v>42174</v>
      </c>
      <c r="C143" s="146"/>
      <c r="D143" s="147" t="s">
        <v>588</v>
      </c>
      <c r="E143" s="148" t="s">
        <v>567</v>
      </c>
      <c r="F143" s="149">
        <v>340</v>
      </c>
      <c r="G143" s="148"/>
      <c r="H143" s="148">
        <v>448</v>
      </c>
      <c r="I143" s="150">
        <v>448</v>
      </c>
      <c r="J143" s="151" t="s">
        <v>569</v>
      </c>
      <c r="K143" s="152">
        <f t="shared" si="74"/>
        <v>108</v>
      </c>
      <c r="L143" s="153">
        <f t="shared" si="75"/>
        <v>0.31764705882352939</v>
      </c>
      <c r="M143" s="148" t="s">
        <v>537</v>
      </c>
      <c r="N143" s="154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33</v>
      </c>
      <c r="B144" s="146">
        <v>42191</v>
      </c>
      <c r="C144" s="146"/>
      <c r="D144" s="147" t="s">
        <v>618</v>
      </c>
      <c r="E144" s="148" t="s">
        <v>567</v>
      </c>
      <c r="F144" s="149">
        <v>390</v>
      </c>
      <c r="G144" s="148"/>
      <c r="H144" s="148">
        <v>460</v>
      </c>
      <c r="I144" s="150">
        <v>460</v>
      </c>
      <c r="J144" s="151" t="s">
        <v>569</v>
      </c>
      <c r="K144" s="152">
        <f t="shared" si="74"/>
        <v>70</v>
      </c>
      <c r="L144" s="153">
        <f t="shared" si="75"/>
        <v>0.17948717948717949</v>
      </c>
      <c r="M144" s="148" t="s">
        <v>537</v>
      </c>
      <c r="N144" s="154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34</v>
      </c>
      <c r="B145" s="156">
        <v>42195</v>
      </c>
      <c r="C145" s="156"/>
      <c r="D145" s="157" t="s">
        <v>619</v>
      </c>
      <c r="E145" s="158" t="s">
        <v>567</v>
      </c>
      <c r="F145" s="159">
        <v>122.5</v>
      </c>
      <c r="G145" s="159"/>
      <c r="H145" s="160">
        <v>61</v>
      </c>
      <c r="I145" s="160">
        <v>172</v>
      </c>
      <c r="J145" s="161" t="s">
        <v>620</v>
      </c>
      <c r="K145" s="162">
        <f t="shared" si="74"/>
        <v>-61.5</v>
      </c>
      <c r="L145" s="163">
        <f t="shared" si="75"/>
        <v>-0.50204081632653064</v>
      </c>
      <c r="M145" s="159" t="s">
        <v>549</v>
      </c>
      <c r="N145" s="156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35</v>
      </c>
      <c r="B146" s="146">
        <v>42219</v>
      </c>
      <c r="C146" s="146"/>
      <c r="D146" s="147" t="s">
        <v>621</v>
      </c>
      <c r="E146" s="148" t="s">
        <v>567</v>
      </c>
      <c r="F146" s="149">
        <v>297.5</v>
      </c>
      <c r="G146" s="148"/>
      <c r="H146" s="148">
        <v>350</v>
      </c>
      <c r="I146" s="150">
        <v>360</v>
      </c>
      <c r="J146" s="151" t="s">
        <v>622</v>
      </c>
      <c r="K146" s="152">
        <f t="shared" si="74"/>
        <v>52.5</v>
      </c>
      <c r="L146" s="153">
        <f t="shared" si="75"/>
        <v>0.17647058823529413</v>
      </c>
      <c r="M146" s="148" t="s">
        <v>537</v>
      </c>
      <c r="N146" s="154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36</v>
      </c>
      <c r="B147" s="146">
        <v>42219</v>
      </c>
      <c r="C147" s="146"/>
      <c r="D147" s="147" t="s">
        <v>623</v>
      </c>
      <c r="E147" s="148" t="s">
        <v>567</v>
      </c>
      <c r="F147" s="149">
        <v>115.5</v>
      </c>
      <c r="G147" s="148"/>
      <c r="H147" s="148">
        <v>149</v>
      </c>
      <c r="I147" s="150">
        <v>140</v>
      </c>
      <c r="J147" s="151" t="s">
        <v>624</v>
      </c>
      <c r="K147" s="152">
        <f t="shared" si="74"/>
        <v>33.5</v>
      </c>
      <c r="L147" s="153">
        <f t="shared" si="75"/>
        <v>0.29004329004329005</v>
      </c>
      <c r="M147" s="148" t="s">
        <v>537</v>
      </c>
      <c r="N147" s="15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37</v>
      </c>
      <c r="B148" s="146">
        <v>42251</v>
      </c>
      <c r="C148" s="146"/>
      <c r="D148" s="147" t="s">
        <v>617</v>
      </c>
      <c r="E148" s="148" t="s">
        <v>567</v>
      </c>
      <c r="F148" s="149">
        <v>226</v>
      </c>
      <c r="G148" s="148"/>
      <c r="H148" s="148">
        <v>292</v>
      </c>
      <c r="I148" s="150">
        <v>292</v>
      </c>
      <c r="J148" s="151" t="s">
        <v>625</v>
      </c>
      <c r="K148" s="152">
        <f t="shared" si="74"/>
        <v>66</v>
      </c>
      <c r="L148" s="153">
        <f t="shared" si="75"/>
        <v>0.29203539823008851</v>
      </c>
      <c r="M148" s="148" t="s">
        <v>537</v>
      </c>
      <c r="N148" s="154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38</v>
      </c>
      <c r="B149" s="146">
        <v>42254</v>
      </c>
      <c r="C149" s="146"/>
      <c r="D149" s="147" t="s">
        <v>612</v>
      </c>
      <c r="E149" s="148" t="s">
        <v>567</v>
      </c>
      <c r="F149" s="149">
        <v>232.5</v>
      </c>
      <c r="G149" s="148"/>
      <c r="H149" s="148">
        <v>312.5</v>
      </c>
      <c r="I149" s="150">
        <v>310</v>
      </c>
      <c r="J149" s="151" t="s">
        <v>569</v>
      </c>
      <c r="K149" s="152">
        <f t="shared" si="74"/>
        <v>80</v>
      </c>
      <c r="L149" s="153">
        <f t="shared" si="75"/>
        <v>0.34408602150537637</v>
      </c>
      <c r="M149" s="148" t="s">
        <v>537</v>
      </c>
      <c r="N149" s="154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39</v>
      </c>
      <c r="B150" s="146">
        <v>42268</v>
      </c>
      <c r="C150" s="146"/>
      <c r="D150" s="147" t="s">
        <v>626</v>
      </c>
      <c r="E150" s="148" t="s">
        <v>567</v>
      </c>
      <c r="F150" s="149">
        <v>196.5</v>
      </c>
      <c r="G150" s="148"/>
      <c r="H150" s="148">
        <v>238</v>
      </c>
      <c r="I150" s="150">
        <v>238</v>
      </c>
      <c r="J150" s="151" t="s">
        <v>625</v>
      </c>
      <c r="K150" s="152">
        <f t="shared" si="74"/>
        <v>41.5</v>
      </c>
      <c r="L150" s="153">
        <f t="shared" si="75"/>
        <v>0.21119592875318066</v>
      </c>
      <c r="M150" s="148" t="s">
        <v>537</v>
      </c>
      <c r="N150" s="154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40</v>
      </c>
      <c r="B151" s="146">
        <v>42271</v>
      </c>
      <c r="C151" s="146"/>
      <c r="D151" s="147" t="s">
        <v>566</v>
      </c>
      <c r="E151" s="148" t="s">
        <v>567</v>
      </c>
      <c r="F151" s="149">
        <v>65</v>
      </c>
      <c r="G151" s="148"/>
      <c r="H151" s="148">
        <v>82</v>
      </c>
      <c r="I151" s="150">
        <v>82</v>
      </c>
      <c r="J151" s="151" t="s">
        <v>625</v>
      </c>
      <c r="K151" s="152">
        <f t="shared" si="74"/>
        <v>17</v>
      </c>
      <c r="L151" s="153">
        <f t="shared" si="75"/>
        <v>0.26153846153846155</v>
      </c>
      <c r="M151" s="148" t="s">
        <v>537</v>
      </c>
      <c r="N151" s="15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41</v>
      </c>
      <c r="B152" s="146">
        <v>42291</v>
      </c>
      <c r="C152" s="146"/>
      <c r="D152" s="147" t="s">
        <v>627</v>
      </c>
      <c r="E152" s="148" t="s">
        <v>567</v>
      </c>
      <c r="F152" s="149">
        <v>144</v>
      </c>
      <c r="G152" s="148"/>
      <c r="H152" s="148">
        <v>182.5</v>
      </c>
      <c r="I152" s="150">
        <v>181</v>
      </c>
      <c r="J152" s="151" t="s">
        <v>625</v>
      </c>
      <c r="K152" s="152">
        <f t="shared" si="74"/>
        <v>38.5</v>
      </c>
      <c r="L152" s="153">
        <f t="shared" si="75"/>
        <v>0.2673611111111111</v>
      </c>
      <c r="M152" s="148" t="s">
        <v>537</v>
      </c>
      <c r="N152" s="154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42</v>
      </c>
      <c r="B153" s="146">
        <v>42291</v>
      </c>
      <c r="C153" s="146"/>
      <c r="D153" s="147" t="s">
        <v>628</v>
      </c>
      <c r="E153" s="148" t="s">
        <v>567</v>
      </c>
      <c r="F153" s="149">
        <v>264</v>
      </c>
      <c r="G153" s="148"/>
      <c r="H153" s="148">
        <v>311</v>
      </c>
      <c r="I153" s="150">
        <v>311</v>
      </c>
      <c r="J153" s="151" t="s">
        <v>625</v>
      </c>
      <c r="K153" s="152">
        <f t="shared" si="74"/>
        <v>47</v>
      </c>
      <c r="L153" s="153">
        <f t="shared" si="75"/>
        <v>0.17803030303030304</v>
      </c>
      <c r="M153" s="148" t="s">
        <v>537</v>
      </c>
      <c r="N153" s="154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43</v>
      </c>
      <c r="B154" s="146">
        <v>42318</v>
      </c>
      <c r="C154" s="146"/>
      <c r="D154" s="147" t="s">
        <v>629</v>
      </c>
      <c r="E154" s="148" t="s">
        <v>539</v>
      </c>
      <c r="F154" s="149">
        <v>549.5</v>
      </c>
      <c r="G154" s="148"/>
      <c r="H154" s="148">
        <v>630</v>
      </c>
      <c r="I154" s="150">
        <v>630</v>
      </c>
      <c r="J154" s="151" t="s">
        <v>625</v>
      </c>
      <c r="K154" s="152">
        <f t="shared" si="74"/>
        <v>80.5</v>
      </c>
      <c r="L154" s="153">
        <f t="shared" si="75"/>
        <v>0.1464968152866242</v>
      </c>
      <c r="M154" s="148" t="s">
        <v>537</v>
      </c>
      <c r="N154" s="154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44</v>
      </c>
      <c r="B155" s="146">
        <v>42342</v>
      </c>
      <c r="C155" s="146"/>
      <c r="D155" s="147" t="s">
        <v>630</v>
      </c>
      <c r="E155" s="148" t="s">
        <v>567</v>
      </c>
      <c r="F155" s="149">
        <v>1027.5</v>
      </c>
      <c r="G155" s="148"/>
      <c r="H155" s="148">
        <v>1315</v>
      </c>
      <c r="I155" s="150">
        <v>1250</v>
      </c>
      <c r="J155" s="151" t="s">
        <v>625</v>
      </c>
      <c r="K155" s="152">
        <f t="shared" si="74"/>
        <v>287.5</v>
      </c>
      <c r="L155" s="153">
        <f t="shared" si="75"/>
        <v>0.27980535279805352</v>
      </c>
      <c r="M155" s="148" t="s">
        <v>537</v>
      </c>
      <c r="N155" s="154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45</v>
      </c>
      <c r="B156" s="146">
        <v>42367</v>
      </c>
      <c r="C156" s="146"/>
      <c r="D156" s="147" t="s">
        <v>631</v>
      </c>
      <c r="E156" s="148" t="s">
        <v>567</v>
      </c>
      <c r="F156" s="149">
        <v>465</v>
      </c>
      <c r="G156" s="148"/>
      <c r="H156" s="148">
        <v>540</v>
      </c>
      <c r="I156" s="150">
        <v>540</v>
      </c>
      <c r="J156" s="151" t="s">
        <v>625</v>
      </c>
      <c r="K156" s="152">
        <f t="shared" si="74"/>
        <v>75</v>
      </c>
      <c r="L156" s="153">
        <f t="shared" si="75"/>
        <v>0.16129032258064516</v>
      </c>
      <c r="M156" s="148" t="s">
        <v>537</v>
      </c>
      <c r="N156" s="15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46</v>
      </c>
      <c r="B157" s="146">
        <v>42380</v>
      </c>
      <c r="C157" s="146"/>
      <c r="D157" s="147" t="s">
        <v>365</v>
      </c>
      <c r="E157" s="148" t="s">
        <v>539</v>
      </c>
      <c r="F157" s="149">
        <v>81</v>
      </c>
      <c r="G157" s="148"/>
      <c r="H157" s="148">
        <v>110</v>
      </c>
      <c r="I157" s="150">
        <v>110</v>
      </c>
      <c r="J157" s="151" t="s">
        <v>625</v>
      </c>
      <c r="K157" s="152">
        <f t="shared" si="74"/>
        <v>29</v>
      </c>
      <c r="L157" s="153">
        <f t="shared" si="75"/>
        <v>0.35802469135802467</v>
      </c>
      <c r="M157" s="148" t="s">
        <v>537</v>
      </c>
      <c r="N157" s="154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47</v>
      </c>
      <c r="B158" s="146">
        <v>42382</v>
      </c>
      <c r="C158" s="146"/>
      <c r="D158" s="147" t="s">
        <v>632</v>
      </c>
      <c r="E158" s="148" t="s">
        <v>539</v>
      </c>
      <c r="F158" s="149">
        <v>417.5</v>
      </c>
      <c r="G158" s="148"/>
      <c r="H158" s="148">
        <v>547</v>
      </c>
      <c r="I158" s="150">
        <v>535</v>
      </c>
      <c r="J158" s="151" t="s">
        <v>625</v>
      </c>
      <c r="K158" s="152">
        <f t="shared" si="74"/>
        <v>129.5</v>
      </c>
      <c r="L158" s="153">
        <f t="shared" si="75"/>
        <v>0.31017964071856285</v>
      </c>
      <c r="M158" s="148" t="s">
        <v>537</v>
      </c>
      <c r="N158" s="154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48</v>
      </c>
      <c r="B159" s="146">
        <v>42408</v>
      </c>
      <c r="C159" s="146"/>
      <c r="D159" s="147" t="s">
        <v>633</v>
      </c>
      <c r="E159" s="148" t="s">
        <v>567</v>
      </c>
      <c r="F159" s="149">
        <v>650</v>
      </c>
      <c r="G159" s="148"/>
      <c r="H159" s="148">
        <v>800</v>
      </c>
      <c r="I159" s="150">
        <v>800</v>
      </c>
      <c r="J159" s="151" t="s">
        <v>625</v>
      </c>
      <c r="K159" s="152">
        <f t="shared" si="74"/>
        <v>150</v>
      </c>
      <c r="L159" s="153">
        <f t="shared" si="75"/>
        <v>0.23076923076923078</v>
      </c>
      <c r="M159" s="148" t="s">
        <v>537</v>
      </c>
      <c r="N159" s="154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49</v>
      </c>
      <c r="B160" s="146">
        <v>42433</v>
      </c>
      <c r="C160" s="146"/>
      <c r="D160" s="147" t="s">
        <v>206</v>
      </c>
      <c r="E160" s="148" t="s">
        <v>567</v>
      </c>
      <c r="F160" s="149">
        <v>437.5</v>
      </c>
      <c r="G160" s="148"/>
      <c r="H160" s="148">
        <v>504.5</v>
      </c>
      <c r="I160" s="150">
        <v>522</v>
      </c>
      <c r="J160" s="151" t="s">
        <v>634</v>
      </c>
      <c r="K160" s="152">
        <f t="shared" si="74"/>
        <v>67</v>
      </c>
      <c r="L160" s="153">
        <f t="shared" si="75"/>
        <v>0.15314285714285714</v>
      </c>
      <c r="M160" s="148" t="s">
        <v>537</v>
      </c>
      <c r="N160" s="154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50</v>
      </c>
      <c r="B161" s="146">
        <v>42438</v>
      </c>
      <c r="C161" s="146"/>
      <c r="D161" s="147" t="s">
        <v>635</v>
      </c>
      <c r="E161" s="148" t="s">
        <v>567</v>
      </c>
      <c r="F161" s="149">
        <v>189.5</v>
      </c>
      <c r="G161" s="148"/>
      <c r="H161" s="148">
        <v>218</v>
      </c>
      <c r="I161" s="150">
        <v>218</v>
      </c>
      <c r="J161" s="151" t="s">
        <v>625</v>
      </c>
      <c r="K161" s="152">
        <f t="shared" si="74"/>
        <v>28.5</v>
      </c>
      <c r="L161" s="153">
        <f t="shared" si="75"/>
        <v>0.15039577836411611</v>
      </c>
      <c r="M161" s="148" t="s">
        <v>537</v>
      </c>
      <c r="N161" s="154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51</v>
      </c>
      <c r="B162" s="156">
        <v>42471</v>
      </c>
      <c r="C162" s="156"/>
      <c r="D162" s="164" t="s">
        <v>636</v>
      </c>
      <c r="E162" s="159" t="s">
        <v>567</v>
      </c>
      <c r="F162" s="159">
        <v>36.5</v>
      </c>
      <c r="G162" s="160"/>
      <c r="H162" s="160">
        <v>15.85</v>
      </c>
      <c r="I162" s="160">
        <v>60</v>
      </c>
      <c r="J162" s="161" t="s">
        <v>637</v>
      </c>
      <c r="K162" s="162">
        <f t="shared" si="74"/>
        <v>-20.65</v>
      </c>
      <c r="L162" s="163">
        <f t="shared" si="75"/>
        <v>-0.5657534246575342</v>
      </c>
      <c r="M162" s="159" t="s">
        <v>549</v>
      </c>
      <c r="N162" s="167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52</v>
      </c>
      <c r="B163" s="146">
        <v>42472</v>
      </c>
      <c r="C163" s="146"/>
      <c r="D163" s="147" t="s">
        <v>638</v>
      </c>
      <c r="E163" s="148" t="s">
        <v>567</v>
      </c>
      <c r="F163" s="149">
        <v>93</v>
      </c>
      <c r="G163" s="148"/>
      <c r="H163" s="148">
        <v>149</v>
      </c>
      <c r="I163" s="150">
        <v>140</v>
      </c>
      <c r="J163" s="151" t="s">
        <v>639</v>
      </c>
      <c r="K163" s="152">
        <f t="shared" si="74"/>
        <v>56</v>
      </c>
      <c r="L163" s="153">
        <f t="shared" si="75"/>
        <v>0.60215053763440862</v>
      </c>
      <c r="M163" s="148" t="s">
        <v>537</v>
      </c>
      <c r="N163" s="154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53</v>
      </c>
      <c r="B164" s="146">
        <v>42472</v>
      </c>
      <c r="C164" s="146"/>
      <c r="D164" s="147" t="s">
        <v>640</v>
      </c>
      <c r="E164" s="148" t="s">
        <v>567</v>
      </c>
      <c r="F164" s="149">
        <v>130</v>
      </c>
      <c r="G164" s="148"/>
      <c r="H164" s="148">
        <v>150</v>
      </c>
      <c r="I164" s="150" t="s">
        <v>641</v>
      </c>
      <c r="J164" s="151" t="s">
        <v>625</v>
      </c>
      <c r="K164" s="152">
        <f t="shared" si="74"/>
        <v>20</v>
      </c>
      <c r="L164" s="153">
        <f t="shared" si="75"/>
        <v>0.15384615384615385</v>
      </c>
      <c r="M164" s="148" t="s">
        <v>537</v>
      </c>
      <c r="N164" s="154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54</v>
      </c>
      <c r="B165" s="146">
        <v>42473</v>
      </c>
      <c r="C165" s="146"/>
      <c r="D165" s="147" t="s">
        <v>642</v>
      </c>
      <c r="E165" s="148" t="s">
        <v>567</v>
      </c>
      <c r="F165" s="149">
        <v>196</v>
      </c>
      <c r="G165" s="148"/>
      <c r="H165" s="148">
        <v>299</v>
      </c>
      <c r="I165" s="150">
        <v>299</v>
      </c>
      <c r="J165" s="151" t="s">
        <v>625</v>
      </c>
      <c r="K165" s="152">
        <v>103</v>
      </c>
      <c r="L165" s="153">
        <v>0.52551020408163296</v>
      </c>
      <c r="M165" s="148" t="s">
        <v>537</v>
      </c>
      <c r="N165" s="154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55</v>
      </c>
      <c r="B166" s="146">
        <v>42473</v>
      </c>
      <c r="C166" s="146"/>
      <c r="D166" s="147" t="s">
        <v>643</v>
      </c>
      <c r="E166" s="148" t="s">
        <v>567</v>
      </c>
      <c r="F166" s="149">
        <v>88</v>
      </c>
      <c r="G166" s="148"/>
      <c r="H166" s="148">
        <v>103</v>
      </c>
      <c r="I166" s="150">
        <v>103</v>
      </c>
      <c r="J166" s="151" t="s">
        <v>625</v>
      </c>
      <c r="K166" s="152">
        <v>15</v>
      </c>
      <c r="L166" s="153">
        <v>0.170454545454545</v>
      </c>
      <c r="M166" s="148" t="s">
        <v>537</v>
      </c>
      <c r="N166" s="154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56</v>
      </c>
      <c r="B167" s="146">
        <v>42492</v>
      </c>
      <c r="C167" s="146"/>
      <c r="D167" s="147" t="s">
        <v>644</v>
      </c>
      <c r="E167" s="148" t="s">
        <v>567</v>
      </c>
      <c r="F167" s="149">
        <v>127.5</v>
      </c>
      <c r="G167" s="148"/>
      <c r="H167" s="148">
        <v>148</v>
      </c>
      <c r="I167" s="150" t="s">
        <v>645</v>
      </c>
      <c r="J167" s="151" t="s">
        <v>625</v>
      </c>
      <c r="K167" s="152">
        <f>H167-F167</f>
        <v>20.5</v>
      </c>
      <c r="L167" s="153">
        <f>K167/F167</f>
        <v>0.16078431372549021</v>
      </c>
      <c r="M167" s="148" t="s">
        <v>537</v>
      </c>
      <c r="N167" s="154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57</v>
      </c>
      <c r="B168" s="146">
        <v>42493</v>
      </c>
      <c r="C168" s="146"/>
      <c r="D168" s="147" t="s">
        <v>646</v>
      </c>
      <c r="E168" s="148" t="s">
        <v>567</v>
      </c>
      <c r="F168" s="149">
        <v>675</v>
      </c>
      <c r="G168" s="148"/>
      <c r="H168" s="148">
        <v>815</v>
      </c>
      <c r="I168" s="150" t="s">
        <v>647</v>
      </c>
      <c r="J168" s="151" t="s">
        <v>625</v>
      </c>
      <c r="K168" s="152">
        <f>H168-F168</f>
        <v>140</v>
      </c>
      <c r="L168" s="153">
        <f>K168/F168</f>
        <v>0.2074074074074074</v>
      </c>
      <c r="M168" s="148" t="s">
        <v>537</v>
      </c>
      <c r="N168" s="154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58</v>
      </c>
      <c r="B169" s="156">
        <v>42522</v>
      </c>
      <c r="C169" s="156"/>
      <c r="D169" s="157" t="s">
        <v>648</v>
      </c>
      <c r="E169" s="158" t="s">
        <v>567</v>
      </c>
      <c r="F169" s="159">
        <v>500</v>
      </c>
      <c r="G169" s="159"/>
      <c r="H169" s="160">
        <v>232.5</v>
      </c>
      <c r="I169" s="160" t="s">
        <v>649</v>
      </c>
      <c r="J169" s="161" t="s">
        <v>650</v>
      </c>
      <c r="K169" s="162">
        <f>H169-F169</f>
        <v>-267.5</v>
      </c>
      <c r="L169" s="163">
        <f>K169/F169</f>
        <v>-0.53500000000000003</v>
      </c>
      <c r="M169" s="159" t="s">
        <v>549</v>
      </c>
      <c r="N169" s="156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59</v>
      </c>
      <c r="B170" s="146">
        <v>42527</v>
      </c>
      <c r="C170" s="146"/>
      <c r="D170" s="147" t="s">
        <v>495</v>
      </c>
      <c r="E170" s="148" t="s">
        <v>567</v>
      </c>
      <c r="F170" s="149">
        <v>110</v>
      </c>
      <c r="G170" s="148"/>
      <c r="H170" s="148">
        <v>126.5</v>
      </c>
      <c r="I170" s="150">
        <v>125</v>
      </c>
      <c r="J170" s="151" t="s">
        <v>576</v>
      </c>
      <c r="K170" s="152">
        <f>H170-F170</f>
        <v>16.5</v>
      </c>
      <c r="L170" s="153">
        <f>K170/F170</f>
        <v>0.15</v>
      </c>
      <c r="M170" s="148" t="s">
        <v>537</v>
      </c>
      <c r="N170" s="154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60</v>
      </c>
      <c r="B171" s="146">
        <v>42538</v>
      </c>
      <c r="C171" s="146"/>
      <c r="D171" s="147" t="s">
        <v>651</v>
      </c>
      <c r="E171" s="148" t="s">
        <v>567</v>
      </c>
      <c r="F171" s="149">
        <v>44</v>
      </c>
      <c r="G171" s="148"/>
      <c r="H171" s="148">
        <v>69.5</v>
      </c>
      <c r="I171" s="150">
        <v>69.5</v>
      </c>
      <c r="J171" s="151" t="s">
        <v>652</v>
      </c>
      <c r="K171" s="152">
        <f>H171-F171</f>
        <v>25.5</v>
      </c>
      <c r="L171" s="153">
        <f>K171/F171</f>
        <v>0.57954545454545459</v>
      </c>
      <c r="M171" s="148" t="s">
        <v>537</v>
      </c>
      <c r="N171" s="154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61</v>
      </c>
      <c r="B172" s="146">
        <v>42549</v>
      </c>
      <c r="C172" s="146"/>
      <c r="D172" s="147" t="s">
        <v>653</v>
      </c>
      <c r="E172" s="148" t="s">
        <v>567</v>
      </c>
      <c r="F172" s="149">
        <v>262.5</v>
      </c>
      <c r="G172" s="148"/>
      <c r="H172" s="148">
        <v>340</v>
      </c>
      <c r="I172" s="150">
        <v>333</v>
      </c>
      <c r="J172" s="151" t="s">
        <v>654</v>
      </c>
      <c r="K172" s="152">
        <v>77.5</v>
      </c>
      <c r="L172" s="153">
        <v>0.29523809523809502</v>
      </c>
      <c r="M172" s="148" t="s">
        <v>537</v>
      </c>
      <c r="N172" s="154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62</v>
      </c>
      <c r="B173" s="146">
        <v>42549</v>
      </c>
      <c r="C173" s="146"/>
      <c r="D173" s="147" t="s">
        <v>655</v>
      </c>
      <c r="E173" s="148" t="s">
        <v>567</v>
      </c>
      <c r="F173" s="149">
        <v>840</v>
      </c>
      <c r="G173" s="148"/>
      <c r="H173" s="148">
        <v>1230</v>
      </c>
      <c r="I173" s="150">
        <v>1230</v>
      </c>
      <c r="J173" s="151" t="s">
        <v>625</v>
      </c>
      <c r="K173" s="152">
        <v>390</v>
      </c>
      <c r="L173" s="153">
        <v>0.46428571428571402</v>
      </c>
      <c r="M173" s="148" t="s">
        <v>537</v>
      </c>
      <c r="N173" s="154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63</v>
      </c>
      <c r="B174" s="169">
        <v>42556</v>
      </c>
      <c r="C174" s="169"/>
      <c r="D174" s="170" t="s">
        <v>656</v>
      </c>
      <c r="E174" s="171" t="s">
        <v>567</v>
      </c>
      <c r="F174" s="171">
        <v>395</v>
      </c>
      <c r="G174" s="172"/>
      <c r="H174" s="172">
        <f>(468.5+342.5)/2</f>
        <v>405.5</v>
      </c>
      <c r="I174" s="172">
        <v>510</v>
      </c>
      <c r="J174" s="173" t="s">
        <v>657</v>
      </c>
      <c r="K174" s="174">
        <f t="shared" ref="K174:K180" si="76">H174-F174</f>
        <v>10.5</v>
      </c>
      <c r="L174" s="175">
        <f t="shared" ref="L174:L180" si="77">K174/F174</f>
        <v>2.6582278481012658E-2</v>
      </c>
      <c r="M174" s="171" t="s">
        <v>658</v>
      </c>
      <c r="N174" s="169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64</v>
      </c>
      <c r="B175" s="156">
        <v>42584</v>
      </c>
      <c r="C175" s="156"/>
      <c r="D175" s="157" t="s">
        <v>659</v>
      </c>
      <c r="E175" s="158" t="s">
        <v>539</v>
      </c>
      <c r="F175" s="159">
        <f>169.5-12.8</f>
        <v>156.69999999999999</v>
      </c>
      <c r="G175" s="159"/>
      <c r="H175" s="160">
        <v>77</v>
      </c>
      <c r="I175" s="160" t="s">
        <v>660</v>
      </c>
      <c r="J175" s="161" t="s">
        <v>661</v>
      </c>
      <c r="K175" s="162">
        <f t="shared" si="76"/>
        <v>-79.699999999999989</v>
      </c>
      <c r="L175" s="163">
        <f t="shared" si="77"/>
        <v>-0.50861518825781749</v>
      </c>
      <c r="M175" s="159" t="s">
        <v>549</v>
      </c>
      <c r="N175" s="156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65</v>
      </c>
      <c r="B176" s="156">
        <v>42586</v>
      </c>
      <c r="C176" s="156"/>
      <c r="D176" s="157" t="s">
        <v>662</v>
      </c>
      <c r="E176" s="158" t="s">
        <v>567</v>
      </c>
      <c r="F176" s="159">
        <v>400</v>
      </c>
      <c r="G176" s="159"/>
      <c r="H176" s="160">
        <v>305</v>
      </c>
      <c r="I176" s="160">
        <v>475</v>
      </c>
      <c r="J176" s="161" t="s">
        <v>663</v>
      </c>
      <c r="K176" s="162">
        <f t="shared" si="76"/>
        <v>-95</v>
      </c>
      <c r="L176" s="163">
        <f t="shared" si="77"/>
        <v>-0.23749999999999999</v>
      </c>
      <c r="M176" s="159" t="s">
        <v>549</v>
      </c>
      <c r="N176" s="156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66</v>
      </c>
      <c r="B177" s="146">
        <v>42593</v>
      </c>
      <c r="C177" s="146"/>
      <c r="D177" s="147" t="s">
        <v>664</v>
      </c>
      <c r="E177" s="148" t="s">
        <v>567</v>
      </c>
      <c r="F177" s="149">
        <v>86.5</v>
      </c>
      <c r="G177" s="148"/>
      <c r="H177" s="148">
        <v>130</v>
      </c>
      <c r="I177" s="150">
        <v>130</v>
      </c>
      <c r="J177" s="151" t="s">
        <v>665</v>
      </c>
      <c r="K177" s="152">
        <f t="shared" si="76"/>
        <v>43.5</v>
      </c>
      <c r="L177" s="153">
        <f t="shared" si="77"/>
        <v>0.50289017341040465</v>
      </c>
      <c r="M177" s="148" t="s">
        <v>537</v>
      </c>
      <c r="N177" s="154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67</v>
      </c>
      <c r="B178" s="156">
        <v>42600</v>
      </c>
      <c r="C178" s="156"/>
      <c r="D178" s="157" t="s">
        <v>109</v>
      </c>
      <c r="E178" s="158" t="s">
        <v>567</v>
      </c>
      <c r="F178" s="159">
        <v>133.5</v>
      </c>
      <c r="G178" s="159"/>
      <c r="H178" s="160">
        <v>126.5</v>
      </c>
      <c r="I178" s="160">
        <v>178</v>
      </c>
      <c r="J178" s="161" t="s">
        <v>666</v>
      </c>
      <c r="K178" s="162">
        <f t="shared" si="76"/>
        <v>-7</v>
      </c>
      <c r="L178" s="163">
        <f t="shared" si="77"/>
        <v>-5.2434456928838954E-2</v>
      </c>
      <c r="M178" s="159" t="s">
        <v>549</v>
      </c>
      <c r="N178" s="156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68</v>
      </c>
      <c r="B179" s="146">
        <v>42613</v>
      </c>
      <c r="C179" s="146"/>
      <c r="D179" s="147" t="s">
        <v>667</v>
      </c>
      <c r="E179" s="148" t="s">
        <v>567</v>
      </c>
      <c r="F179" s="149">
        <v>560</v>
      </c>
      <c r="G179" s="148"/>
      <c r="H179" s="148">
        <v>725</v>
      </c>
      <c r="I179" s="150">
        <v>725</v>
      </c>
      <c r="J179" s="151" t="s">
        <v>569</v>
      </c>
      <c r="K179" s="152">
        <f t="shared" si="76"/>
        <v>165</v>
      </c>
      <c r="L179" s="153">
        <f t="shared" si="77"/>
        <v>0.29464285714285715</v>
      </c>
      <c r="M179" s="148" t="s">
        <v>537</v>
      </c>
      <c r="N179" s="154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69</v>
      </c>
      <c r="B180" s="146">
        <v>42614</v>
      </c>
      <c r="C180" s="146"/>
      <c r="D180" s="147" t="s">
        <v>668</v>
      </c>
      <c r="E180" s="148" t="s">
        <v>567</v>
      </c>
      <c r="F180" s="149">
        <v>160.5</v>
      </c>
      <c r="G180" s="148"/>
      <c r="H180" s="148">
        <v>210</v>
      </c>
      <c r="I180" s="150">
        <v>210</v>
      </c>
      <c r="J180" s="151" t="s">
        <v>569</v>
      </c>
      <c r="K180" s="152">
        <f t="shared" si="76"/>
        <v>49.5</v>
      </c>
      <c r="L180" s="153">
        <f t="shared" si="77"/>
        <v>0.30841121495327101</v>
      </c>
      <c r="M180" s="148" t="s">
        <v>537</v>
      </c>
      <c r="N180" s="154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70</v>
      </c>
      <c r="B181" s="146">
        <v>42646</v>
      </c>
      <c r="C181" s="146"/>
      <c r="D181" s="147" t="s">
        <v>378</v>
      </c>
      <c r="E181" s="148" t="s">
        <v>567</v>
      </c>
      <c r="F181" s="149">
        <v>430</v>
      </c>
      <c r="G181" s="148"/>
      <c r="H181" s="148">
        <v>596</v>
      </c>
      <c r="I181" s="150">
        <v>575</v>
      </c>
      <c r="J181" s="151" t="s">
        <v>669</v>
      </c>
      <c r="K181" s="152">
        <v>166</v>
      </c>
      <c r="L181" s="153">
        <v>0.38604651162790699</v>
      </c>
      <c r="M181" s="148" t="s">
        <v>537</v>
      </c>
      <c r="N181" s="154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71</v>
      </c>
      <c r="B182" s="146">
        <v>42657</v>
      </c>
      <c r="C182" s="146"/>
      <c r="D182" s="147" t="s">
        <v>670</v>
      </c>
      <c r="E182" s="148" t="s">
        <v>567</v>
      </c>
      <c r="F182" s="149">
        <v>280</v>
      </c>
      <c r="G182" s="148"/>
      <c r="H182" s="148">
        <v>345</v>
      </c>
      <c r="I182" s="150">
        <v>345</v>
      </c>
      <c r="J182" s="151" t="s">
        <v>569</v>
      </c>
      <c r="K182" s="152">
        <f t="shared" ref="K182:K187" si="78">H182-F182</f>
        <v>65</v>
      </c>
      <c r="L182" s="153">
        <f>K182/F182</f>
        <v>0.23214285714285715</v>
      </c>
      <c r="M182" s="148" t="s">
        <v>537</v>
      </c>
      <c r="N182" s="154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72</v>
      </c>
      <c r="B183" s="146">
        <v>42657</v>
      </c>
      <c r="C183" s="146"/>
      <c r="D183" s="147" t="s">
        <v>671</v>
      </c>
      <c r="E183" s="148" t="s">
        <v>567</v>
      </c>
      <c r="F183" s="149">
        <v>245</v>
      </c>
      <c r="G183" s="148"/>
      <c r="H183" s="148">
        <v>325.5</v>
      </c>
      <c r="I183" s="150">
        <v>330</v>
      </c>
      <c r="J183" s="151" t="s">
        <v>672</v>
      </c>
      <c r="K183" s="152">
        <f t="shared" si="78"/>
        <v>80.5</v>
      </c>
      <c r="L183" s="153">
        <f>K183/F183</f>
        <v>0.32857142857142857</v>
      </c>
      <c r="M183" s="148" t="s">
        <v>537</v>
      </c>
      <c r="N183" s="154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73</v>
      </c>
      <c r="B184" s="146">
        <v>42660</v>
      </c>
      <c r="C184" s="146"/>
      <c r="D184" s="147" t="s">
        <v>334</v>
      </c>
      <c r="E184" s="148" t="s">
        <v>567</v>
      </c>
      <c r="F184" s="149">
        <v>125</v>
      </c>
      <c r="G184" s="148"/>
      <c r="H184" s="148">
        <v>160</v>
      </c>
      <c r="I184" s="150">
        <v>160</v>
      </c>
      <c r="J184" s="151" t="s">
        <v>625</v>
      </c>
      <c r="K184" s="152">
        <f t="shared" si="78"/>
        <v>35</v>
      </c>
      <c r="L184" s="153">
        <v>0.28000000000000003</v>
      </c>
      <c r="M184" s="148" t="s">
        <v>537</v>
      </c>
      <c r="N184" s="154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74</v>
      </c>
      <c r="B185" s="146">
        <v>42660</v>
      </c>
      <c r="C185" s="146"/>
      <c r="D185" s="147" t="s">
        <v>434</v>
      </c>
      <c r="E185" s="148" t="s">
        <v>567</v>
      </c>
      <c r="F185" s="149">
        <v>114</v>
      </c>
      <c r="G185" s="148"/>
      <c r="H185" s="148">
        <v>145</v>
      </c>
      <c r="I185" s="150">
        <v>145</v>
      </c>
      <c r="J185" s="151" t="s">
        <v>625</v>
      </c>
      <c r="K185" s="152">
        <f t="shared" si="78"/>
        <v>31</v>
      </c>
      <c r="L185" s="153">
        <f>K185/F185</f>
        <v>0.27192982456140352</v>
      </c>
      <c r="M185" s="148" t="s">
        <v>537</v>
      </c>
      <c r="N185" s="154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75</v>
      </c>
      <c r="B186" s="146">
        <v>42660</v>
      </c>
      <c r="C186" s="146"/>
      <c r="D186" s="147" t="s">
        <v>673</v>
      </c>
      <c r="E186" s="148" t="s">
        <v>567</v>
      </c>
      <c r="F186" s="149">
        <v>212</v>
      </c>
      <c r="G186" s="148"/>
      <c r="H186" s="148">
        <v>280</v>
      </c>
      <c r="I186" s="150">
        <v>276</v>
      </c>
      <c r="J186" s="151" t="s">
        <v>674</v>
      </c>
      <c r="K186" s="152">
        <f t="shared" si="78"/>
        <v>68</v>
      </c>
      <c r="L186" s="153">
        <f>K186/F186</f>
        <v>0.32075471698113206</v>
      </c>
      <c r="M186" s="148" t="s">
        <v>537</v>
      </c>
      <c r="N186" s="154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76</v>
      </c>
      <c r="B187" s="146">
        <v>42678</v>
      </c>
      <c r="C187" s="146"/>
      <c r="D187" s="147" t="s">
        <v>425</v>
      </c>
      <c r="E187" s="148" t="s">
        <v>567</v>
      </c>
      <c r="F187" s="149">
        <v>155</v>
      </c>
      <c r="G187" s="148"/>
      <c r="H187" s="148">
        <v>210</v>
      </c>
      <c r="I187" s="150">
        <v>210</v>
      </c>
      <c r="J187" s="151" t="s">
        <v>675</v>
      </c>
      <c r="K187" s="152">
        <f t="shared" si="78"/>
        <v>55</v>
      </c>
      <c r="L187" s="153">
        <f>K187/F187</f>
        <v>0.35483870967741937</v>
      </c>
      <c r="M187" s="148" t="s">
        <v>537</v>
      </c>
      <c r="N187" s="154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77</v>
      </c>
      <c r="B188" s="156">
        <v>42710</v>
      </c>
      <c r="C188" s="156"/>
      <c r="D188" s="157" t="s">
        <v>676</v>
      </c>
      <c r="E188" s="158" t="s">
        <v>567</v>
      </c>
      <c r="F188" s="159">
        <v>150.5</v>
      </c>
      <c r="G188" s="159"/>
      <c r="H188" s="160">
        <v>72.5</v>
      </c>
      <c r="I188" s="160">
        <v>174</v>
      </c>
      <c r="J188" s="161" t="s">
        <v>677</v>
      </c>
      <c r="K188" s="162">
        <v>-78</v>
      </c>
      <c r="L188" s="163">
        <v>-0.51827242524916906</v>
      </c>
      <c r="M188" s="159" t="s">
        <v>549</v>
      </c>
      <c r="N188" s="156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78</v>
      </c>
      <c r="B189" s="146">
        <v>42712</v>
      </c>
      <c r="C189" s="146"/>
      <c r="D189" s="147" t="s">
        <v>678</v>
      </c>
      <c r="E189" s="148" t="s">
        <v>567</v>
      </c>
      <c r="F189" s="149">
        <v>380</v>
      </c>
      <c r="G189" s="148"/>
      <c r="H189" s="148">
        <v>478</v>
      </c>
      <c r="I189" s="150">
        <v>468</v>
      </c>
      <c r="J189" s="151" t="s">
        <v>625</v>
      </c>
      <c r="K189" s="152">
        <f>H189-F189</f>
        <v>98</v>
      </c>
      <c r="L189" s="153">
        <f>K189/F189</f>
        <v>0.25789473684210529</v>
      </c>
      <c r="M189" s="148" t="s">
        <v>537</v>
      </c>
      <c r="N189" s="154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79</v>
      </c>
      <c r="B190" s="146">
        <v>42734</v>
      </c>
      <c r="C190" s="146"/>
      <c r="D190" s="147" t="s">
        <v>108</v>
      </c>
      <c r="E190" s="148" t="s">
        <v>567</v>
      </c>
      <c r="F190" s="149">
        <v>305</v>
      </c>
      <c r="G190" s="148"/>
      <c r="H190" s="148">
        <v>375</v>
      </c>
      <c r="I190" s="150">
        <v>375</v>
      </c>
      <c r="J190" s="151" t="s">
        <v>625</v>
      </c>
      <c r="K190" s="152">
        <f>H190-F190</f>
        <v>70</v>
      </c>
      <c r="L190" s="153">
        <f>K190/F190</f>
        <v>0.22950819672131148</v>
      </c>
      <c r="M190" s="148" t="s">
        <v>537</v>
      </c>
      <c r="N190" s="154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80</v>
      </c>
      <c r="B191" s="146">
        <v>42739</v>
      </c>
      <c r="C191" s="146"/>
      <c r="D191" s="147" t="s">
        <v>94</v>
      </c>
      <c r="E191" s="148" t="s">
        <v>567</v>
      </c>
      <c r="F191" s="149">
        <v>99.5</v>
      </c>
      <c r="G191" s="148"/>
      <c r="H191" s="148">
        <v>158</v>
      </c>
      <c r="I191" s="150">
        <v>158</v>
      </c>
      <c r="J191" s="151" t="s">
        <v>625</v>
      </c>
      <c r="K191" s="152">
        <f>H191-F191</f>
        <v>58.5</v>
      </c>
      <c r="L191" s="153">
        <f>K191/F191</f>
        <v>0.5879396984924623</v>
      </c>
      <c r="M191" s="148" t="s">
        <v>537</v>
      </c>
      <c r="N191" s="154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81</v>
      </c>
      <c r="B192" s="146">
        <v>42739</v>
      </c>
      <c r="C192" s="146"/>
      <c r="D192" s="147" t="s">
        <v>94</v>
      </c>
      <c r="E192" s="148" t="s">
        <v>567</v>
      </c>
      <c r="F192" s="149">
        <v>99.5</v>
      </c>
      <c r="G192" s="148"/>
      <c r="H192" s="148">
        <v>158</v>
      </c>
      <c r="I192" s="150">
        <v>158</v>
      </c>
      <c r="J192" s="151" t="s">
        <v>625</v>
      </c>
      <c r="K192" s="152">
        <v>58.5</v>
      </c>
      <c r="L192" s="153">
        <v>0.58793969849246197</v>
      </c>
      <c r="M192" s="148" t="s">
        <v>537</v>
      </c>
      <c r="N192" s="154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82</v>
      </c>
      <c r="B193" s="146">
        <v>42786</v>
      </c>
      <c r="C193" s="146"/>
      <c r="D193" s="147" t="s">
        <v>182</v>
      </c>
      <c r="E193" s="148" t="s">
        <v>567</v>
      </c>
      <c r="F193" s="149">
        <v>140.5</v>
      </c>
      <c r="G193" s="148"/>
      <c r="H193" s="148">
        <v>220</v>
      </c>
      <c r="I193" s="150">
        <v>220</v>
      </c>
      <c r="J193" s="151" t="s">
        <v>625</v>
      </c>
      <c r="K193" s="152">
        <f>H193-F193</f>
        <v>79.5</v>
      </c>
      <c r="L193" s="153">
        <f>K193/F193</f>
        <v>0.5658362989323843</v>
      </c>
      <c r="M193" s="148" t="s">
        <v>537</v>
      </c>
      <c r="N193" s="154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83</v>
      </c>
      <c r="B194" s="146">
        <v>42786</v>
      </c>
      <c r="C194" s="146"/>
      <c r="D194" s="147" t="s">
        <v>679</v>
      </c>
      <c r="E194" s="148" t="s">
        <v>567</v>
      </c>
      <c r="F194" s="149">
        <v>202.5</v>
      </c>
      <c r="G194" s="148"/>
      <c r="H194" s="148">
        <v>234</v>
      </c>
      <c r="I194" s="150">
        <v>234</v>
      </c>
      <c r="J194" s="151" t="s">
        <v>625</v>
      </c>
      <c r="K194" s="152">
        <v>31.5</v>
      </c>
      <c r="L194" s="153">
        <v>0.155555555555556</v>
      </c>
      <c r="M194" s="148" t="s">
        <v>537</v>
      </c>
      <c r="N194" s="154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84</v>
      </c>
      <c r="B195" s="146">
        <v>42818</v>
      </c>
      <c r="C195" s="146"/>
      <c r="D195" s="147" t="s">
        <v>680</v>
      </c>
      <c r="E195" s="148" t="s">
        <v>567</v>
      </c>
      <c r="F195" s="149">
        <v>300.5</v>
      </c>
      <c r="G195" s="148"/>
      <c r="H195" s="148">
        <v>417.5</v>
      </c>
      <c r="I195" s="150">
        <v>420</v>
      </c>
      <c r="J195" s="151" t="s">
        <v>681</v>
      </c>
      <c r="K195" s="152">
        <f>H195-F195</f>
        <v>117</v>
      </c>
      <c r="L195" s="153">
        <f>K195/F195</f>
        <v>0.38935108153078202</v>
      </c>
      <c r="M195" s="148" t="s">
        <v>537</v>
      </c>
      <c r="N195" s="154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85</v>
      </c>
      <c r="B196" s="146">
        <v>42818</v>
      </c>
      <c r="C196" s="146"/>
      <c r="D196" s="147" t="s">
        <v>655</v>
      </c>
      <c r="E196" s="148" t="s">
        <v>567</v>
      </c>
      <c r="F196" s="149">
        <v>850</v>
      </c>
      <c r="G196" s="148"/>
      <c r="H196" s="148">
        <v>1042.5</v>
      </c>
      <c r="I196" s="150">
        <v>1023</v>
      </c>
      <c r="J196" s="151" t="s">
        <v>682</v>
      </c>
      <c r="K196" s="152">
        <v>192.5</v>
      </c>
      <c r="L196" s="153">
        <v>0.22647058823529401</v>
      </c>
      <c r="M196" s="148" t="s">
        <v>537</v>
      </c>
      <c r="N196" s="154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86</v>
      </c>
      <c r="B197" s="146">
        <v>42830</v>
      </c>
      <c r="C197" s="146"/>
      <c r="D197" s="147" t="s">
        <v>453</v>
      </c>
      <c r="E197" s="148" t="s">
        <v>567</v>
      </c>
      <c r="F197" s="149">
        <v>785</v>
      </c>
      <c r="G197" s="148"/>
      <c r="H197" s="148">
        <v>930</v>
      </c>
      <c r="I197" s="150">
        <v>920</v>
      </c>
      <c r="J197" s="151" t="s">
        <v>683</v>
      </c>
      <c r="K197" s="152">
        <f>H197-F197</f>
        <v>145</v>
      </c>
      <c r="L197" s="153">
        <f>K197/F197</f>
        <v>0.18471337579617833</v>
      </c>
      <c r="M197" s="148" t="s">
        <v>537</v>
      </c>
      <c r="N197" s="154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87</v>
      </c>
      <c r="B198" s="156">
        <v>42831</v>
      </c>
      <c r="C198" s="156"/>
      <c r="D198" s="157" t="s">
        <v>684</v>
      </c>
      <c r="E198" s="158" t="s">
        <v>567</v>
      </c>
      <c r="F198" s="159">
        <v>40</v>
      </c>
      <c r="G198" s="159"/>
      <c r="H198" s="160">
        <v>13.1</v>
      </c>
      <c r="I198" s="160">
        <v>60</v>
      </c>
      <c r="J198" s="161" t="s">
        <v>685</v>
      </c>
      <c r="K198" s="162">
        <v>-26.9</v>
      </c>
      <c r="L198" s="163">
        <v>-0.67249999999999999</v>
      </c>
      <c r="M198" s="159" t="s">
        <v>549</v>
      </c>
      <c r="N198" s="156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88</v>
      </c>
      <c r="B199" s="146">
        <v>42837</v>
      </c>
      <c r="C199" s="146"/>
      <c r="D199" s="147" t="s">
        <v>93</v>
      </c>
      <c r="E199" s="148" t="s">
        <v>567</v>
      </c>
      <c r="F199" s="149">
        <v>289.5</v>
      </c>
      <c r="G199" s="148"/>
      <c r="H199" s="148">
        <v>354</v>
      </c>
      <c r="I199" s="150">
        <v>360</v>
      </c>
      <c r="J199" s="151" t="s">
        <v>686</v>
      </c>
      <c r="K199" s="152">
        <f t="shared" ref="K199:K207" si="79">H199-F199</f>
        <v>64.5</v>
      </c>
      <c r="L199" s="153">
        <f t="shared" ref="L199:L207" si="80">K199/F199</f>
        <v>0.22279792746113988</v>
      </c>
      <c r="M199" s="148" t="s">
        <v>537</v>
      </c>
      <c r="N199" s="154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89</v>
      </c>
      <c r="B200" s="146">
        <v>42845</v>
      </c>
      <c r="C200" s="146"/>
      <c r="D200" s="147" t="s">
        <v>401</v>
      </c>
      <c r="E200" s="148" t="s">
        <v>567</v>
      </c>
      <c r="F200" s="149">
        <v>700</v>
      </c>
      <c r="G200" s="148"/>
      <c r="H200" s="148">
        <v>840</v>
      </c>
      <c r="I200" s="150">
        <v>840</v>
      </c>
      <c r="J200" s="151" t="s">
        <v>687</v>
      </c>
      <c r="K200" s="152">
        <f t="shared" si="79"/>
        <v>140</v>
      </c>
      <c r="L200" s="153">
        <f t="shared" si="80"/>
        <v>0.2</v>
      </c>
      <c r="M200" s="148" t="s">
        <v>537</v>
      </c>
      <c r="N200" s="154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90</v>
      </c>
      <c r="B201" s="146">
        <v>42887</v>
      </c>
      <c r="C201" s="146"/>
      <c r="D201" s="147" t="s">
        <v>688</v>
      </c>
      <c r="E201" s="148" t="s">
        <v>567</v>
      </c>
      <c r="F201" s="149">
        <v>130</v>
      </c>
      <c r="G201" s="148"/>
      <c r="H201" s="148">
        <v>144.25</v>
      </c>
      <c r="I201" s="150">
        <v>170</v>
      </c>
      <c r="J201" s="151" t="s">
        <v>689</v>
      </c>
      <c r="K201" s="152">
        <f t="shared" si="79"/>
        <v>14.25</v>
      </c>
      <c r="L201" s="153">
        <f t="shared" si="80"/>
        <v>0.10961538461538461</v>
      </c>
      <c r="M201" s="148" t="s">
        <v>537</v>
      </c>
      <c r="N201" s="154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91</v>
      </c>
      <c r="B202" s="146">
        <v>42901</v>
      </c>
      <c r="C202" s="146"/>
      <c r="D202" s="147" t="s">
        <v>690</v>
      </c>
      <c r="E202" s="148" t="s">
        <v>567</v>
      </c>
      <c r="F202" s="149">
        <v>214.5</v>
      </c>
      <c r="G202" s="148"/>
      <c r="H202" s="148">
        <v>262</v>
      </c>
      <c r="I202" s="150">
        <v>262</v>
      </c>
      <c r="J202" s="151" t="s">
        <v>691</v>
      </c>
      <c r="K202" s="152">
        <f t="shared" si="79"/>
        <v>47.5</v>
      </c>
      <c r="L202" s="153">
        <f t="shared" si="80"/>
        <v>0.22144522144522144</v>
      </c>
      <c r="M202" s="148" t="s">
        <v>537</v>
      </c>
      <c r="N202" s="154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92</v>
      </c>
      <c r="B203" s="177">
        <v>42933</v>
      </c>
      <c r="C203" s="177"/>
      <c r="D203" s="178" t="s">
        <v>692</v>
      </c>
      <c r="E203" s="179" t="s">
        <v>567</v>
      </c>
      <c r="F203" s="180">
        <v>370</v>
      </c>
      <c r="G203" s="179"/>
      <c r="H203" s="179">
        <v>447.5</v>
      </c>
      <c r="I203" s="181">
        <v>450</v>
      </c>
      <c r="J203" s="182" t="s">
        <v>625</v>
      </c>
      <c r="K203" s="152">
        <f t="shared" si="79"/>
        <v>77.5</v>
      </c>
      <c r="L203" s="183">
        <f t="shared" si="80"/>
        <v>0.20945945945945946</v>
      </c>
      <c r="M203" s="179" t="s">
        <v>537</v>
      </c>
      <c r="N203" s="184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93</v>
      </c>
      <c r="B204" s="177">
        <v>42943</v>
      </c>
      <c r="C204" s="177"/>
      <c r="D204" s="178" t="s">
        <v>180</v>
      </c>
      <c r="E204" s="179" t="s">
        <v>567</v>
      </c>
      <c r="F204" s="180">
        <v>657.5</v>
      </c>
      <c r="G204" s="179"/>
      <c r="H204" s="179">
        <v>825</v>
      </c>
      <c r="I204" s="181">
        <v>820</v>
      </c>
      <c r="J204" s="182" t="s">
        <v>625</v>
      </c>
      <c r="K204" s="152">
        <f t="shared" si="79"/>
        <v>167.5</v>
      </c>
      <c r="L204" s="183">
        <f t="shared" si="80"/>
        <v>0.25475285171102663</v>
      </c>
      <c r="M204" s="179" t="s">
        <v>537</v>
      </c>
      <c r="N204" s="184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94</v>
      </c>
      <c r="B205" s="146">
        <v>42964</v>
      </c>
      <c r="C205" s="146"/>
      <c r="D205" s="147" t="s">
        <v>347</v>
      </c>
      <c r="E205" s="148" t="s">
        <v>567</v>
      </c>
      <c r="F205" s="149">
        <v>605</v>
      </c>
      <c r="G205" s="148"/>
      <c r="H205" s="148">
        <v>750</v>
      </c>
      <c r="I205" s="150">
        <v>750</v>
      </c>
      <c r="J205" s="151" t="s">
        <v>683</v>
      </c>
      <c r="K205" s="152">
        <f t="shared" si="79"/>
        <v>145</v>
      </c>
      <c r="L205" s="153">
        <f t="shared" si="80"/>
        <v>0.23966942148760331</v>
      </c>
      <c r="M205" s="148" t="s">
        <v>537</v>
      </c>
      <c r="N205" s="154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95</v>
      </c>
      <c r="B206" s="156">
        <v>42979</v>
      </c>
      <c r="C206" s="156"/>
      <c r="D206" s="164" t="s">
        <v>693</v>
      </c>
      <c r="E206" s="159" t="s">
        <v>567</v>
      </c>
      <c r="F206" s="159">
        <v>255</v>
      </c>
      <c r="G206" s="160"/>
      <c r="H206" s="160">
        <v>217.25</v>
      </c>
      <c r="I206" s="160">
        <v>320</v>
      </c>
      <c r="J206" s="161" t="s">
        <v>694</v>
      </c>
      <c r="K206" s="162">
        <f t="shared" si="79"/>
        <v>-37.75</v>
      </c>
      <c r="L206" s="165">
        <f t="shared" si="80"/>
        <v>-0.14803921568627451</v>
      </c>
      <c r="M206" s="159" t="s">
        <v>549</v>
      </c>
      <c r="N206" s="156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96</v>
      </c>
      <c r="B207" s="146">
        <v>42997</v>
      </c>
      <c r="C207" s="146"/>
      <c r="D207" s="147" t="s">
        <v>695</v>
      </c>
      <c r="E207" s="148" t="s">
        <v>567</v>
      </c>
      <c r="F207" s="149">
        <v>215</v>
      </c>
      <c r="G207" s="148"/>
      <c r="H207" s="148">
        <v>258</v>
      </c>
      <c r="I207" s="150">
        <v>258</v>
      </c>
      <c r="J207" s="151" t="s">
        <v>625</v>
      </c>
      <c r="K207" s="152">
        <f t="shared" si="79"/>
        <v>43</v>
      </c>
      <c r="L207" s="153">
        <f t="shared" si="80"/>
        <v>0.2</v>
      </c>
      <c r="M207" s="148" t="s">
        <v>537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97</v>
      </c>
      <c r="B208" s="146">
        <v>42997</v>
      </c>
      <c r="C208" s="146"/>
      <c r="D208" s="147" t="s">
        <v>695</v>
      </c>
      <c r="E208" s="148" t="s">
        <v>567</v>
      </c>
      <c r="F208" s="149">
        <v>215</v>
      </c>
      <c r="G208" s="148"/>
      <c r="H208" s="148">
        <v>258</v>
      </c>
      <c r="I208" s="150">
        <v>258</v>
      </c>
      <c r="J208" s="182" t="s">
        <v>625</v>
      </c>
      <c r="K208" s="152">
        <v>43</v>
      </c>
      <c r="L208" s="153">
        <v>0.2</v>
      </c>
      <c r="M208" s="148" t="s">
        <v>537</v>
      </c>
      <c r="N208" s="154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98</v>
      </c>
      <c r="B209" s="177">
        <v>42998</v>
      </c>
      <c r="C209" s="177"/>
      <c r="D209" s="178" t="s">
        <v>696</v>
      </c>
      <c r="E209" s="179" t="s">
        <v>567</v>
      </c>
      <c r="F209" s="149">
        <v>75</v>
      </c>
      <c r="G209" s="179"/>
      <c r="H209" s="179">
        <v>90</v>
      </c>
      <c r="I209" s="181">
        <v>90</v>
      </c>
      <c r="J209" s="151" t="s">
        <v>697</v>
      </c>
      <c r="K209" s="152">
        <f t="shared" ref="K209:K214" si="81">H209-F209</f>
        <v>15</v>
      </c>
      <c r="L209" s="153">
        <f t="shared" ref="L209:L214" si="82">K209/F209</f>
        <v>0.2</v>
      </c>
      <c r="M209" s="148" t="s">
        <v>537</v>
      </c>
      <c r="N209" s="154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99</v>
      </c>
      <c r="B210" s="177">
        <v>43011</v>
      </c>
      <c r="C210" s="177"/>
      <c r="D210" s="178" t="s">
        <v>551</v>
      </c>
      <c r="E210" s="179" t="s">
        <v>567</v>
      </c>
      <c r="F210" s="180">
        <v>315</v>
      </c>
      <c r="G210" s="179"/>
      <c r="H210" s="179">
        <v>392</v>
      </c>
      <c r="I210" s="181">
        <v>384</v>
      </c>
      <c r="J210" s="182" t="s">
        <v>698</v>
      </c>
      <c r="K210" s="152">
        <f t="shared" si="81"/>
        <v>77</v>
      </c>
      <c r="L210" s="183">
        <f t="shared" si="82"/>
        <v>0.24444444444444444</v>
      </c>
      <c r="M210" s="179" t="s">
        <v>537</v>
      </c>
      <c r="N210" s="184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100</v>
      </c>
      <c r="B211" s="177">
        <v>43013</v>
      </c>
      <c r="C211" s="177"/>
      <c r="D211" s="178" t="s">
        <v>429</v>
      </c>
      <c r="E211" s="179" t="s">
        <v>567</v>
      </c>
      <c r="F211" s="180">
        <v>145</v>
      </c>
      <c r="G211" s="179"/>
      <c r="H211" s="179">
        <v>179</v>
      </c>
      <c r="I211" s="181">
        <v>180</v>
      </c>
      <c r="J211" s="182" t="s">
        <v>699</v>
      </c>
      <c r="K211" s="152">
        <f t="shared" si="81"/>
        <v>34</v>
      </c>
      <c r="L211" s="183">
        <f t="shared" si="82"/>
        <v>0.23448275862068965</v>
      </c>
      <c r="M211" s="179" t="s">
        <v>537</v>
      </c>
      <c r="N211" s="184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101</v>
      </c>
      <c r="B212" s="177">
        <v>43014</v>
      </c>
      <c r="C212" s="177"/>
      <c r="D212" s="178" t="s">
        <v>324</v>
      </c>
      <c r="E212" s="179" t="s">
        <v>567</v>
      </c>
      <c r="F212" s="180">
        <v>256</v>
      </c>
      <c r="G212" s="179"/>
      <c r="H212" s="179">
        <v>323</v>
      </c>
      <c r="I212" s="181">
        <v>320</v>
      </c>
      <c r="J212" s="182" t="s">
        <v>625</v>
      </c>
      <c r="K212" s="152">
        <f t="shared" si="81"/>
        <v>67</v>
      </c>
      <c r="L212" s="183">
        <f t="shared" si="82"/>
        <v>0.26171875</v>
      </c>
      <c r="M212" s="179" t="s">
        <v>537</v>
      </c>
      <c r="N212" s="184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102</v>
      </c>
      <c r="B213" s="177">
        <v>43017</v>
      </c>
      <c r="C213" s="177"/>
      <c r="D213" s="178" t="s">
        <v>339</v>
      </c>
      <c r="E213" s="179" t="s">
        <v>567</v>
      </c>
      <c r="F213" s="180">
        <v>137.5</v>
      </c>
      <c r="G213" s="179"/>
      <c r="H213" s="179">
        <v>184</v>
      </c>
      <c r="I213" s="181">
        <v>183</v>
      </c>
      <c r="J213" s="182" t="s">
        <v>700</v>
      </c>
      <c r="K213" s="152">
        <f t="shared" si="81"/>
        <v>46.5</v>
      </c>
      <c r="L213" s="183">
        <f t="shared" si="82"/>
        <v>0.33818181818181819</v>
      </c>
      <c r="M213" s="179" t="s">
        <v>537</v>
      </c>
      <c r="N213" s="184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103</v>
      </c>
      <c r="B214" s="177">
        <v>43018</v>
      </c>
      <c r="C214" s="177"/>
      <c r="D214" s="178" t="s">
        <v>701</v>
      </c>
      <c r="E214" s="179" t="s">
        <v>567</v>
      </c>
      <c r="F214" s="180">
        <v>125.5</v>
      </c>
      <c r="G214" s="179"/>
      <c r="H214" s="179">
        <v>158</v>
      </c>
      <c r="I214" s="181">
        <v>155</v>
      </c>
      <c r="J214" s="182" t="s">
        <v>702</v>
      </c>
      <c r="K214" s="152">
        <f t="shared" si="81"/>
        <v>32.5</v>
      </c>
      <c r="L214" s="183">
        <f t="shared" si="82"/>
        <v>0.25896414342629481</v>
      </c>
      <c r="M214" s="179" t="s">
        <v>537</v>
      </c>
      <c r="N214" s="184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104</v>
      </c>
      <c r="B215" s="177">
        <v>43018</v>
      </c>
      <c r="C215" s="177"/>
      <c r="D215" s="178" t="s">
        <v>703</v>
      </c>
      <c r="E215" s="179" t="s">
        <v>567</v>
      </c>
      <c r="F215" s="180">
        <v>895</v>
      </c>
      <c r="G215" s="179"/>
      <c r="H215" s="179">
        <v>1122.5</v>
      </c>
      <c r="I215" s="181">
        <v>1078</v>
      </c>
      <c r="J215" s="182" t="s">
        <v>704</v>
      </c>
      <c r="K215" s="152">
        <v>227.5</v>
      </c>
      <c r="L215" s="183">
        <v>0.25418994413407803</v>
      </c>
      <c r="M215" s="179" t="s">
        <v>537</v>
      </c>
      <c r="N215" s="184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105</v>
      </c>
      <c r="B216" s="177">
        <v>43020</v>
      </c>
      <c r="C216" s="177"/>
      <c r="D216" s="178" t="s">
        <v>333</v>
      </c>
      <c r="E216" s="179" t="s">
        <v>567</v>
      </c>
      <c r="F216" s="180">
        <v>525</v>
      </c>
      <c r="G216" s="179"/>
      <c r="H216" s="179">
        <v>629</v>
      </c>
      <c r="I216" s="181">
        <v>629</v>
      </c>
      <c r="J216" s="182" t="s">
        <v>625</v>
      </c>
      <c r="K216" s="152">
        <v>104</v>
      </c>
      <c r="L216" s="183">
        <v>0.19809523809523799</v>
      </c>
      <c r="M216" s="179" t="s">
        <v>537</v>
      </c>
      <c r="N216" s="184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106</v>
      </c>
      <c r="B217" s="177">
        <v>43046</v>
      </c>
      <c r="C217" s="177"/>
      <c r="D217" s="178" t="s">
        <v>370</v>
      </c>
      <c r="E217" s="179" t="s">
        <v>567</v>
      </c>
      <c r="F217" s="180">
        <v>740</v>
      </c>
      <c r="G217" s="179"/>
      <c r="H217" s="179">
        <v>892.5</v>
      </c>
      <c r="I217" s="181">
        <v>900</v>
      </c>
      <c r="J217" s="182" t="s">
        <v>705</v>
      </c>
      <c r="K217" s="152">
        <f>H217-F217</f>
        <v>152.5</v>
      </c>
      <c r="L217" s="183">
        <f>K217/F217</f>
        <v>0.20608108108108109</v>
      </c>
      <c r="M217" s="179" t="s">
        <v>537</v>
      </c>
      <c r="N217" s="184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107</v>
      </c>
      <c r="B218" s="146">
        <v>43073</v>
      </c>
      <c r="C218" s="146"/>
      <c r="D218" s="147" t="s">
        <v>706</v>
      </c>
      <c r="E218" s="148" t="s">
        <v>567</v>
      </c>
      <c r="F218" s="149">
        <v>118.5</v>
      </c>
      <c r="G218" s="148"/>
      <c r="H218" s="148">
        <v>143.5</v>
      </c>
      <c r="I218" s="150">
        <v>145</v>
      </c>
      <c r="J218" s="151" t="s">
        <v>558</v>
      </c>
      <c r="K218" s="152">
        <f>H218-F218</f>
        <v>25</v>
      </c>
      <c r="L218" s="153">
        <f>K218/F218</f>
        <v>0.2109704641350211</v>
      </c>
      <c r="M218" s="148" t="s">
        <v>537</v>
      </c>
      <c r="N218" s="154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108</v>
      </c>
      <c r="B219" s="156">
        <v>43090</v>
      </c>
      <c r="C219" s="156"/>
      <c r="D219" s="157" t="s">
        <v>406</v>
      </c>
      <c r="E219" s="158" t="s">
        <v>567</v>
      </c>
      <c r="F219" s="159">
        <v>715</v>
      </c>
      <c r="G219" s="159"/>
      <c r="H219" s="160">
        <v>500</v>
      </c>
      <c r="I219" s="160">
        <v>872</v>
      </c>
      <c r="J219" s="161" t="s">
        <v>707</v>
      </c>
      <c r="K219" s="162">
        <f>H219-F219</f>
        <v>-215</v>
      </c>
      <c r="L219" s="163">
        <f>K219/F219</f>
        <v>-0.30069930069930068</v>
      </c>
      <c r="M219" s="159" t="s">
        <v>549</v>
      </c>
      <c r="N219" s="156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109</v>
      </c>
      <c r="B220" s="146">
        <v>43098</v>
      </c>
      <c r="C220" s="146"/>
      <c r="D220" s="147" t="s">
        <v>551</v>
      </c>
      <c r="E220" s="148" t="s">
        <v>567</v>
      </c>
      <c r="F220" s="149">
        <v>435</v>
      </c>
      <c r="G220" s="148"/>
      <c r="H220" s="148">
        <v>542.5</v>
      </c>
      <c r="I220" s="150">
        <v>539</v>
      </c>
      <c r="J220" s="151" t="s">
        <v>625</v>
      </c>
      <c r="K220" s="152">
        <v>107.5</v>
      </c>
      <c r="L220" s="153">
        <v>0.247126436781609</v>
      </c>
      <c r="M220" s="148" t="s">
        <v>537</v>
      </c>
      <c r="N220" s="154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110</v>
      </c>
      <c r="B221" s="146">
        <v>43098</v>
      </c>
      <c r="C221" s="146"/>
      <c r="D221" s="147" t="s">
        <v>509</v>
      </c>
      <c r="E221" s="148" t="s">
        <v>567</v>
      </c>
      <c r="F221" s="149">
        <v>885</v>
      </c>
      <c r="G221" s="148"/>
      <c r="H221" s="148">
        <v>1090</v>
      </c>
      <c r="I221" s="150">
        <v>1084</v>
      </c>
      <c r="J221" s="151" t="s">
        <v>625</v>
      </c>
      <c r="K221" s="152">
        <v>205</v>
      </c>
      <c r="L221" s="153">
        <v>0.23163841807909599</v>
      </c>
      <c r="M221" s="148" t="s">
        <v>537</v>
      </c>
      <c r="N221" s="154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111</v>
      </c>
      <c r="B222" s="186">
        <v>43192</v>
      </c>
      <c r="C222" s="186"/>
      <c r="D222" s="164" t="s">
        <v>708</v>
      </c>
      <c r="E222" s="159" t="s">
        <v>567</v>
      </c>
      <c r="F222" s="187">
        <v>478.5</v>
      </c>
      <c r="G222" s="159"/>
      <c r="H222" s="159">
        <v>442</v>
      </c>
      <c r="I222" s="160">
        <v>613</v>
      </c>
      <c r="J222" s="161" t="s">
        <v>709</v>
      </c>
      <c r="K222" s="162">
        <f>H222-F222</f>
        <v>-36.5</v>
      </c>
      <c r="L222" s="163">
        <f>K222/F222</f>
        <v>-7.6280041797283177E-2</v>
      </c>
      <c r="M222" s="159" t="s">
        <v>549</v>
      </c>
      <c r="N222" s="156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112</v>
      </c>
      <c r="B223" s="156">
        <v>43194</v>
      </c>
      <c r="C223" s="156"/>
      <c r="D223" s="157" t="s">
        <v>710</v>
      </c>
      <c r="E223" s="158" t="s">
        <v>567</v>
      </c>
      <c r="F223" s="159">
        <f>141.5-7.3</f>
        <v>134.19999999999999</v>
      </c>
      <c r="G223" s="159"/>
      <c r="H223" s="160">
        <v>77</v>
      </c>
      <c r="I223" s="160">
        <v>180</v>
      </c>
      <c r="J223" s="161" t="s">
        <v>711</v>
      </c>
      <c r="K223" s="162">
        <f>H223-F223</f>
        <v>-57.199999999999989</v>
      </c>
      <c r="L223" s="163">
        <f>K223/F223</f>
        <v>-0.42622950819672129</v>
      </c>
      <c r="M223" s="159" t="s">
        <v>549</v>
      </c>
      <c r="N223" s="156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5">
        <v>113</v>
      </c>
      <c r="B224" s="156">
        <v>43209</v>
      </c>
      <c r="C224" s="156"/>
      <c r="D224" s="157" t="s">
        <v>712</v>
      </c>
      <c r="E224" s="158" t="s">
        <v>567</v>
      </c>
      <c r="F224" s="159">
        <v>430</v>
      </c>
      <c r="G224" s="159"/>
      <c r="H224" s="160">
        <v>220</v>
      </c>
      <c r="I224" s="160">
        <v>537</v>
      </c>
      <c r="J224" s="161" t="s">
        <v>713</v>
      </c>
      <c r="K224" s="162">
        <f>H224-F224</f>
        <v>-210</v>
      </c>
      <c r="L224" s="163">
        <f>K224/F224</f>
        <v>-0.48837209302325579</v>
      </c>
      <c r="M224" s="159" t="s">
        <v>549</v>
      </c>
      <c r="N224" s="156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114</v>
      </c>
      <c r="B225" s="177">
        <v>43220</v>
      </c>
      <c r="C225" s="177"/>
      <c r="D225" s="178" t="s">
        <v>371</v>
      </c>
      <c r="E225" s="179" t="s">
        <v>567</v>
      </c>
      <c r="F225" s="179">
        <v>153.5</v>
      </c>
      <c r="G225" s="179"/>
      <c r="H225" s="179">
        <v>196</v>
      </c>
      <c r="I225" s="181">
        <v>196</v>
      </c>
      <c r="J225" s="151" t="s">
        <v>714</v>
      </c>
      <c r="K225" s="152">
        <f>H225-F225</f>
        <v>42.5</v>
      </c>
      <c r="L225" s="153">
        <f>K225/F225</f>
        <v>0.27687296416938112</v>
      </c>
      <c r="M225" s="148" t="s">
        <v>537</v>
      </c>
      <c r="N225" s="154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115</v>
      </c>
      <c r="B226" s="156">
        <v>43306</v>
      </c>
      <c r="C226" s="156"/>
      <c r="D226" s="157" t="s">
        <v>684</v>
      </c>
      <c r="E226" s="158" t="s">
        <v>567</v>
      </c>
      <c r="F226" s="159">
        <v>27.5</v>
      </c>
      <c r="G226" s="159"/>
      <c r="H226" s="160">
        <v>13.1</v>
      </c>
      <c r="I226" s="160">
        <v>60</v>
      </c>
      <c r="J226" s="161" t="s">
        <v>715</v>
      </c>
      <c r="K226" s="162">
        <v>-14.4</v>
      </c>
      <c r="L226" s="163">
        <v>-0.52363636363636401</v>
      </c>
      <c r="M226" s="159" t="s">
        <v>549</v>
      </c>
      <c r="N226" s="156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116</v>
      </c>
      <c r="B227" s="186">
        <v>43318</v>
      </c>
      <c r="C227" s="186"/>
      <c r="D227" s="164" t="s">
        <v>716</v>
      </c>
      <c r="E227" s="159" t="s">
        <v>567</v>
      </c>
      <c r="F227" s="159">
        <v>148.5</v>
      </c>
      <c r="G227" s="159"/>
      <c r="H227" s="159">
        <v>102</v>
      </c>
      <c r="I227" s="160">
        <v>182</v>
      </c>
      <c r="J227" s="161" t="s">
        <v>717</v>
      </c>
      <c r="K227" s="162">
        <f>H227-F227</f>
        <v>-46.5</v>
      </c>
      <c r="L227" s="163">
        <f>K227/F227</f>
        <v>-0.31313131313131315</v>
      </c>
      <c r="M227" s="159" t="s">
        <v>549</v>
      </c>
      <c r="N227" s="156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117</v>
      </c>
      <c r="B228" s="146">
        <v>43335</v>
      </c>
      <c r="C228" s="146"/>
      <c r="D228" s="147" t="s">
        <v>718</v>
      </c>
      <c r="E228" s="148" t="s">
        <v>567</v>
      </c>
      <c r="F228" s="179">
        <v>285</v>
      </c>
      <c r="G228" s="148"/>
      <c r="H228" s="148">
        <v>355</v>
      </c>
      <c r="I228" s="150">
        <v>364</v>
      </c>
      <c r="J228" s="151" t="s">
        <v>719</v>
      </c>
      <c r="K228" s="152">
        <v>70</v>
      </c>
      <c r="L228" s="153">
        <v>0.24561403508771901</v>
      </c>
      <c r="M228" s="148" t="s">
        <v>537</v>
      </c>
      <c r="N228" s="154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118</v>
      </c>
      <c r="B229" s="146">
        <v>43341</v>
      </c>
      <c r="C229" s="146"/>
      <c r="D229" s="147" t="s">
        <v>359</v>
      </c>
      <c r="E229" s="148" t="s">
        <v>567</v>
      </c>
      <c r="F229" s="179">
        <v>525</v>
      </c>
      <c r="G229" s="148"/>
      <c r="H229" s="148">
        <v>585</v>
      </c>
      <c r="I229" s="150">
        <v>635</v>
      </c>
      <c r="J229" s="151" t="s">
        <v>720</v>
      </c>
      <c r="K229" s="152">
        <f t="shared" ref="K229:K246" si="83">H229-F229</f>
        <v>60</v>
      </c>
      <c r="L229" s="153">
        <f t="shared" ref="L229:L246" si="84">K229/F229</f>
        <v>0.11428571428571428</v>
      </c>
      <c r="M229" s="148" t="s">
        <v>537</v>
      </c>
      <c r="N229" s="154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119</v>
      </c>
      <c r="B230" s="146">
        <v>43395</v>
      </c>
      <c r="C230" s="146"/>
      <c r="D230" s="147" t="s">
        <v>347</v>
      </c>
      <c r="E230" s="148" t="s">
        <v>567</v>
      </c>
      <c r="F230" s="179">
        <v>475</v>
      </c>
      <c r="G230" s="148"/>
      <c r="H230" s="148">
        <v>574</v>
      </c>
      <c r="I230" s="150">
        <v>570</v>
      </c>
      <c r="J230" s="151" t="s">
        <v>625</v>
      </c>
      <c r="K230" s="152">
        <f t="shared" si="83"/>
        <v>99</v>
      </c>
      <c r="L230" s="153">
        <f t="shared" si="84"/>
        <v>0.20842105263157895</v>
      </c>
      <c r="M230" s="148" t="s">
        <v>537</v>
      </c>
      <c r="N230" s="154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120</v>
      </c>
      <c r="B231" s="177">
        <v>43397</v>
      </c>
      <c r="C231" s="177"/>
      <c r="D231" s="178" t="s">
        <v>366</v>
      </c>
      <c r="E231" s="179" t="s">
        <v>567</v>
      </c>
      <c r="F231" s="179">
        <v>707.5</v>
      </c>
      <c r="G231" s="179"/>
      <c r="H231" s="179">
        <v>872</v>
      </c>
      <c r="I231" s="181">
        <v>872</v>
      </c>
      <c r="J231" s="182" t="s">
        <v>625</v>
      </c>
      <c r="K231" s="152">
        <f t="shared" si="83"/>
        <v>164.5</v>
      </c>
      <c r="L231" s="183">
        <f t="shared" si="84"/>
        <v>0.23250883392226149</v>
      </c>
      <c r="M231" s="179" t="s">
        <v>537</v>
      </c>
      <c r="N231" s="184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121</v>
      </c>
      <c r="B232" s="177">
        <v>43398</v>
      </c>
      <c r="C232" s="177"/>
      <c r="D232" s="178" t="s">
        <v>721</v>
      </c>
      <c r="E232" s="179" t="s">
        <v>567</v>
      </c>
      <c r="F232" s="179">
        <v>162</v>
      </c>
      <c r="G232" s="179"/>
      <c r="H232" s="179">
        <v>204</v>
      </c>
      <c r="I232" s="181">
        <v>209</v>
      </c>
      <c r="J232" s="182" t="s">
        <v>722</v>
      </c>
      <c r="K232" s="152">
        <f t="shared" si="83"/>
        <v>42</v>
      </c>
      <c r="L232" s="183">
        <f t="shared" si="84"/>
        <v>0.25925925925925924</v>
      </c>
      <c r="M232" s="179" t="s">
        <v>537</v>
      </c>
      <c r="N232" s="184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122</v>
      </c>
      <c r="B233" s="177">
        <v>43399</v>
      </c>
      <c r="C233" s="177"/>
      <c r="D233" s="178" t="s">
        <v>446</v>
      </c>
      <c r="E233" s="179" t="s">
        <v>567</v>
      </c>
      <c r="F233" s="179">
        <v>240</v>
      </c>
      <c r="G233" s="179"/>
      <c r="H233" s="179">
        <v>297</v>
      </c>
      <c r="I233" s="181">
        <v>297</v>
      </c>
      <c r="J233" s="182" t="s">
        <v>625</v>
      </c>
      <c r="K233" s="188">
        <f t="shared" si="83"/>
        <v>57</v>
      </c>
      <c r="L233" s="183">
        <f t="shared" si="84"/>
        <v>0.23749999999999999</v>
      </c>
      <c r="M233" s="179" t="s">
        <v>537</v>
      </c>
      <c r="N233" s="184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123</v>
      </c>
      <c r="B234" s="146">
        <v>43439</v>
      </c>
      <c r="C234" s="146"/>
      <c r="D234" s="147" t="s">
        <v>723</v>
      </c>
      <c r="E234" s="148" t="s">
        <v>567</v>
      </c>
      <c r="F234" s="148">
        <v>202.5</v>
      </c>
      <c r="G234" s="148"/>
      <c r="H234" s="148">
        <v>255</v>
      </c>
      <c r="I234" s="150">
        <v>252</v>
      </c>
      <c r="J234" s="151" t="s">
        <v>625</v>
      </c>
      <c r="K234" s="152">
        <f t="shared" si="83"/>
        <v>52.5</v>
      </c>
      <c r="L234" s="153">
        <f t="shared" si="84"/>
        <v>0.25925925925925924</v>
      </c>
      <c r="M234" s="148" t="s">
        <v>537</v>
      </c>
      <c r="N234" s="154">
        <v>43542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124</v>
      </c>
      <c r="B235" s="177">
        <v>43465</v>
      </c>
      <c r="C235" s="146"/>
      <c r="D235" s="178" t="s">
        <v>393</v>
      </c>
      <c r="E235" s="179" t="s">
        <v>567</v>
      </c>
      <c r="F235" s="179">
        <v>710</v>
      </c>
      <c r="G235" s="179"/>
      <c r="H235" s="179">
        <v>866</v>
      </c>
      <c r="I235" s="181">
        <v>866</v>
      </c>
      <c r="J235" s="182" t="s">
        <v>625</v>
      </c>
      <c r="K235" s="152">
        <f t="shared" si="83"/>
        <v>156</v>
      </c>
      <c r="L235" s="153">
        <f t="shared" si="84"/>
        <v>0.21971830985915494</v>
      </c>
      <c r="M235" s="148" t="s">
        <v>537</v>
      </c>
      <c r="N235" s="154">
        <v>43553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125</v>
      </c>
      <c r="B236" s="177">
        <v>43522</v>
      </c>
      <c r="C236" s="177"/>
      <c r="D236" s="178" t="s">
        <v>151</v>
      </c>
      <c r="E236" s="179" t="s">
        <v>567</v>
      </c>
      <c r="F236" s="179">
        <v>337.25</v>
      </c>
      <c r="G236" s="179"/>
      <c r="H236" s="179">
        <v>398.5</v>
      </c>
      <c r="I236" s="181">
        <v>411</v>
      </c>
      <c r="J236" s="151" t="s">
        <v>725</v>
      </c>
      <c r="K236" s="152">
        <f t="shared" si="83"/>
        <v>61.25</v>
      </c>
      <c r="L236" s="153">
        <f t="shared" si="84"/>
        <v>0.1816160118606375</v>
      </c>
      <c r="M236" s="148" t="s">
        <v>537</v>
      </c>
      <c r="N236" s="154">
        <v>43760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126</v>
      </c>
      <c r="B237" s="190">
        <v>43559</v>
      </c>
      <c r="C237" s="190"/>
      <c r="D237" s="191" t="s">
        <v>726</v>
      </c>
      <c r="E237" s="192" t="s">
        <v>567</v>
      </c>
      <c r="F237" s="192">
        <v>130</v>
      </c>
      <c r="G237" s="192"/>
      <c r="H237" s="192">
        <v>65</v>
      </c>
      <c r="I237" s="193">
        <v>158</v>
      </c>
      <c r="J237" s="161" t="s">
        <v>727</v>
      </c>
      <c r="K237" s="162">
        <f t="shared" si="83"/>
        <v>-65</v>
      </c>
      <c r="L237" s="163">
        <f t="shared" si="84"/>
        <v>-0.5</v>
      </c>
      <c r="M237" s="159" t="s">
        <v>549</v>
      </c>
      <c r="N237" s="156">
        <v>43726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127</v>
      </c>
      <c r="B238" s="177">
        <v>43017</v>
      </c>
      <c r="C238" s="177"/>
      <c r="D238" s="178" t="s">
        <v>182</v>
      </c>
      <c r="E238" s="179" t="s">
        <v>567</v>
      </c>
      <c r="F238" s="179">
        <v>141.5</v>
      </c>
      <c r="G238" s="179"/>
      <c r="H238" s="179">
        <v>183.5</v>
      </c>
      <c r="I238" s="181">
        <v>210</v>
      </c>
      <c r="J238" s="151" t="s">
        <v>722</v>
      </c>
      <c r="K238" s="152">
        <f t="shared" si="83"/>
        <v>42</v>
      </c>
      <c r="L238" s="153">
        <f t="shared" si="84"/>
        <v>0.29681978798586572</v>
      </c>
      <c r="M238" s="148" t="s">
        <v>537</v>
      </c>
      <c r="N238" s="154">
        <v>43042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128</v>
      </c>
      <c r="B239" s="190">
        <v>43074</v>
      </c>
      <c r="C239" s="190"/>
      <c r="D239" s="191" t="s">
        <v>729</v>
      </c>
      <c r="E239" s="192" t="s">
        <v>567</v>
      </c>
      <c r="F239" s="187">
        <v>172</v>
      </c>
      <c r="G239" s="192"/>
      <c r="H239" s="192">
        <v>155.25</v>
      </c>
      <c r="I239" s="193">
        <v>230</v>
      </c>
      <c r="J239" s="161" t="s">
        <v>730</v>
      </c>
      <c r="K239" s="162">
        <f t="shared" si="83"/>
        <v>-16.75</v>
      </c>
      <c r="L239" s="163">
        <f t="shared" si="84"/>
        <v>-9.7383720930232565E-2</v>
      </c>
      <c r="M239" s="159" t="s">
        <v>549</v>
      </c>
      <c r="N239" s="156">
        <v>43787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129</v>
      </c>
      <c r="B240" s="177">
        <v>43398</v>
      </c>
      <c r="C240" s="177"/>
      <c r="D240" s="178" t="s">
        <v>107</v>
      </c>
      <c r="E240" s="179" t="s">
        <v>567</v>
      </c>
      <c r="F240" s="179">
        <v>698.5</v>
      </c>
      <c r="G240" s="179"/>
      <c r="H240" s="179">
        <v>890</v>
      </c>
      <c r="I240" s="181">
        <v>890</v>
      </c>
      <c r="J240" s="151" t="s">
        <v>790</v>
      </c>
      <c r="K240" s="152">
        <f t="shared" si="83"/>
        <v>191.5</v>
      </c>
      <c r="L240" s="153">
        <f t="shared" si="84"/>
        <v>0.27415891195418757</v>
      </c>
      <c r="M240" s="148" t="s">
        <v>537</v>
      </c>
      <c r="N240" s="154">
        <v>44328</v>
      </c>
      <c r="O240" s="1"/>
      <c r="P240" s="1"/>
      <c r="Q240" s="1"/>
      <c r="R240" s="6" t="s">
        <v>724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130</v>
      </c>
      <c r="B241" s="177">
        <v>42877</v>
      </c>
      <c r="C241" s="177"/>
      <c r="D241" s="178" t="s">
        <v>358</v>
      </c>
      <c r="E241" s="179" t="s">
        <v>567</v>
      </c>
      <c r="F241" s="179">
        <v>127.6</v>
      </c>
      <c r="G241" s="179"/>
      <c r="H241" s="179">
        <v>138</v>
      </c>
      <c r="I241" s="181">
        <v>190</v>
      </c>
      <c r="J241" s="151" t="s">
        <v>731</v>
      </c>
      <c r="K241" s="152">
        <f t="shared" si="83"/>
        <v>10.400000000000006</v>
      </c>
      <c r="L241" s="153">
        <f t="shared" si="84"/>
        <v>8.1504702194357417E-2</v>
      </c>
      <c r="M241" s="148" t="s">
        <v>537</v>
      </c>
      <c r="N241" s="154">
        <v>43774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131</v>
      </c>
      <c r="B242" s="177">
        <v>43158</v>
      </c>
      <c r="C242" s="177"/>
      <c r="D242" s="178" t="s">
        <v>732</v>
      </c>
      <c r="E242" s="179" t="s">
        <v>567</v>
      </c>
      <c r="F242" s="179">
        <v>317</v>
      </c>
      <c r="G242" s="179"/>
      <c r="H242" s="179">
        <v>382.5</v>
      </c>
      <c r="I242" s="181">
        <v>398</v>
      </c>
      <c r="J242" s="151" t="s">
        <v>733</v>
      </c>
      <c r="K242" s="152">
        <f t="shared" si="83"/>
        <v>65.5</v>
      </c>
      <c r="L242" s="153">
        <f t="shared" si="84"/>
        <v>0.20662460567823343</v>
      </c>
      <c r="M242" s="148" t="s">
        <v>537</v>
      </c>
      <c r="N242" s="154">
        <v>44238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132</v>
      </c>
      <c r="B243" s="190">
        <v>43164</v>
      </c>
      <c r="C243" s="190"/>
      <c r="D243" s="191" t="s">
        <v>144</v>
      </c>
      <c r="E243" s="192" t="s">
        <v>567</v>
      </c>
      <c r="F243" s="187">
        <f>510-14.4</f>
        <v>495.6</v>
      </c>
      <c r="G243" s="192"/>
      <c r="H243" s="192">
        <v>350</v>
      </c>
      <c r="I243" s="193">
        <v>672</v>
      </c>
      <c r="J243" s="161" t="s">
        <v>734</v>
      </c>
      <c r="K243" s="162">
        <f t="shared" si="83"/>
        <v>-145.60000000000002</v>
      </c>
      <c r="L243" s="163">
        <f t="shared" si="84"/>
        <v>-0.29378531073446329</v>
      </c>
      <c r="M243" s="159" t="s">
        <v>549</v>
      </c>
      <c r="N243" s="156">
        <v>43887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133</v>
      </c>
      <c r="B244" s="190">
        <v>43237</v>
      </c>
      <c r="C244" s="190"/>
      <c r="D244" s="191" t="s">
        <v>438</v>
      </c>
      <c r="E244" s="192" t="s">
        <v>567</v>
      </c>
      <c r="F244" s="187">
        <v>230.3</v>
      </c>
      <c r="G244" s="192"/>
      <c r="H244" s="192">
        <v>102.5</v>
      </c>
      <c r="I244" s="193">
        <v>348</v>
      </c>
      <c r="J244" s="161" t="s">
        <v>735</v>
      </c>
      <c r="K244" s="162">
        <f t="shared" si="83"/>
        <v>-127.80000000000001</v>
      </c>
      <c r="L244" s="163">
        <f t="shared" si="84"/>
        <v>-0.55492835432045162</v>
      </c>
      <c r="M244" s="159" t="s">
        <v>549</v>
      </c>
      <c r="N244" s="156">
        <v>43896</v>
      </c>
      <c r="O244" s="1"/>
      <c r="P244" s="1"/>
      <c r="Q244" s="1"/>
      <c r="R244" s="6" t="s">
        <v>724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134</v>
      </c>
      <c r="B245" s="177">
        <v>43258</v>
      </c>
      <c r="C245" s="177"/>
      <c r="D245" s="178" t="s">
        <v>410</v>
      </c>
      <c r="E245" s="179" t="s">
        <v>567</v>
      </c>
      <c r="F245" s="179">
        <f>342.5-5.1</f>
        <v>337.4</v>
      </c>
      <c r="G245" s="179"/>
      <c r="H245" s="179">
        <v>412.5</v>
      </c>
      <c r="I245" s="181">
        <v>439</v>
      </c>
      <c r="J245" s="151" t="s">
        <v>736</v>
      </c>
      <c r="K245" s="152">
        <f t="shared" si="83"/>
        <v>75.100000000000023</v>
      </c>
      <c r="L245" s="153">
        <f t="shared" si="84"/>
        <v>0.22258446947243635</v>
      </c>
      <c r="M245" s="148" t="s">
        <v>537</v>
      </c>
      <c r="N245" s="154">
        <v>44230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0">
        <v>135</v>
      </c>
      <c r="B246" s="169">
        <v>43285</v>
      </c>
      <c r="C246" s="169"/>
      <c r="D246" s="170" t="s">
        <v>55</v>
      </c>
      <c r="E246" s="171" t="s">
        <v>567</v>
      </c>
      <c r="F246" s="171">
        <f>127.5-5.53</f>
        <v>121.97</v>
      </c>
      <c r="G246" s="172"/>
      <c r="H246" s="172">
        <v>122.5</v>
      </c>
      <c r="I246" s="172">
        <v>170</v>
      </c>
      <c r="J246" s="173" t="s">
        <v>763</v>
      </c>
      <c r="K246" s="174">
        <f t="shared" si="83"/>
        <v>0.53000000000000114</v>
      </c>
      <c r="L246" s="175">
        <f t="shared" si="84"/>
        <v>4.3453308190538747E-3</v>
      </c>
      <c r="M246" s="171" t="s">
        <v>658</v>
      </c>
      <c r="N246" s="169">
        <v>44431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136</v>
      </c>
      <c r="B247" s="190">
        <v>43294</v>
      </c>
      <c r="C247" s="190"/>
      <c r="D247" s="191" t="s">
        <v>349</v>
      </c>
      <c r="E247" s="192" t="s">
        <v>567</v>
      </c>
      <c r="F247" s="187">
        <v>46.5</v>
      </c>
      <c r="G247" s="192"/>
      <c r="H247" s="192">
        <v>17</v>
      </c>
      <c r="I247" s="193">
        <v>59</v>
      </c>
      <c r="J247" s="161" t="s">
        <v>737</v>
      </c>
      <c r="K247" s="162">
        <f t="shared" ref="K247:K255" si="85">H247-F247</f>
        <v>-29.5</v>
      </c>
      <c r="L247" s="163">
        <f t="shared" ref="L247:L255" si="86">K247/F247</f>
        <v>-0.63440860215053763</v>
      </c>
      <c r="M247" s="159" t="s">
        <v>549</v>
      </c>
      <c r="N247" s="156">
        <v>43887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137</v>
      </c>
      <c r="B248" s="177">
        <v>43396</v>
      </c>
      <c r="C248" s="177"/>
      <c r="D248" s="178" t="s">
        <v>395</v>
      </c>
      <c r="E248" s="179" t="s">
        <v>567</v>
      </c>
      <c r="F248" s="179">
        <v>156.5</v>
      </c>
      <c r="G248" s="179"/>
      <c r="H248" s="179">
        <v>207.5</v>
      </c>
      <c r="I248" s="181">
        <v>191</v>
      </c>
      <c r="J248" s="151" t="s">
        <v>625</v>
      </c>
      <c r="K248" s="152">
        <f t="shared" si="85"/>
        <v>51</v>
      </c>
      <c r="L248" s="153">
        <f t="shared" si="86"/>
        <v>0.32587859424920129</v>
      </c>
      <c r="M248" s="148" t="s">
        <v>537</v>
      </c>
      <c r="N248" s="154">
        <v>44369</v>
      </c>
      <c r="O248" s="1"/>
      <c r="P248" s="1"/>
      <c r="Q248" s="1"/>
      <c r="R248" s="6" t="s">
        <v>724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138</v>
      </c>
      <c r="B249" s="177">
        <v>43439</v>
      </c>
      <c r="C249" s="177"/>
      <c r="D249" s="178" t="s">
        <v>314</v>
      </c>
      <c r="E249" s="179" t="s">
        <v>567</v>
      </c>
      <c r="F249" s="179">
        <v>259.5</v>
      </c>
      <c r="G249" s="179"/>
      <c r="H249" s="179">
        <v>320</v>
      </c>
      <c r="I249" s="181">
        <v>320</v>
      </c>
      <c r="J249" s="151" t="s">
        <v>625</v>
      </c>
      <c r="K249" s="152">
        <f t="shared" si="85"/>
        <v>60.5</v>
      </c>
      <c r="L249" s="153">
        <f t="shared" si="86"/>
        <v>0.23314065510597304</v>
      </c>
      <c r="M249" s="148" t="s">
        <v>537</v>
      </c>
      <c r="N249" s="154">
        <v>44323</v>
      </c>
      <c r="O249" s="1"/>
      <c r="P249" s="1"/>
      <c r="Q249" s="1"/>
      <c r="R249" s="6" t="s">
        <v>724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139</v>
      </c>
      <c r="B250" s="190">
        <v>43439</v>
      </c>
      <c r="C250" s="190"/>
      <c r="D250" s="191" t="s">
        <v>738</v>
      </c>
      <c r="E250" s="192" t="s">
        <v>567</v>
      </c>
      <c r="F250" s="192">
        <v>715</v>
      </c>
      <c r="G250" s="192"/>
      <c r="H250" s="192">
        <v>445</v>
      </c>
      <c r="I250" s="193">
        <v>840</v>
      </c>
      <c r="J250" s="161" t="s">
        <v>739</v>
      </c>
      <c r="K250" s="162">
        <f t="shared" si="85"/>
        <v>-270</v>
      </c>
      <c r="L250" s="163">
        <f t="shared" si="86"/>
        <v>-0.3776223776223776</v>
      </c>
      <c r="M250" s="159" t="s">
        <v>549</v>
      </c>
      <c r="N250" s="156">
        <v>43800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140</v>
      </c>
      <c r="B251" s="177">
        <v>43469</v>
      </c>
      <c r="C251" s="177"/>
      <c r="D251" s="178" t="s">
        <v>156</v>
      </c>
      <c r="E251" s="179" t="s">
        <v>567</v>
      </c>
      <c r="F251" s="179">
        <v>875</v>
      </c>
      <c r="G251" s="179"/>
      <c r="H251" s="179">
        <v>1165</v>
      </c>
      <c r="I251" s="181">
        <v>1185</v>
      </c>
      <c r="J251" s="151" t="s">
        <v>740</v>
      </c>
      <c r="K251" s="152">
        <f t="shared" si="85"/>
        <v>290</v>
      </c>
      <c r="L251" s="153">
        <f t="shared" si="86"/>
        <v>0.33142857142857141</v>
      </c>
      <c r="M251" s="148" t="s">
        <v>537</v>
      </c>
      <c r="N251" s="154">
        <v>43847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141</v>
      </c>
      <c r="B252" s="177">
        <v>43559</v>
      </c>
      <c r="C252" s="177"/>
      <c r="D252" s="178" t="s">
        <v>330</v>
      </c>
      <c r="E252" s="179" t="s">
        <v>567</v>
      </c>
      <c r="F252" s="179">
        <f>387-14.63</f>
        <v>372.37</v>
      </c>
      <c r="G252" s="179"/>
      <c r="H252" s="179">
        <v>490</v>
      </c>
      <c r="I252" s="181">
        <v>490</v>
      </c>
      <c r="J252" s="151" t="s">
        <v>625</v>
      </c>
      <c r="K252" s="152">
        <f t="shared" si="85"/>
        <v>117.63</v>
      </c>
      <c r="L252" s="153">
        <f t="shared" si="86"/>
        <v>0.31589548030185027</v>
      </c>
      <c r="M252" s="148" t="s">
        <v>537</v>
      </c>
      <c r="N252" s="154">
        <v>43850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142</v>
      </c>
      <c r="B253" s="190">
        <v>43578</v>
      </c>
      <c r="C253" s="190"/>
      <c r="D253" s="191" t="s">
        <v>741</v>
      </c>
      <c r="E253" s="192" t="s">
        <v>539</v>
      </c>
      <c r="F253" s="192">
        <v>220</v>
      </c>
      <c r="G253" s="192"/>
      <c r="H253" s="192">
        <v>127.5</v>
      </c>
      <c r="I253" s="193">
        <v>284</v>
      </c>
      <c r="J253" s="161" t="s">
        <v>742</v>
      </c>
      <c r="K253" s="162">
        <f t="shared" si="85"/>
        <v>-92.5</v>
      </c>
      <c r="L253" s="163">
        <f t="shared" si="86"/>
        <v>-0.42045454545454547</v>
      </c>
      <c r="M253" s="159" t="s">
        <v>549</v>
      </c>
      <c r="N253" s="156">
        <v>43896</v>
      </c>
      <c r="O253" s="1"/>
      <c r="P253" s="1"/>
      <c r="Q253" s="1"/>
      <c r="R253" s="6" t="s">
        <v>724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143</v>
      </c>
      <c r="B254" s="177">
        <v>43622</v>
      </c>
      <c r="C254" s="177"/>
      <c r="D254" s="178" t="s">
        <v>447</v>
      </c>
      <c r="E254" s="179" t="s">
        <v>539</v>
      </c>
      <c r="F254" s="179">
        <v>332.8</v>
      </c>
      <c r="G254" s="179"/>
      <c r="H254" s="179">
        <v>405</v>
      </c>
      <c r="I254" s="181">
        <v>419</v>
      </c>
      <c r="J254" s="151" t="s">
        <v>743</v>
      </c>
      <c r="K254" s="152">
        <f t="shared" si="85"/>
        <v>72.199999999999989</v>
      </c>
      <c r="L254" s="153">
        <f t="shared" si="86"/>
        <v>0.21694711538461534</v>
      </c>
      <c r="M254" s="148" t="s">
        <v>537</v>
      </c>
      <c r="N254" s="154">
        <v>43860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0">
        <v>144</v>
      </c>
      <c r="B255" s="169">
        <v>43641</v>
      </c>
      <c r="C255" s="169"/>
      <c r="D255" s="170" t="s">
        <v>149</v>
      </c>
      <c r="E255" s="171" t="s">
        <v>567</v>
      </c>
      <c r="F255" s="171">
        <v>386</v>
      </c>
      <c r="G255" s="172"/>
      <c r="H255" s="172">
        <v>395</v>
      </c>
      <c r="I255" s="172">
        <v>452</v>
      </c>
      <c r="J255" s="173" t="s">
        <v>744</v>
      </c>
      <c r="K255" s="174">
        <f t="shared" si="85"/>
        <v>9</v>
      </c>
      <c r="L255" s="175">
        <f t="shared" si="86"/>
        <v>2.3316062176165803E-2</v>
      </c>
      <c r="M255" s="171" t="s">
        <v>658</v>
      </c>
      <c r="N255" s="169">
        <v>43868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0">
        <v>145</v>
      </c>
      <c r="B256" s="169">
        <v>43707</v>
      </c>
      <c r="C256" s="169"/>
      <c r="D256" s="170" t="s">
        <v>130</v>
      </c>
      <c r="E256" s="171" t="s">
        <v>567</v>
      </c>
      <c r="F256" s="171">
        <v>137.5</v>
      </c>
      <c r="G256" s="172"/>
      <c r="H256" s="172">
        <v>138.5</v>
      </c>
      <c r="I256" s="172">
        <v>190</v>
      </c>
      <c r="J256" s="173" t="s">
        <v>762</v>
      </c>
      <c r="K256" s="174">
        <f>H256-F256</f>
        <v>1</v>
      </c>
      <c r="L256" s="175">
        <f>K256/F256</f>
        <v>7.2727272727272727E-3</v>
      </c>
      <c r="M256" s="171" t="s">
        <v>658</v>
      </c>
      <c r="N256" s="169">
        <v>44432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146</v>
      </c>
      <c r="B257" s="177">
        <v>43731</v>
      </c>
      <c r="C257" s="177"/>
      <c r="D257" s="178" t="s">
        <v>403</v>
      </c>
      <c r="E257" s="179" t="s">
        <v>567</v>
      </c>
      <c r="F257" s="179">
        <v>235</v>
      </c>
      <c r="G257" s="179"/>
      <c r="H257" s="179">
        <v>295</v>
      </c>
      <c r="I257" s="181">
        <v>296</v>
      </c>
      <c r="J257" s="151" t="s">
        <v>745</v>
      </c>
      <c r="K257" s="152">
        <f t="shared" ref="K257:K263" si="87">H257-F257</f>
        <v>60</v>
      </c>
      <c r="L257" s="153">
        <f t="shared" ref="L257:L263" si="88">K257/F257</f>
        <v>0.25531914893617019</v>
      </c>
      <c r="M257" s="148" t="s">
        <v>537</v>
      </c>
      <c r="N257" s="154">
        <v>43844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147</v>
      </c>
      <c r="B258" s="177">
        <v>43752</v>
      </c>
      <c r="C258" s="177"/>
      <c r="D258" s="178" t="s">
        <v>746</v>
      </c>
      <c r="E258" s="179" t="s">
        <v>567</v>
      </c>
      <c r="F258" s="179">
        <v>277.5</v>
      </c>
      <c r="G258" s="179"/>
      <c r="H258" s="179">
        <v>333</v>
      </c>
      <c r="I258" s="181">
        <v>333</v>
      </c>
      <c r="J258" s="151" t="s">
        <v>747</v>
      </c>
      <c r="K258" s="152">
        <f t="shared" si="87"/>
        <v>55.5</v>
      </c>
      <c r="L258" s="153">
        <f t="shared" si="88"/>
        <v>0.2</v>
      </c>
      <c r="M258" s="148" t="s">
        <v>537</v>
      </c>
      <c r="N258" s="154">
        <v>43846</v>
      </c>
      <c r="O258" s="1"/>
      <c r="P258" s="1"/>
      <c r="Q258" s="1"/>
      <c r="R258" s="6" t="s">
        <v>724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148</v>
      </c>
      <c r="B259" s="177">
        <v>43752</v>
      </c>
      <c r="C259" s="177"/>
      <c r="D259" s="178" t="s">
        <v>748</v>
      </c>
      <c r="E259" s="179" t="s">
        <v>567</v>
      </c>
      <c r="F259" s="179">
        <v>930</v>
      </c>
      <c r="G259" s="179"/>
      <c r="H259" s="179">
        <v>1165</v>
      </c>
      <c r="I259" s="181">
        <v>1200</v>
      </c>
      <c r="J259" s="151" t="s">
        <v>749</v>
      </c>
      <c r="K259" s="152">
        <f t="shared" si="87"/>
        <v>235</v>
      </c>
      <c r="L259" s="153">
        <f t="shared" si="88"/>
        <v>0.25268817204301075</v>
      </c>
      <c r="M259" s="148" t="s">
        <v>537</v>
      </c>
      <c r="N259" s="154">
        <v>43847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149</v>
      </c>
      <c r="B260" s="177">
        <v>43753</v>
      </c>
      <c r="C260" s="177"/>
      <c r="D260" s="178" t="s">
        <v>750</v>
      </c>
      <c r="E260" s="179" t="s">
        <v>567</v>
      </c>
      <c r="F260" s="149">
        <v>111</v>
      </c>
      <c r="G260" s="179"/>
      <c r="H260" s="179">
        <v>141</v>
      </c>
      <c r="I260" s="181">
        <v>141</v>
      </c>
      <c r="J260" s="151" t="s">
        <v>552</v>
      </c>
      <c r="K260" s="152">
        <f t="shared" si="87"/>
        <v>30</v>
      </c>
      <c r="L260" s="153">
        <f t="shared" si="88"/>
        <v>0.27027027027027029</v>
      </c>
      <c r="M260" s="148" t="s">
        <v>537</v>
      </c>
      <c r="N260" s="154">
        <v>44328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150</v>
      </c>
      <c r="B261" s="177">
        <v>43753</v>
      </c>
      <c r="C261" s="177"/>
      <c r="D261" s="178" t="s">
        <v>751</v>
      </c>
      <c r="E261" s="179" t="s">
        <v>567</v>
      </c>
      <c r="F261" s="149">
        <v>296</v>
      </c>
      <c r="G261" s="179"/>
      <c r="H261" s="179">
        <v>370</v>
      </c>
      <c r="I261" s="181">
        <v>370</v>
      </c>
      <c r="J261" s="151" t="s">
        <v>625</v>
      </c>
      <c r="K261" s="152">
        <f t="shared" si="87"/>
        <v>74</v>
      </c>
      <c r="L261" s="153">
        <f t="shared" si="88"/>
        <v>0.25</v>
      </c>
      <c r="M261" s="148" t="s">
        <v>537</v>
      </c>
      <c r="N261" s="154">
        <v>43853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151</v>
      </c>
      <c r="B262" s="177">
        <v>43754</v>
      </c>
      <c r="C262" s="177"/>
      <c r="D262" s="178" t="s">
        <v>752</v>
      </c>
      <c r="E262" s="179" t="s">
        <v>567</v>
      </c>
      <c r="F262" s="149">
        <v>300</v>
      </c>
      <c r="G262" s="179"/>
      <c r="H262" s="179">
        <v>382.5</v>
      </c>
      <c r="I262" s="181">
        <v>344</v>
      </c>
      <c r="J262" s="151" t="s">
        <v>793</v>
      </c>
      <c r="K262" s="152">
        <f t="shared" si="87"/>
        <v>82.5</v>
      </c>
      <c r="L262" s="153">
        <f t="shared" si="88"/>
        <v>0.27500000000000002</v>
      </c>
      <c r="M262" s="148" t="s">
        <v>537</v>
      </c>
      <c r="N262" s="154">
        <v>44238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152</v>
      </c>
      <c r="B263" s="177">
        <v>43832</v>
      </c>
      <c r="C263" s="177"/>
      <c r="D263" s="178" t="s">
        <v>753</v>
      </c>
      <c r="E263" s="179" t="s">
        <v>567</v>
      </c>
      <c r="F263" s="149">
        <v>495</v>
      </c>
      <c r="G263" s="179"/>
      <c r="H263" s="179">
        <v>595</v>
      </c>
      <c r="I263" s="181">
        <v>590</v>
      </c>
      <c r="J263" s="151" t="s">
        <v>792</v>
      </c>
      <c r="K263" s="152">
        <f t="shared" si="87"/>
        <v>100</v>
      </c>
      <c r="L263" s="153">
        <f t="shared" si="88"/>
        <v>0.20202020202020202</v>
      </c>
      <c r="M263" s="148" t="s">
        <v>537</v>
      </c>
      <c r="N263" s="154">
        <v>44589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153</v>
      </c>
      <c r="B264" s="177">
        <v>43966</v>
      </c>
      <c r="C264" s="177"/>
      <c r="D264" s="178" t="s">
        <v>71</v>
      </c>
      <c r="E264" s="179" t="s">
        <v>567</v>
      </c>
      <c r="F264" s="149">
        <v>67.5</v>
      </c>
      <c r="G264" s="179"/>
      <c r="H264" s="179">
        <v>86</v>
      </c>
      <c r="I264" s="181">
        <v>86</v>
      </c>
      <c r="J264" s="151" t="s">
        <v>754</v>
      </c>
      <c r="K264" s="152">
        <f t="shared" ref="K264:K272" si="89">H264-F264</f>
        <v>18.5</v>
      </c>
      <c r="L264" s="153">
        <f t="shared" ref="L264:L272" si="90">K264/F264</f>
        <v>0.27407407407407408</v>
      </c>
      <c r="M264" s="148" t="s">
        <v>537</v>
      </c>
      <c r="N264" s="154">
        <v>44008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154</v>
      </c>
      <c r="B265" s="177">
        <v>44035</v>
      </c>
      <c r="C265" s="177"/>
      <c r="D265" s="178" t="s">
        <v>446</v>
      </c>
      <c r="E265" s="179" t="s">
        <v>567</v>
      </c>
      <c r="F265" s="149">
        <v>231</v>
      </c>
      <c r="G265" s="179"/>
      <c r="H265" s="179">
        <v>281</v>
      </c>
      <c r="I265" s="181">
        <v>281</v>
      </c>
      <c r="J265" s="151" t="s">
        <v>625</v>
      </c>
      <c r="K265" s="152">
        <f t="shared" si="89"/>
        <v>50</v>
      </c>
      <c r="L265" s="153">
        <f t="shared" si="90"/>
        <v>0.21645021645021645</v>
      </c>
      <c r="M265" s="148" t="s">
        <v>537</v>
      </c>
      <c r="N265" s="154">
        <v>44358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155</v>
      </c>
      <c r="B266" s="177">
        <v>44092</v>
      </c>
      <c r="C266" s="177"/>
      <c r="D266" s="178" t="s">
        <v>386</v>
      </c>
      <c r="E266" s="179" t="s">
        <v>567</v>
      </c>
      <c r="F266" s="179">
        <v>206</v>
      </c>
      <c r="G266" s="179"/>
      <c r="H266" s="179">
        <v>248</v>
      </c>
      <c r="I266" s="181">
        <v>248</v>
      </c>
      <c r="J266" s="151" t="s">
        <v>625</v>
      </c>
      <c r="K266" s="152">
        <f t="shared" si="89"/>
        <v>42</v>
      </c>
      <c r="L266" s="153">
        <f t="shared" si="90"/>
        <v>0.20388349514563106</v>
      </c>
      <c r="M266" s="148" t="s">
        <v>537</v>
      </c>
      <c r="N266" s="154">
        <v>44214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156</v>
      </c>
      <c r="B267" s="177">
        <v>44140</v>
      </c>
      <c r="C267" s="177"/>
      <c r="D267" s="178" t="s">
        <v>386</v>
      </c>
      <c r="E267" s="179" t="s">
        <v>567</v>
      </c>
      <c r="F267" s="179">
        <v>182.5</v>
      </c>
      <c r="G267" s="179"/>
      <c r="H267" s="179">
        <v>248</v>
      </c>
      <c r="I267" s="181">
        <v>248</v>
      </c>
      <c r="J267" s="151" t="s">
        <v>625</v>
      </c>
      <c r="K267" s="152">
        <f t="shared" si="89"/>
        <v>65.5</v>
      </c>
      <c r="L267" s="153">
        <f t="shared" si="90"/>
        <v>0.35890410958904112</v>
      </c>
      <c r="M267" s="148" t="s">
        <v>537</v>
      </c>
      <c r="N267" s="154">
        <v>44214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157</v>
      </c>
      <c r="B268" s="177">
        <v>44140</v>
      </c>
      <c r="C268" s="177"/>
      <c r="D268" s="178" t="s">
        <v>314</v>
      </c>
      <c r="E268" s="179" t="s">
        <v>567</v>
      </c>
      <c r="F268" s="179">
        <v>247.5</v>
      </c>
      <c r="G268" s="179"/>
      <c r="H268" s="179">
        <v>320</v>
      </c>
      <c r="I268" s="181">
        <v>320</v>
      </c>
      <c r="J268" s="151" t="s">
        <v>625</v>
      </c>
      <c r="K268" s="152">
        <f t="shared" si="89"/>
        <v>72.5</v>
      </c>
      <c r="L268" s="153">
        <f t="shared" si="90"/>
        <v>0.29292929292929293</v>
      </c>
      <c r="M268" s="148" t="s">
        <v>537</v>
      </c>
      <c r="N268" s="154">
        <v>44323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158</v>
      </c>
      <c r="B269" s="177">
        <v>44140</v>
      </c>
      <c r="C269" s="177"/>
      <c r="D269" s="178" t="s">
        <v>267</v>
      </c>
      <c r="E269" s="179" t="s">
        <v>567</v>
      </c>
      <c r="F269" s="149">
        <v>925</v>
      </c>
      <c r="G269" s="179"/>
      <c r="H269" s="179">
        <v>1095</v>
      </c>
      <c r="I269" s="181">
        <v>1093</v>
      </c>
      <c r="J269" s="151" t="s">
        <v>755</v>
      </c>
      <c r="K269" s="152">
        <f t="shared" si="89"/>
        <v>170</v>
      </c>
      <c r="L269" s="153">
        <f t="shared" si="90"/>
        <v>0.18378378378378379</v>
      </c>
      <c r="M269" s="148" t="s">
        <v>537</v>
      </c>
      <c r="N269" s="154">
        <v>44201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159</v>
      </c>
      <c r="B270" s="177">
        <v>44140</v>
      </c>
      <c r="C270" s="177"/>
      <c r="D270" s="178" t="s">
        <v>330</v>
      </c>
      <c r="E270" s="179" t="s">
        <v>567</v>
      </c>
      <c r="F270" s="149">
        <v>332.5</v>
      </c>
      <c r="G270" s="179"/>
      <c r="H270" s="179">
        <v>393</v>
      </c>
      <c r="I270" s="181">
        <v>406</v>
      </c>
      <c r="J270" s="151" t="s">
        <v>756</v>
      </c>
      <c r="K270" s="152">
        <f t="shared" si="89"/>
        <v>60.5</v>
      </c>
      <c r="L270" s="153">
        <f t="shared" si="90"/>
        <v>0.18195488721804512</v>
      </c>
      <c r="M270" s="148" t="s">
        <v>537</v>
      </c>
      <c r="N270" s="154">
        <v>44256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160</v>
      </c>
      <c r="B271" s="177">
        <v>44141</v>
      </c>
      <c r="C271" s="177"/>
      <c r="D271" s="178" t="s">
        <v>446</v>
      </c>
      <c r="E271" s="179" t="s">
        <v>567</v>
      </c>
      <c r="F271" s="149">
        <v>231</v>
      </c>
      <c r="G271" s="179"/>
      <c r="H271" s="179">
        <v>281</v>
      </c>
      <c r="I271" s="181">
        <v>281</v>
      </c>
      <c r="J271" s="151" t="s">
        <v>625</v>
      </c>
      <c r="K271" s="152">
        <f t="shared" si="89"/>
        <v>50</v>
      </c>
      <c r="L271" s="153">
        <f t="shared" si="90"/>
        <v>0.21645021645021645</v>
      </c>
      <c r="M271" s="148" t="s">
        <v>537</v>
      </c>
      <c r="N271" s="154">
        <v>44358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161</v>
      </c>
      <c r="B272" s="177">
        <v>44187</v>
      </c>
      <c r="C272" s="177"/>
      <c r="D272" s="178" t="s">
        <v>422</v>
      </c>
      <c r="E272" s="179" t="s">
        <v>567</v>
      </c>
      <c r="F272" s="149">
        <v>190</v>
      </c>
      <c r="G272" s="179"/>
      <c r="H272" s="179">
        <v>239</v>
      </c>
      <c r="I272" s="181">
        <v>239</v>
      </c>
      <c r="J272" s="151" t="s">
        <v>843</v>
      </c>
      <c r="K272" s="152">
        <f t="shared" si="89"/>
        <v>49</v>
      </c>
      <c r="L272" s="153">
        <f t="shared" si="90"/>
        <v>0.25789473684210529</v>
      </c>
      <c r="M272" s="148" t="s">
        <v>537</v>
      </c>
      <c r="N272" s="154">
        <v>44844</v>
      </c>
      <c r="O272" s="1"/>
      <c r="P272" s="1"/>
      <c r="Q272" s="1"/>
      <c r="R272" s="6" t="s">
        <v>728</v>
      </c>
    </row>
    <row r="273" spans="1:26" ht="12.75" customHeight="1">
      <c r="A273" s="176">
        <v>162</v>
      </c>
      <c r="B273" s="177">
        <v>44258</v>
      </c>
      <c r="C273" s="177"/>
      <c r="D273" s="178" t="s">
        <v>753</v>
      </c>
      <c r="E273" s="179" t="s">
        <v>567</v>
      </c>
      <c r="F273" s="149">
        <v>495</v>
      </c>
      <c r="G273" s="179"/>
      <c r="H273" s="179">
        <v>595</v>
      </c>
      <c r="I273" s="181">
        <v>590</v>
      </c>
      <c r="J273" s="151" t="s">
        <v>792</v>
      </c>
      <c r="K273" s="152">
        <f t="shared" ref="K273:K280" si="91">H273-F273</f>
        <v>100</v>
      </c>
      <c r="L273" s="153">
        <f t="shared" ref="L273:L280" si="92">K273/F273</f>
        <v>0.20202020202020202</v>
      </c>
      <c r="M273" s="148" t="s">
        <v>537</v>
      </c>
      <c r="N273" s="154">
        <v>44589</v>
      </c>
      <c r="O273" s="1"/>
      <c r="P273" s="1"/>
      <c r="R273" s="6" t="s">
        <v>728</v>
      </c>
    </row>
    <row r="274" spans="1:26" ht="12.75" customHeight="1">
      <c r="A274" s="176">
        <v>163</v>
      </c>
      <c r="B274" s="177">
        <v>44274</v>
      </c>
      <c r="C274" s="177"/>
      <c r="D274" s="178" t="s">
        <v>330</v>
      </c>
      <c r="E274" s="179" t="s">
        <v>567</v>
      </c>
      <c r="F274" s="149">
        <v>355</v>
      </c>
      <c r="G274" s="179"/>
      <c r="H274" s="179">
        <v>422.5</v>
      </c>
      <c r="I274" s="181">
        <v>420</v>
      </c>
      <c r="J274" s="151" t="s">
        <v>757</v>
      </c>
      <c r="K274" s="152">
        <f t="shared" si="91"/>
        <v>67.5</v>
      </c>
      <c r="L274" s="153">
        <f t="shared" si="92"/>
        <v>0.19014084507042253</v>
      </c>
      <c r="M274" s="148" t="s">
        <v>537</v>
      </c>
      <c r="N274" s="154">
        <v>44361</v>
      </c>
      <c r="O274" s="1"/>
      <c r="R274" s="194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164</v>
      </c>
      <c r="B275" s="177">
        <v>44295</v>
      </c>
      <c r="C275" s="177"/>
      <c r="D275" s="178" t="s">
        <v>758</v>
      </c>
      <c r="E275" s="179" t="s">
        <v>567</v>
      </c>
      <c r="F275" s="149">
        <v>555</v>
      </c>
      <c r="G275" s="179"/>
      <c r="H275" s="179">
        <v>663</v>
      </c>
      <c r="I275" s="181">
        <v>663</v>
      </c>
      <c r="J275" s="151" t="s">
        <v>759</v>
      </c>
      <c r="K275" s="152">
        <f t="shared" si="91"/>
        <v>108</v>
      </c>
      <c r="L275" s="153">
        <f t="shared" si="92"/>
        <v>0.19459459459459461</v>
      </c>
      <c r="M275" s="148" t="s">
        <v>537</v>
      </c>
      <c r="N275" s="154">
        <v>44321</v>
      </c>
      <c r="O275" s="1"/>
      <c r="P275" s="1"/>
      <c r="Q275" s="1"/>
      <c r="R275" s="194" t="s">
        <v>728</v>
      </c>
    </row>
    <row r="276" spans="1:26" ht="12.75" customHeight="1">
      <c r="A276" s="176">
        <v>165</v>
      </c>
      <c r="B276" s="177">
        <v>44308</v>
      </c>
      <c r="C276" s="177"/>
      <c r="D276" s="178" t="s">
        <v>358</v>
      </c>
      <c r="E276" s="179" t="s">
        <v>567</v>
      </c>
      <c r="F276" s="149">
        <v>126.5</v>
      </c>
      <c r="G276" s="179"/>
      <c r="H276" s="179">
        <v>155</v>
      </c>
      <c r="I276" s="181">
        <v>155</v>
      </c>
      <c r="J276" s="151" t="s">
        <v>625</v>
      </c>
      <c r="K276" s="152">
        <f t="shared" si="91"/>
        <v>28.5</v>
      </c>
      <c r="L276" s="153">
        <f t="shared" si="92"/>
        <v>0.22529644268774704</v>
      </c>
      <c r="M276" s="148" t="s">
        <v>537</v>
      </c>
      <c r="N276" s="154">
        <v>44362</v>
      </c>
      <c r="O276" s="1"/>
      <c r="R276" s="194" t="s">
        <v>728</v>
      </c>
    </row>
    <row r="277" spans="1:26" ht="12.75" customHeight="1">
      <c r="A277" s="220">
        <v>166</v>
      </c>
      <c r="B277" s="221">
        <v>44368</v>
      </c>
      <c r="C277" s="221"/>
      <c r="D277" s="222" t="s">
        <v>375</v>
      </c>
      <c r="E277" s="223" t="s">
        <v>567</v>
      </c>
      <c r="F277" s="224">
        <v>287.5</v>
      </c>
      <c r="G277" s="223"/>
      <c r="H277" s="223">
        <v>245</v>
      </c>
      <c r="I277" s="225">
        <v>344</v>
      </c>
      <c r="J277" s="161" t="s">
        <v>788</v>
      </c>
      <c r="K277" s="162">
        <f t="shared" si="91"/>
        <v>-42.5</v>
      </c>
      <c r="L277" s="163">
        <f t="shared" si="92"/>
        <v>-0.14782608695652175</v>
      </c>
      <c r="M277" s="159" t="s">
        <v>549</v>
      </c>
      <c r="N277" s="156">
        <v>44508</v>
      </c>
      <c r="O277" s="1"/>
      <c r="R277" s="194" t="s">
        <v>728</v>
      </c>
    </row>
    <row r="278" spans="1:26" ht="12.75" customHeight="1">
      <c r="A278" s="176">
        <v>167</v>
      </c>
      <c r="B278" s="177">
        <v>44368</v>
      </c>
      <c r="C278" s="177"/>
      <c r="D278" s="178" t="s">
        <v>446</v>
      </c>
      <c r="E278" s="179" t="s">
        <v>567</v>
      </c>
      <c r="F278" s="149">
        <v>241</v>
      </c>
      <c r="G278" s="179"/>
      <c r="H278" s="179">
        <v>298</v>
      </c>
      <c r="I278" s="181">
        <v>320</v>
      </c>
      <c r="J278" s="151" t="s">
        <v>625</v>
      </c>
      <c r="K278" s="152">
        <f t="shared" si="91"/>
        <v>57</v>
      </c>
      <c r="L278" s="153">
        <f t="shared" si="92"/>
        <v>0.23651452282157676</v>
      </c>
      <c r="M278" s="148" t="s">
        <v>537</v>
      </c>
      <c r="N278" s="154">
        <v>44802</v>
      </c>
      <c r="O278" s="41"/>
      <c r="R278" s="194" t="s">
        <v>728</v>
      </c>
    </row>
    <row r="279" spans="1:26" ht="12.75" customHeight="1">
      <c r="A279" s="176">
        <v>168</v>
      </c>
      <c r="B279" s="177">
        <v>44406</v>
      </c>
      <c r="C279" s="177"/>
      <c r="D279" s="178" t="s">
        <v>358</v>
      </c>
      <c r="E279" s="179" t="s">
        <v>567</v>
      </c>
      <c r="F279" s="149">
        <v>162.5</v>
      </c>
      <c r="G279" s="179"/>
      <c r="H279" s="179">
        <v>200</v>
      </c>
      <c r="I279" s="181">
        <v>200</v>
      </c>
      <c r="J279" s="151" t="s">
        <v>625</v>
      </c>
      <c r="K279" s="152">
        <f t="shared" si="91"/>
        <v>37.5</v>
      </c>
      <c r="L279" s="153">
        <f t="shared" si="92"/>
        <v>0.23076923076923078</v>
      </c>
      <c r="M279" s="148" t="s">
        <v>537</v>
      </c>
      <c r="N279" s="154">
        <v>44802</v>
      </c>
      <c r="O279" s="1"/>
      <c r="R279" s="194" t="s">
        <v>728</v>
      </c>
    </row>
    <row r="280" spans="1:26" ht="12.75" customHeight="1">
      <c r="A280" s="176">
        <v>169</v>
      </c>
      <c r="B280" s="177">
        <v>44462</v>
      </c>
      <c r="C280" s="177"/>
      <c r="D280" s="178" t="s">
        <v>764</v>
      </c>
      <c r="E280" s="179" t="s">
        <v>567</v>
      </c>
      <c r="F280" s="149">
        <v>1235</v>
      </c>
      <c r="G280" s="179"/>
      <c r="H280" s="179">
        <v>1505</v>
      </c>
      <c r="I280" s="181">
        <v>1500</v>
      </c>
      <c r="J280" s="151" t="s">
        <v>625</v>
      </c>
      <c r="K280" s="152">
        <f t="shared" si="91"/>
        <v>270</v>
      </c>
      <c r="L280" s="153">
        <f t="shared" si="92"/>
        <v>0.21862348178137653</v>
      </c>
      <c r="M280" s="148" t="s">
        <v>537</v>
      </c>
      <c r="N280" s="154">
        <v>44564</v>
      </c>
      <c r="O280" s="1"/>
      <c r="R280" s="194" t="s">
        <v>728</v>
      </c>
    </row>
    <row r="281" spans="1:26" ht="12.75" customHeight="1">
      <c r="A281" s="206">
        <v>170</v>
      </c>
      <c r="B281" s="207">
        <v>44480</v>
      </c>
      <c r="C281" s="207"/>
      <c r="D281" s="208" t="s">
        <v>766</v>
      </c>
      <c r="E281" s="209" t="s">
        <v>567</v>
      </c>
      <c r="F281" s="54">
        <v>58.75</v>
      </c>
      <c r="G281" s="209"/>
      <c r="H281" s="209"/>
      <c r="I281" s="54">
        <v>72.5</v>
      </c>
      <c r="J281" s="210" t="s">
        <v>540</v>
      </c>
      <c r="K281" s="206"/>
      <c r="L281" s="207"/>
      <c r="M281" s="207"/>
      <c r="N281" s="208"/>
      <c r="O281" s="41"/>
      <c r="R281" s="194" t="s">
        <v>728</v>
      </c>
    </row>
    <row r="282" spans="1:26" ht="12.75" customHeight="1">
      <c r="A282" s="211">
        <v>171</v>
      </c>
      <c r="B282" s="212">
        <v>44481</v>
      </c>
      <c r="C282" s="212"/>
      <c r="D282" s="213" t="s">
        <v>256</v>
      </c>
      <c r="E282" s="214" t="s">
        <v>567</v>
      </c>
      <c r="F282" s="215" t="s">
        <v>768</v>
      </c>
      <c r="G282" s="214"/>
      <c r="H282" s="214"/>
      <c r="I282" s="214">
        <v>380</v>
      </c>
      <c r="J282" s="216" t="s">
        <v>540</v>
      </c>
      <c r="K282" s="211"/>
      <c r="L282" s="212"/>
      <c r="M282" s="212"/>
      <c r="N282" s="213"/>
      <c r="O282" s="41"/>
      <c r="R282" s="194" t="s">
        <v>728</v>
      </c>
    </row>
    <row r="283" spans="1:26" ht="12.75" customHeight="1">
      <c r="A283" s="176">
        <v>172</v>
      </c>
      <c r="B283" s="177">
        <v>44481</v>
      </c>
      <c r="C283" s="177"/>
      <c r="D283" s="178" t="s">
        <v>381</v>
      </c>
      <c r="E283" s="179" t="s">
        <v>567</v>
      </c>
      <c r="F283" s="149">
        <v>45.5</v>
      </c>
      <c r="G283" s="179"/>
      <c r="H283" s="179">
        <v>56.5</v>
      </c>
      <c r="I283" s="181">
        <v>56</v>
      </c>
      <c r="J283" s="151" t="s">
        <v>868</v>
      </c>
      <c r="K283" s="152">
        <f>H283-F283</f>
        <v>11</v>
      </c>
      <c r="L283" s="153">
        <f>K283/F283</f>
        <v>0.24175824175824176</v>
      </c>
      <c r="M283" s="148" t="s">
        <v>537</v>
      </c>
      <c r="N283" s="154">
        <v>44881</v>
      </c>
      <c r="O283" s="41"/>
      <c r="R283" s="194"/>
    </row>
    <row r="284" spans="1:26" ht="12.75" customHeight="1">
      <c r="A284" s="176">
        <v>173</v>
      </c>
      <c r="B284" s="177">
        <v>44551</v>
      </c>
      <c r="C284" s="177"/>
      <c r="D284" s="178" t="s">
        <v>118</v>
      </c>
      <c r="E284" s="179" t="s">
        <v>567</v>
      </c>
      <c r="F284" s="149">
        <v>2300</v>
      </c>
      <c r="G284" s="179"/>
      <c r="H284" s="179">
        <f>(2820+2200)/2</f>
        <v>2510</v>
      </c>
      <c r="I284" s="181">
        <v>3000</v>
      </c>
      <c r="J284" s="151" t="s">
        <v>800</v>
      </c>
      <c r="K284" s="152">
        <f>H284-F284</f>
        <v>210</v>
      </c>
      <c r="L284" s="153">
        <f>K284/F284</f>
        <v>9.1304347826086957E-2</v>
      </c>
      <c r="M284" s="148" t="s">
        <v>537</v>
      </c>
      <c r="N284" s="154">
        <v>44649</v>
      </c>
      <c r="O284" s="1"/>
      <c r="R284" s="194"/>
    </row>
    <row r="285" spans="1:26" ht="12.75" customHeight="1">
      <c r="A285" s="217">
        <v>174</v>
      </c>
      <c r="B285" s="212">
        <v>44606</v>
      </c>
      <c r="C285" s="217"/>
      <c r="D285" s="217" t="s">
        <v>401</v>
      </c>
      <c r="E285" s="214" t="s">
        <v>567</v>
      </c>
      <c r="F285" s="214" t="s">
        <v>795</v>
      </c>
      <c r="G285" s="214"/>
      <c r="H285" s="214"/>
      <c r="I285" s="214">
        <v>764</v>
      </c>
      <c r="J285" s="214" t="s">
        <v>540</v>
      </c>
      <c r="K285" s="214"/>
      <c r="L285" s="214"/>
      <c r="M285" s="214"/>
      <c r="N285" s="217"/>
      <c r="O285" s="41"/>
      <c r="R285" s="194"/>
    </row>
    <row r="286" spans="1:26" ht="12.75" customHeight="1">
      <c r="A286" s="176">
        <v>175</v>
      </c>
      <c r="B286" s="177">
        <v>44613</v>
      </c>
      <c r="C286" s="177"/>
      <c r="D286" s="178" t="s">
        <v>764</v>
      </c>
      <c r="E286" s="179" t="s">
        <v>567</v>
      </c>
      <c r="F286" s="149">
        <v>1255</v>
      </c>
      <c r="G286" s="179"/>
      <c r="H286" s="179">
        <v>1515</v>
      </c>
      <c r="I286" s="181">
        <v>1510</v>
      </c>
      <c r="J286" s="151" t="s">
        <v>625</v>
      </c>
      <c r="K286" s="152">
        <f>H286-F286</f>
        <v>260</v>
      </c>
      <c r="L286" s="153">
        <f>K286/F286</f>
        <v>0.20717131474103587</v>
      </c>
      <c r="M286" s="148" t="s">
        <v>537</v>
      </c>
      <c r="N286" s="154">
        <v>44834</v>
      </c>
      <c r="O286" s="41"/>
      <c r="R286" s="194"/>
    </row>
    <row r="287" spans="1:26" ht="12.75" customHeight="1">
      <c r="A287">
        <v>176</v>
      </c>
      <c r="B287" s="212">
        <v>44670</v>
      </c>
      <c r="C287" s="212"/>
      <c r="D287" s="217" t="s">
        <v>502</v>
      </c>
      <c r="E287" s="243" t="s">
        <v>567</v>
      </c>
      <c r="F287" s="214" t="s">
        <v>802</v>
      </c>
      <c r="G287" s="214"/>
      <c r="H287" s="214"/>
      <c r="I287" s="214">
        <v>553</v>
      </c>
      <c r="J287" s="214" t="s">
        <v>540</v>
      </c>
      <c r="K287" s="214"/>
      <c r="L287" s="214"/>
      <c r="M287" s="214"/>
      <c r="N287" s="214"/>
      <c r="O287" s="41"/>
      <c r="R287" s="194"/>
    </row>
    <row r="288" spans="1:26" ht="12.75" customHeight="1">
      <c r="A288" s="176">
        <v>177</v>
      </c>
      <c r="B288" s="177">
        <v>44746</v>
      </c>
      <c r="C288" s="177"/>
      <c r="D288" s="178" t="s">
        <v>836</v>
      </c>
      <c r="E288" s="179" t="s">
        <v>567</v>
      </c>
      <c r="F288" s="149">
        <v>207.5</v>
      </c>
      <c r="G288" s="179"/>
      <c r="H288" s="179">
        <v>254</v>
      </c>
      <c r="I288" s="181">
        <v>254</v>
      </c>
      <c r="J288" s="151" t="s">
        <v>625</v>
      </c>
      <c r="K288" s="152">
        <f>H288-F288</f>
        <v>46.5</v>
      </c>
      <c r="L288" s="153">
        <f>K288/F288</f>
        <v>0.22409638554216868</v>
      </c>
      <c r="M288" s="148" t="s">
        <v>537</v>
      </c>
      <c r="N288" s="154">
        <v>44792</v>
      </c>
      <c r="O288" s="1"/>
      <c r="R288" s="194"/>
    </row>
    <row r="289" spans="1:18" ht="12.75" customHeight="1">
      <c r="A289" s="176">
        <v>178</v>
      </c>
      <c r="B289" s="177">
        <v>44775</v>
      </c>
      <c r="C289" s="177"/>
      <c r="D289" s="178" t="s">
        <v>448</v>
      </c>
      <c r="E289" s="179" t="s">
        <v>567</v>
      </c>
      <c r="F289" s="149">
        <v>31.25</v>
      </c>
      <c r="G289" s="179"/>
      <c r="H289" s="179">
        <v>38.75</v>
      </c>
      <c r="I289" s="181">
        <v>38</v>
      </c>
      <c r="J289" s="151" t="s">
        <v>625</v>
      </c>
      <c r="K289" s="152">
        <f t="shared" ref="K289" si="93">H289-F289</f>
        <v>7.5</v>
      </c>
      <c r="L289" s="153">
        <f t="shared" ref="L289" si="94">K289/F289</f>
        <v>0.24</v>
      </c>
      <c r="M289" s="148" t="s">
        <v>537</v>
      </c>
      <c r="N289" s="154">
        <v>44844</v>
      </c>
      <c r="O289" s="41"/>
      <c r="R289" s="54"/>
    </row>
    <row r="290" spans="1:18" ht="12.75" customHeight="1">
      <c r="A290" s="211">
        <v>179</v>
      </c>
      <c r="B290" s="212">
        <v>44841</v>
      </c>
      <c r="C290" s="217"/>
      <c r="D290" s="217" t="s">
        <v>841</v>
      </c>
      <c r="E290" s="243" t="s">
        <v>567</v>
      </c>
      <c r="F290" s="214" t="s">
        <v>842</v>
      </c>
      <c r="G290" s="214"/>
      <c r="H290" s="214"/>
      <c r="I290" s="214">
        <v>840</v>
      </c>
      <c r="J290" s="214" t="s">
        <v>540</v>
      </c>
      <c r="K290" s="214"/>
      <c r="L290" s="214"/>
      <c r="M290" s="214"/>
      <c r="N290" s="214"/>
      <c r="O290" s="41"/>
      <c r="Q290" s="197"/>
      <c r="R290" s="54"/>
    </row>
    <row r="291" spans="1:18" ht="12.75" customHeight="1">
      <c r="A291" s="211">
        <v>180</v>
      </c>
      <c r="B291" s="212">
        <v>44844</v>
      </c>
      <c r="C291" s="217"/>
      <c r="D291" s="217" t="s">
        <v>403</v>
      </c>
      <c r="E291" s="243" t="s">
        <v>567</v>
      </c>
      <c r="F291" s="214" t="s">
        <v>844</v>
      </c>
      <c r="G291" s="214"/>
      <c r="H291" s="214"/>
      <c r="I291" s="214">
        <v>291</v>
      </c>
      <c r="J291" s="214" t="s">
        <v>540</v>
      </c>
      <c r="K291" s="214"/>
      <c r="L291" s="214"/>
      <c r="M291" s="214"/>
      <c r="N291" s="214"/>
      <c r="O291" s="41"/>
      <c r="Q291" s="197"/>
      <c r="R291" s="54"/>
    </row>
    <row r="292" spans="1:18" ht="12.75" customHeight="1">
      <c r="A292" s="211">
        <v>181</v>
      </c>
      <c r="B292" s="212">
        <v>44845</v>
      </c>
      <c r="C292" s="217"/>
      <c r="D292" s="217" t="s">
        <v>401</v>
      </c>
      <c r="E292" s="243" t="s">
        <v>567</v>
      </c>
      <c r="F292" s="214" t="s">
        <v>867</v>
      </c>
      <c r="G292" s="214"/>
      <c r="H292" s="214"/>
      <c r="I292" s="214">
        <v>765</v>
      </c>
      <c r="J292" s="214" t="s">
        <v>540</v>
      </c>
      <c r="K292" s="214"/>
      <c r="L292" s="214"/>
      <c r="M292" s="214"/>
      <c r="N292" s="214"/>
      <c r="O292" s="41"/>
      <c r="Q292" s="197"/>
      <c r="R292" s="54"/>
    </row>
    <row r="293" spans="1:18" ht="12.75" customHeight="1">
      <c r="A293" s="300">
        <v>182</v>
      </c>
      <c r="B293" s="212">
        <v>44981</v>
      </c>
      <c r="C293" s="212"/>
      <c r="D293" s="217" t="s">
        <v>821</v>
      </c>
      <c r="E293" s="243" t="s">
        <v>567</v>
      </c>
      <c r="F293" s="243" t="s">
        <v>907</v>
      </c>
      <c r="G293" s="214"/>
      <c r="H293" s="214"/>
      <c r="I293" s="214">
        <v>2080</v>
      </c>
      <c r="J293" s="214" t="s">
        <v>540</v>
      </c>
      <c r="K293" s="214"/>
      <c r="L293" s="214"/>
      <c r="M293" s="214"/>
      <c r="N293" s="21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B295" s="195" t="s">
        <v>760</v>
      </c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196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196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53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</sheetData>
  <autoFilter ref="R1:R297"/>
  <mergeCells count="7">
    <mergeCell ref="B69:B70"/>
    <mergeCell ref="A69:A70"/>
    <mergeCell ref="J69:J70"/>
    <mergeCell ref="G60:G61"/>
    <mergeCell ref="J60:J61"/>
    <mergeCell ref="B60:B61"/>
    <mergeCell ref="A60:A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2023-03-15T02:38:14Z</dcterms:modified>
</cp:coreProperties>
</file>