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810" windowHeight="990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F&amp;O)'!$R$1:$R$280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6" l="1"/>
  <c r="K35" i="6"/>
  <c r="M35" i="6" s="1"/>
  <c r="K80" i="6"/>
  <c r="M80" i="6" s="1"/>
  <c r="K79" i="6"/>
  <c r="M79" i="6" s="1"/>
  <c r="K77" i="6"/>
  <c r="M77" i="6" s="1"/>
  <c r="K73" i="6"/>
  <c r="M73" i="6" s="1"/>
  <c r="K69" i="6"/>
  <c r="M69" i="6" s="1"/>
  <c r="K66" i="6"/>
  <c r="M66" i="6" s="1"/>
  <c r="L34" i="6" l="1"/>
  <c r="K34" i="6"/>
  <c r="M34" i="6" s="1"/>
  <c r="K76" i="6"/>
  <c r="M76" i="6" s="1"/>
  <c r="M74" i="6"/>
  <c r="K74" i="6"/>
  <c r="K72" i="6"/>
  <c r="M72" i="6" s="1"/>
  <c r="K71" i="6"/>
  <c r="M71" i="6" s="1"/>
  <c r="K70" i="6" l="1"/>
  <c r="M70" i="6" s="1"/>
  <c r="K67" i="6"/>
  <c r="M67" i="6" s="1"/>
  <c r="K68" i="6" l="1"/>
  <c r="M68" i="6" s="1"/>
  <c r="L33" i="6"/>
  <c r="K33" i="6"/>
  <c r="M33" i="6" s="1"/>
  <c r="K52" i="6"/>
  <c r="M52" i="6" s="1"/>
  <c r="K51" i="6"/>
  <c r="M51" i="6" s="1"/>
  <c r="K49" i="6"/>
  <c r="M49" i="6" s="1"/>
  <c r="L20" i="6"/>
  <c r="K20" i="6"/>
  <c r="L17" i="6"/>
  <c r="K17" i="6"/>
  <c r="M17" i="6" s="1"/>
  <c r="M20" i="6" l="1"/>
  <c r="K65" i="6"/>
  <c r="M65" i="6" s="1"/>
  <c r="K64" i="6"/>
  <c r="M64" i="6" s="1"/>
  <c r="K58" i="6"/>
  <c r="M58" i="6" s="1"/>
  <c r="K53" i="6"/>
  <c r="M53" i="6" s="1"/>
  <c r="K62" i="6"/>
  <c r="M62" i="6" s="1"/>
  <c r="L32" i="6"/>
  <c r="K32" i="6"/>
  <c r="M32" i="6" s="1"/>
  <c r="K61" i="6" l="1"/>
  <c r="M61" i="6" s="1"/>
  <c r="K63" i="6" l="1"/>
  <c r="M63" i="6" s="1"/>
  <c r="L10" i="6" l="1"/>
  <c r="K10" i="6"/>
  <c r="M10" i="6" l="1"/>
  <c r="L12" i="6" l="1"/>
  <c r="K12" i="6"/>
  <c r="M12" i="6" l="1"/>
  <c r="K266" i="6" l="1"/>
  <c r="L266" i="6" s="1"/>
  <c r="K272" i="6" l="1"/>
  <c r="L272" i="6" s="1"/>
  <c r="K255" i="6" l="1"/>
  <c r="L255" i="6" s="1"/>
  <c r="K269" i="6" l="1"/>
  <c r="L269" i="6" s="1"/>
  <c r="K261" i="6" l="1"/>
  <c r="L261" i="6" s="1"/>
  <c r="K271" i="6" l="1"/>
  <c r="L271" i="6" s="1"/>
  <c r="H267" i="6" l="1"/>
  <c r="K267" i="6" l="1"/>
  <c r="L267" i="6" s="1"/>
  <c r="K256" i="6"/>
  <c r="L256" i="6" s="1"/>
  <c r="K246" i="6"/>
  <c r="L246" i="6" s="1"/>
  <c r="K262" i="6" l="1"/>
  <c r="L262" i="6" s="1"/>
  <c r="K263" i="6" l="1"/>
  <c r="L263" i="6" s="1"/>
  <c r="K260" i="6" l="1"/>
  <c r="L260" i="6" s="1"/>
  <c r="K239" i="6"/>
  <c r="L239" i="6" s="1"/>
  <c r="K259" i="6"/>
  <c r="L259" i="6" s="1"/>
  <c r="K258" i="6"/>
  <c r="L258" i="6" s="1"/>
  <c r="K257" i="6"/>
  <c r="L257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F235" i="6"/>
  <c r="K235" i="6" s="1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F228" i="6"/>
  <c r="K228" i="6" s="1"/>
  <c r="L228" i="6" s="1"/>
  <c r="K227" i="6"/>
  <c r="L227" i="6" s="1"/>
  <c r="F226" i="6"/>
  <c r="K226" i="6" s="1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8" i="6"/>
  <c r="L208" i="6" s="1"/>
  <c r="K207" i="6"/>
  <c r="L207" i="6" s="1"/>
  <c r="F206" i="6"/>
  <c r="K206" i="6" s="1"/>
  <c r="L206" i="6" s="1"/>
  <c r="K205" i="6"/>
  <c r="L205" i="6" s="1"/>
  <c r="K202" i="6"/>
  <c r="L202" i="6" s="1"/>
  <c r="K201" i="6"/>
  <c r="L201" i="6" s="1"/>
  <c r="K200" i="6"/>
  <c r="L200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0" i="6"/>
  <c r="L180" i="6" s="1"/>
  <c r="K178" i="6"/>
  <c r="L178" i="6" s="1"/>
  <c r="K176" i="6"/>
  <c r="L176" i="6" s="1"/>
  <c r="K174" i="6"/>
  <c r="L174" i="6" s="1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K166" i="6"/>
  <c r="L166" i="6" s="1"/>
  <c r="K165" i="6"/>
  <c r="L165" i="6" s="1"/>
  <c r="K163" i="6"/>
  <c r="L163" i="6" s="1"/>
  <c r="K162" i="6"/>
  <c r="L162" i="6" s="1"/>
  <c r="K161" i="6"/>
  <c r="L161" i="6" s="1"/>
  <c r="K160" i="6"/>
  <c r="L160" i="6" s="1"/>
  <c r="K159" i="6"/>
  <c r="L159" i="6" s="1"/>
  <c r="F158" i="6"/>
  <c r="K158" i="6" s="1"/>
  <c r="L158" i="6" s="1"/>
  <c r="H157" i="6"/>
  <c r="K157" i="6" s="1"/>
  <c r="L157" i="6" s="1"/>
  <c r="K154" i="6"/>
  <c r="L154" i="6" s="1"/>
  <c r="K153" i="6"/>
  <c r="L153" i="6" s="1"/>
  <c r="K152" i="6"/>
  <c r="L152" i="6" s="1"/>
  <c r="K151" i="6"/>
  <c r="L151" i="6" s="1"/>
  <c r="K150" i="6"/>
  <c r="L150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H123" i="6"/>
  <c r="K123" i="6" s="1"/>
  <c r="L123" i="6" s="1"/>
  <c r="F122" i="6"/>
  <c r="K122" i="6" s="1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<sst xmlns="http://schemas.openxmlformats.org/spreadsheetml/2006/main" count="2808" uniqueCount="1102">
  <si>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</si>
  <si>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</si>
  <si>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</si>
  <si>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</si>
  <si>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</si>
  <si>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</si>
  <si>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</si>
  <si>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</si>
  <si>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</si>
  <si>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</si>
  <si>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</si>
  <si>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</si>
  <si>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</si>
  <si>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</si>
  <si>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</si>
  <si>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</si>
  <si>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</si>
  <si>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</si>
  <si>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</si>
  <si>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</si>
  <si>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</si>
  <si>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</si>
  <si>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</si>
  <si>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</si>
  <si>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</si>
  <si>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</si>
  <si>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</si>
  <si>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</si>
  <si>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</si>
  <si>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</si>
  <si>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</si>
  <si>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</si>
  <si>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</si>
  <si>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</si>
  <si>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</si>
  <si>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</si>
  <si>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</si>
  <si>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</si>
  <si>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</si>
  <si>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</si>
  <si>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</si>
  <si>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</si>
  <si>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</si>
  <si>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</si>
  <si>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</si>
  <si>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</si>
  <si>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</si>
  <si>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</si>
  <si>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</si>
  <si>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</si>
  <si>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</si>
  <si>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</si>
  <si>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</si>
  <si>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</si>
  <si>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</si>
  <si>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</si>
  <si>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</si>
  <si>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</si>
  <si>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</si>
  <si>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</si>
  <si>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</si>
  <si>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</si>
  <si>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</si>
  <si>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</si>
  <si>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</si>
  <si>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</si>
  <si>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</si>
  <si>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</si>
  <si>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</si>
  <si>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</si>
  <si>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</si>
  <si>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</si>
  <si>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</si>
  <si>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</si>
  <si>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</si>
  <si>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</si>
  <si>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</si>
  <si>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</si>
  <si>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</si>
  <si>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</si>
  <si>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</si>
  <si>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</si>
  <si>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</si>
  <si>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</si>
  <si>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</si>
  <si>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</si>
  <si>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</si>
  <si>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</si>
  <si>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</si>
  <si>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</si>
  <si>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</si>
  <si>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</si>
  <si>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</si>
  <si>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</si>
  <si>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</si>
  <si>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</si>
  <si>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</si>
  <si>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</si>
  <si>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</si>
  <si>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</si>
  <si>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</si>
  <si>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</si>
  <si>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</si>
  <si>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</si>
  <si>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</si>
  <si>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</si>
  <si>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</si>
  <si>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</si>
  <si>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</si>
  <si>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</si>
  <si>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</si>
  <si>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</si>
  <si>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</si>
  <si>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</si>
  <si>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</si>
  <si>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</si>
  <si>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</si>
  <si>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</si>
  <si>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</si>
  <si>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</si>
  <si>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</si>
  <si>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</si>
  <si>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</si>
  <si>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</si>
  <si>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</si>
  <si>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</si>
  <si>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</si>
  <si>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</si>
  <si>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</si>
  <si>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</si>
  <si>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</si>
  <si>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</si>
  <si>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</si>
  <si>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</si>
  <si>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</si>
  <si>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</si>
  <si>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</si>
  <si>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</si>
  <si>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</si>
  <si>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</si>
  <si>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</si>
  <si>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</si>
  <si>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</si>
  <si>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</si>
  <si>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</si>
  <si>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</si>
  <si>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</si>
  <si>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</si>
  <si>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</si>
  <si>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</si>
  <si>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</si>
  <si>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</si>
  <si>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</si>
  <si>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</si>
  <si>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</si>
  <si>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</si>
  <si>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</si>
  <si>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</si>
  <si>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</si>
  <si>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</si>
  <si>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</si>
  <si>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</si>
  <si>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</si>
  <si>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</si>
  <si>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</si>
  <si>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</si>
  <si>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</si>
  <si>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</si>
  <si>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</si>
  <si>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</si>
  <si>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</si>
  <si>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</si>
  <si>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</si>
  <si>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</si>
  <si>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</si>
  <si>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</si>
  <si>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</si>
  <si>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</si>
  <si>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</si>
  <si>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</si>
  <si>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</si>
  <si>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</si>
  <si>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</si>
  <si>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</si>
  <si>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</si>
  <si>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</si>
  <si>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</si>
  <si>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</si>
  <si>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</si>
  <si>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</si>
  <si>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</si>
  <si>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</si>
  <si>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</si>
  <si>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</si>
  <si>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</si>
  <si>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</si>
  <si>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</si>
  <si>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</si>
  <si>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</si>
  <si>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</si>
  <si>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</si>
  <si>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</si>
  <si>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</si>
  <si>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</si>
  <si>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</si>
  <si>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</si>
  <si>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</si>
  <si>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</si>
  <si>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</si>
  <si>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</si>
  <si>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</si>
  <si>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</si>
  <si>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</si>
  <si>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</si>
  <si>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</si>
  <si>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</si>
  <si>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</si>
  <si>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</si>
  <si>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</si>
  <si>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</si>
  <si>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</si>
  <si>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</si>
  <si>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</si>
  <si>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</si>
  <si>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</si>
  <si>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</si>
  <si>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</si>
  <si>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</si>
  <si>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</si>
  <si>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</si>
  <si>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</si>
  <si>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</si>
  <si>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</si>
  <si>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</si>
  <si>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</si>
  <si>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</si>
  <si>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</si>
  <si>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</si>
  <si>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</si>
  <si>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</si>
  <si>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</si>
  <si>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</si>
  <si>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</si>
  <si>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</si>
  <si>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</si>
  <si>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</si>
  <si>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</si>
  <si>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</si>
  <si>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</si>
  <si>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</si>
  <si>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</si>
  <si>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</si>
  <si>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</si>
  <si>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</si>
  <si>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</si>
  <si>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</si>
  <si>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</si>
  <si>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</si>
  <si>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</si>
  <si>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</si>
  <si>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</si>
  <si>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</si>
  <si>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</si>
  <si>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</si>
  <si>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</si>
  <si>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</si>
  <si>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</si>
  <si>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</si>
  <si>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</si>
  <si>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</si>
  <si>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</si>
  <si>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</si>
  <si>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</si>
  <si>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</si>
  <si>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</si>
  <si>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</si>
  <si>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</si>
  <si>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</si>
  <si>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</si>
  <si>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</si>
  <si>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</si>
  <si>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</si>
  <si>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</si>
  <si>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</si>
  <si>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</si>
  <si>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</si>
  <si>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</si>
  <si>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</si>
  <si>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</si>
  <si>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</si>
  <si>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</si>
  <si>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</si>
  <si>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</si>
  <si>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</si>
  <si>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</si>
  <si>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</si>
  <si>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</si>
  <si>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</si>
  <si>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</si>
  <si>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</si>
  <si>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</si>
  <si>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</si>
  <si>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</si>
  <si>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</si>
  <si>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</si>
  <si>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</si>
  <si>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</si>
  <si>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</si>
  <si>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</si>
  <si>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</si>
  <si>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</si>
  <si>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</si>
  <si>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</si>
  <si>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</si>
  <si>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</si>
  <si>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</si>
  <si>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</si>
  <si>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</si>
  <si>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</si>
  <si>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</si>
  <si>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</si>
  <si>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</si>
  <si>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</si>
  <si>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</si>
  <si>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</si>
  <si>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</si>
  <si>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</si>
  <si>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</si>
  <si>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</si>
  <si>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</si>
  <si>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</si>
  <si>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</si>
  <si>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</si>
  <si>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</si>
  <si>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</si>
  <si>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</si>
  <si>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</si>
  <si>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</si>
  <si>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</si>
  <si>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</si>
  <si>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</si>
  <si>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</si>
  <si>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</si>
  <si>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</si>
  <si>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</si>
  <si>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</si>
  <si>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</si>
  <si>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</si>
  <si>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</si>
  <si>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</si>
  <si>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</si>
  <si>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</si>
  <si>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</si>
  <si>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</si>
  <si>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</si>
  <si>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</si>
  <si>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</si>
  <si>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</si>
  <si>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</si>
  <si>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</si>
  <si>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</si>
  <si>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</si>
  <si>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</si>
  <si>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</si>
  <si>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</si>
  <si>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</si>
  <si>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</si>
  <si>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</si>
  <si>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</si>
  <si>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</si>
  <si>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</si>
  <si>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</si>
  <si>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</si>
  <si>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</si>
  <si>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</si>
  <si>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</si>
  <si>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</si>
  <si>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</si>
  <si>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</si>
  <si>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</si>
  <si>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</si>
  <si>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</si>
  <si>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</si>
  <si>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</si>
  <si>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</si>
  <si>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</si>
  <si>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</si>
  <si>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</si>
  <si>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</si>
  <si>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</si>
  <si>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</si>
  <si>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</si>
  <si>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</si>
  <si>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</si>
  <si>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</si>
  <si>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</si>
  <si>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</si>
  <si>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</si>
  <si>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</si>
  <si>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</si>
  <si>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</si>
  <si>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</si>
  <si>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</si>
  <si>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</si>
  <si>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</si>
  <si>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</si>
  <si>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</si>
  <si>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</si>
  <si>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</si>
  <si>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</si>
  <si>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</si>
  <si>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</si>
  <si>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</si>
  <si>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</si>
  <si>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</si>
  <si>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</si>
  <si>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</si>
  <si>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</si>
  <si>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</si>
  <si>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</si>
  <si>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</si>
  <si>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</si>
  <si>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</si>
  <si>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</si>
  <si>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</si>
  <si>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</si>
  <si>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</si>
  <si>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</si>
  <si>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</si>
  <si>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</si>
  <si>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</si>
  <si>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</si>
  <si>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</si>
  <si>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</si>
  <si>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</si>
  <si>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</si>
  <si>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</si>
  <si>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</si>
  <si>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</si>
  <si>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</si>
  <si>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</si>
  <si>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</si>
  <si>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</si>
  <si>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</si>
  <si>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</si>
  <si>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</si>
  <si>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</si>
  <si>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</si>
  <si>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</si>
  <si>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</si>
  <si>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</si>
  <si>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</si>
  <si>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</si>
  <si>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</si>
  <si>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</si>
  <si>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</si>
  <si>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</si>
  <si>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</si>
  <si>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</si>
  <si>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</si>
  <si>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</si>
  <si>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</si>
  <si>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</si>
  <si>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</si>
  <si>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</si>
  <si>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</si>
  <si>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</si>
  <si>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</si>
  <si>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</si>
  <si>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</si>
  <si>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</si>
  <si>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</si>
  <si>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</si>
  <si>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</si>
  <si>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</si>
  <si>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</si>
  <si>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</si>
  <si>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</si>
  <si>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</si>
  <si>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</si>
  <si>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</si>
  <si>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</si>
  <si>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</si>
  <si>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</si>
  <si>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</si>
  <si>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</si>
  <si>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</si>
  <si>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</si>
  <si>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</si>
  <si>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</si>
  <si>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</si>
  <si>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</si>
  <si>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</si>
  <si>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</si>
  <si>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</si>
  <si>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</si>
  <si>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</si>
  <si>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</si>
  <si>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</si>
  <si>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</si>
  <si>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</si>
  <si>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</si>
  <si>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</si>
  <si>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</si>
  <si>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</si>
  <si>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</si>
  <si>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</si>
  <si>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</si>
  <si>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</si>
  <si>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</si>
  <si>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</si>
  <si>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</si>
  <si>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</si>
  <si>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</si>
  <si>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</si>
  <si>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</si>
  <si>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</si>
  <si>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</si>
  <si>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</si>
  <si>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</si>
  <si>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</si>
  <si>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</si>
  <si>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</si>
  <si>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</si>
  <si>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</si>
  <si>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</si>
  <si>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</si>
  <si>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</si>
  <si>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</si>
  <si>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</si>
  <si>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</si>
  <si>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</si>
  <si>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</si>
  <si>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</si>
  <si>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</si>
  <si>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</si>
  <si>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</si>
  <si>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</si>
  <si>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</si>
  <si>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</si>
  <si>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</si>
  <si>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</si>
  <si>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</si>
  <si>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</si>
  <si>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</si>
  <si>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</si>
  <si>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</si>
  <si>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</si>
  <si>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</si>
  <si>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</si>
  <si>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</si>
  <si>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</si>
  <si>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</si>
  <si>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</si>
  <si>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</si>
  <si>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</si>
  <si>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</si>
  <si>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</si>
  <si>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</si>
  <si>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</si>
  <si>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</si>
  <si>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</si>
  <si>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</si>
  <si>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</si>
  <si>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</si>
  <si>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</si>
  <si>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</si>
  <si>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</si>
  <si>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</si>
  <si>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</si>
  <si>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</si>
  <si>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</si>
  <si>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</si>
  <si>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</si>
  <si>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</si>
  <si>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</si>
  <si>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</si>
  <si>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</si>
  <si>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</si>
  <si>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</si>
  <si>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</si>
  <si>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</si>
  <si>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</si>
  <si>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</si>
  <si>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</si>
  <si>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</si>
  <si>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</si>
  <si>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</si>
  <si>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</si>
  <si>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</si>
  <si>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</si>
  <si>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</si>
  <si>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</si>
  <si>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</si>
  <si>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</si>
  <si>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</si>
  <si>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</si>
  <si>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</si>
  <si>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</si>
  <si>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</si>
  <si>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</si>
  <si>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</si>
  <si>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</si>
  <si>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</si>
  <si>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</si>
  <si>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</si>
  <si>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</si>
  <si>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</si>
  <si>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</si>
  <si>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</si>
  <si>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</si>
  <si>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</si>
  <si>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</si>
  <si>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</si>
  <si>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</si>
  <si>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</si>
  <si>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</si>
  <si>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</si>
  <si>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</si>
  <si>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</si>
  <si>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</si>
  <si>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</si>
  <si>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</si>
  <si>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</si>
  <si>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</si>
  <si>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</si>
  <si>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</si>
  <si>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</si>
  <si>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</si>
  <si>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</si>
  <si>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</si>
  <si>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</si>
  <si>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</si>
  <si>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</si>
  <si>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</si>
  <si>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</si>
  <si>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</si>
  <si>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</si>
  <si>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</si>
  <si>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</si>
  <si>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</si>
  <si>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</si>
  <si>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</si>
  <si>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</si>
  <si>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</si>
  <si>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</si>
  <si>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</si>
  <si>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</si>
  <si>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</si>
  <si>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</si>
  <si>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</si>
  <si>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</si>
  <si>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</si>
  <si>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</si>
  <si>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</si>
  <si>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</si>
  <si>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</si>
  <si>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</si>
  <si>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</si>
  <si>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</si>
  <si>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</si>
  <si>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</si>
  <si>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</si>
  <si>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</si>
  <si>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</si>
  <si>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</si>
  <si>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</si>
  <si>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</si>
  <si>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</si>
  <si>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</si>
  <si>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</si>
  <si>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</si>
  <si>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</si>
  <si>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</si>
  <si>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</si>
  <si>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</si>
  <si>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</si>
  <si>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</si>
  <si>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</si>
  <si>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</si>
  <si>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</si>
  <si>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</si>
  <si>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</si>
  <si>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</si>
  <si>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</si>
  <si>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</si>
  <si>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</si>
  <si>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</si>
  <si>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</si>
  <si>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</si>
  <si>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</si>
  <si>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</si>
  <si>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</si>
  <si>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</si>
  <si>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</si>
  <si>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</si>
  <si>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</si>
  <si>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</si>
  <si>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</si>
  <si>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</si>
  <si>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</si>
  <si>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</si>
  <si>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</si>
  <si>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</si>
  <si>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</si>
  <si>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</si>
  <si>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</si>
  <si>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</si>
  <si>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</si>
  <si>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</si>
  <si>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</si>
  <si>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</si>
  <si>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</si>
  <si>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</si>
  <si>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</si>
  <si>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</si>
  <si>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</si>
  <si>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</si>
  <si>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</si>
  <si>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</si>
  <si>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</si>
  <si>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</si>
  <si>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</si>
  <si>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</si>
  <si>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</si>
  <si>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</si>
  <si>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</si>
  <si>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</si>
  <si>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</si>
  <si>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</si>
  <si>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</si>
  <si>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</si>
  <si>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</si>
  <si>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</si>
  <si>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</si>
  <si>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</si>
  <si>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</si>
  <si>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</si>
  <si>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</si>
  <si>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</si>
  <si>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</si>
  <si>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</si>
  <si>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</si>
  <si>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</si>
  <si>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</si>
  <si>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</si>
  <si>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</si>
  <si>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</si>
  <si>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</si>
  <si>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</si>
  <si>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</si>
  <si>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</si>
  <si>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</si>
  <si>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</si>
  <si>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</si>
  <si>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</si>
  <si>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</si>
  <si>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</si>
  <si>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</si>
  <si>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</si>
  <si>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</si>
  <si>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</si>
  <si>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</si>
  <si>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</si>
  <si>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</si>
  <si>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</si>
  <si>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</si>
  <si>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</si>
  <si>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</si>
  <si>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</si>
  <si>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</si>
  <si>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</si>
  <si>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</si>
  <si>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</si>
  <si>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</si>
  <si>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</si>
  <si>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</si>
  <si>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</si>
  <si>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</si>
  <si>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</si>
  <si>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</si>
  <si>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</si>
  <si>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</si>
  <si>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</si>
  <si>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</si>
  <si>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</si>
  <si>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</si>
  <si>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</si>
  <si>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</si>
  <si>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</si>
  <si>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</si>
  <si>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</si>
  <si>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</si>
  <si>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</si>
  <si>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</si>
  <si>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</si>
  <si>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</si>
  <si>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</si>
  <si>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</si>
  <si>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</si>
  <si>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</si>
  <si>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</si>
  <si>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</si>
  <si>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</si>
  <si>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</si>
  <si>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</si>
  <si>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</si>
  <si>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</si>
  <si>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</si>
  <si>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</si>
  <si>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</si>
  <si>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</si>
  <si>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</si>
  <si>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</si>
  <si>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</si>
  <si>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</si>
  <si>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</si>
  <si>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</si>
  <si>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</si>
  <si>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</si>
  <si>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</si>
  <si>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</si>
  <si>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</si>
  <si>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</si>
  <si>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</si>
  <si>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</si>
  <si>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</si>
  <si>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</si>
  <si>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</si>
  <si>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</si>
  <si>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</si>
  <si>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</si>
  <si>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</si>
  <si>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</si>
  <si>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</si>
  <si>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</si>
  <si>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</si>
  <si>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</si>
  <si>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</si>
  <si>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</si>
  <si>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</si>
  <si>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</si>
  <si>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</si>
  <si>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</si>
  <si>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</si>
  <si>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</si>
  <si>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</si>
  <si>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</si>
  <si>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</si>
  <si>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</si>
  <si>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</si>
  <si>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</si>
  <si>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</si>
  <si>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</si>
  <si>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</si>
  <si>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</si>
  <si>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</si>
  <si>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</si>
  <si>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</si>
  <si>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</si>
  <si>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</si>
  <si>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</si>
  <si>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</si>
  <si>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</si>
  <si>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</si>
  <si>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</si>
  <si>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</si>
  <si>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</si>
  <si>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</si>
  <si>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</si>
  <si>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</si>
  <si>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</si>
  <si>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SRTRANSFIN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</si>
  <si>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</si>
  <si>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</si>
  <si>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</si>
  <si>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</si>
  <si>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</si>
  <si>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</si>
  <si>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</si>
  <si>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</si>
  <si>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</si>
  <si>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</si>
  <si>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</si>
  <si>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</si>
  <si>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</si>
  <si>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</si>
  <si>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</si>
  <si>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</si>
  <si>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</si>
  <si>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</si>
  <si>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</si>
  <si>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</si>
  <si>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</si>
  <si>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</si>
  <si>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865-899</t>
  </si>
  <si>
    <t>960-1000</t>
  </si>
  <si>
    <t>IGL MAR FUT</t>
  </si>
  <si>
    <t>455-463</t>
  </si>
  <si>
    <t>MULTIPLIER SHARE &amp; STOCK ADVISORS PRIVATE LIMITED</t>
  </si>
  <si>
    <t>BATAINDIA MAR FUT</t>
  </si>
  <si>
    <t>1420-1425</t>
  </si>
  <si>
    <t>1470-1480</t>
  </si>
  <si>
    <t xml:space="preserve">REDINGTON </t>
  </si>
  <si>
    <t>50-60</t>
  </si>
  <si>
    <t>180-185</t>
  </si>
  <si>
    <t>3110-3010</t>
  </si>
  <si>
    <t>1650-1700</t>
  </si>
  <si>
    <t>2354-2360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</si>
  <si>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</si>
  <si>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</si>
  <si>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</si>
  <si>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</si>
  <si>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</si>
  <si>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</si>
  <si>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</si>
  <si>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</si>
  <si>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</si>
  <si>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</si>
  <si>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</si>
  <si>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</si>
  <si>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</si>
  <si>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</si>
  <si>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</si>
  <si>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</si>
  <si>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</si>
  <si>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</si>
  <si>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</si>
  <si>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</si>
  <si>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</si>
  <si>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</si>
  <si>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</si>
  <si>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</si>
  <si>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</si>
  <si>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</si>
  <si>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</si>
  <si>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</si>
  <si>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GRAVITON RESEARCH CAPITAL LLP</t>
  </si>
  <si>
    <t>Profit of Rs.19/-</t>
  </si>
  <si>
    <t>Loss of Rs.10.50/-</t>
  </si>
  <si>
    <t>Profit of Rs.32/-</t>
  </si>
  <si>
    <t>1320-1350</t>
  </si>
  <si>
    <t>Profit of Rs.9.50/-</t>
  </si>
  <si>
    <t>707-713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</si>
  <si>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</si>
  <si>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</si>
  <si>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</si>
  <si>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</si>
  <si>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</si>
  <si>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</si>
  <si>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</si>
  <si>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</si>
  <si>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</si>
  <si>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</si>
  <si>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581-583</t>
  </si>
  <si>
    <t>600-615</t>
  </si>
  <si>
    <t>Profit of Rs.23/-</t>
  </si>
  <si>
    <t>NAVODAYENT</t>
  </si>
  <si>
    <t>NNM SECURITIES PVT LTD</t>
  </si>
  <si>
    <t>ROBU</t>
  </si>
  <si>
    <t>TITANIN</t>
  </si>
  <si>
    <t>IGL 460 CE MAR</t>
  </si>
  <si>
    <t>16-18</t>
  </si>
  <si>
    <t>BATAINDIA 1420 CE MAR</t>
  </si>
  <si>
    <t>45-50</t>
  </si>
  <si>
    <t>KAMOPAINTS</t>
  </si>
  <si>
    <t>Kamdhenu Ventures Limited</t>
  </si>
  <si>
    <t>MARSHALL</t>
  </si>
  <si>
    <t>Marshall Machines Ltd</t>
  </si>
  <si>
    <t>GAURAV SARUP</t>
  </si>
  <si>
    <t>VIAZ</t>
  </si>
  <si>
    <t>Viaz Tyres Limited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</si>
  <si>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</si>
  <si>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</si>
  <si>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</si>
  <si>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</si>
  <si>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</si>
  <si>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</si>
  <si>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</si>
  <si>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27-28</t>
  </si>
  <si>
    <t>45-60</t>
  </si>
  <si>
    <t>BANKNIFTY 41400 CE 9-MAR</t>
  </si>
  <si>
    <t>80-100</t>
  </si>
  <si>
    <t>Loss of Rs.46.5/-</t>
  </si>
  <si>
    <t>Loss of Rs.45/-</t>
  </si>
  <si>
    <t>AMANAYA</t>
  </si>
  <si>
    <t>MAYANK RASIKLAL KOTADIA</t>
  </si>
  <si>
    <t>INDINFO</t>
  </si>
  <si>
    <t>DHANVARSHA ADVISORY SERVICES PRIVATE LIMITED</t>
  </si>
  <si>
    <t>KAMAL JEET GUPTA</t>
  </si>
  <si>
    <t>MANSI SHARES &amp; STOCK ADVISORS PVT LTD</t>
  </si>
  <si>
    <t>MITHANI INVESTMENT AND TRADING PRIVATE LIMITED</t>
  </si>
  <si>
    <t>QE SECURITIES</t>
  </si>
  <si>
    <t>TEMBO</t>
  </si>
  <si>
    <t>Tembo Global Ind Ltd</t>
  </si>
  <si>
    <t>SAMBHAVNATH INVESTMENTS AND FINANCES PRIVATE LIMITED</t>
  </si>
  <si>
    <t>SRPL</t>
  </si>
  <si>
    <t>Shree Ram Proteins Ltd.</t>
  </si>
  <si>
    <t>LALITKUMAR CHANDULAL VASOYA</t>
  </si>
  <si>
    <t>GOENKA BUSINESS AND FINANCE LIMITED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</si>
  <si>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</si>
  <si>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</si>
  <si>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</si>
  <si>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</si>
  <si>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</si>
  <si>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</si>
  <si>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</si>
  <si>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</si>
  <si>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</si>
  <si>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</si>
  <si>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2335-2345</t>
  </si>
  <si>
    <t>2390-2420</t>
  </si>
  <si>
    <t>Loss of Rs.36/-</t>
  </si>
  <si>
    <t>NIKUNJ STOCK BROKERS LIMITED</t>
  </si>
  <si>
    <t>CALSOFT</t>
  </si>
  <si>
    <t>SANJAY AGRAWAL</t>
  </si>
  <si>
    <t>MANISH AGRAWAL</t>
  </si>
  <si>
    <t>DBSTOCKBRO</t>
  </si>
  <si>
    <t>PAWAN AGARWAL</t>
  </si>
  <si>
    <t>DAGA COMMODITIES PRIVATE LIMITED</t>
  </si>
  <si>
    <t>RAMESH CHANDRA SARAF &amp; SONS (HUF)</t>
  </si>
  <si>
    <t>AGRAWALA FINSERVE PRIVATE LIMITED</t>
  </si>
  <si>
    <t>DHAMPURE</t>
  </si>
  <si>
    <t>RAJESH JOSEPH</t>
  </si>
  <si>
    <t>DML</t>
  </si>
  <si>
    <t>UTWANI VEENA</t>
  </si>
  <si>
    <t>MEENA LACHHMANDAS UTWANI</t>
  </si>
  <si>
    <t>GEMSI</t>
  </si>
  <si>
    <t>ANANT HARIDAS PALAN</t>
  </si>
  <si>
    <t>CHEVVUSREENIVASULAREDDY</t>
  </si>
  <si>
    <t>CHEVVU SWAPNA</t>
  </si>
  <si>
    <t>GGL</t>
  </si>
  <si>
    <t>UDIT PRATAP SEKHAR SETHI</t>
  </si>
  <si>
    <t>GOBLIN</t>
  </si>
  <si>
    <t>GUJARATPOLY</t>
  </si>
  <si>
    <t>RAVI BHANSALI</t>
  </si>
  <si>
    <t>PANNU BHANSALI</t>
  </si>
  <si>
    <t>HUIL</t>
  </si>
  <si>
    <t>JAYESH PRATAPCHAND SHAH HUF</t>
  </si>
  <si>
    <t>J P SHAH FAMILY TRUST</t>
  </si>
  <si>
    <t>JETMALL</t>
  </si>
  <si>
    <t>JINSURI ELECTROMET LIMITED</t>
  </si>
  <si>
    <t>MILEFUR</t>
  </si>
  <si>
    <t>PANORAMA</t>
  </si>
  <si>
    <t>KUMARMANGAT RAJARAM PATHAK</t>
  </si>
  <si>
    <t>SRUSTEELS</t>
  </si>
  <si>
    <t>RINKU DEVI</t>
  </si>
  <si>
    <t>SUSHIL GOEL</t>
  </si>
  <si>
    <t>VBCFERROQ</t>
  </si>
  <si>
    <t>OMPRAKASH BADRIDAS DAMANI</t>
  </si>
  <si>
    <t>ADITYA OMPRAKASH DAMANI</t>
  </si>
  <si>
    <t>WELSPLSOL</t>
  </si>
  <si>
    <t>WIDESCREEN HOLDINGS PRIVATE LIMITED .</t>
  </si>
  <si>
    <t>WELSPUN GROUP MASTER TRUST</t>
  </si>
  <si>
    <t>ASMS</t>
  </si>
  <si>
    <t>Bartronics India Limited</t>
  </si>
  <si>
    <t>BTML</t>
  </si>
  <si>
    <t>Bodhi Tree Multimedia Ltd</t>
  </si>
  <si>
    <t>NIRAJ RAJNIKANT SHAH</t>
  </si>
  <si>
    <t>LGHL</t>
  </si>
  <si>
    <t>Laxmi Goldorna House Ltd</t>
  </si>
  <si>
    <t>SONA HI SONA JEWELLERS GUJARAT LIMITED</t>
  </si>
  <si>
    <t>Olectra Greentech Limited</t>
  </si>
  <si>
    <t>XTX MARKETS LLP</t>
  </si>
  <si>
    <t>OSIAHYPER</t>
  </si>
  <si>
    <t>Osia Hyper Retail Ltd</t>
  </si>
  <si>
    <t>PCJEWELLER</t>
  </si>
  <si>
    <t>PC Jeweller Ltd</t>
  </si>
  <si>
    <t>SCAPDVR</t>
  </si>
  <si>
    <t>Stampede Capital Limited</t>
  </si>
  <si>
    <t>ACHINTYA SECURITIES PRIVATE LIMITED</t>
  </si>
  <si>
    <t>SEQUENT</t>
  </si>
  <si>
    <t>Sequent Scientific Ltd.</t>
  </si>
  <si>
    <t>SONAHISONA</t>
  </si>
  <si>
    <t>Sona Hi Sona Jewell G Ltd</t>
  </si>
  <si>
    <t>CHETAN RASIKLAL SHAH</t>
  </si>
  <si>
    <t>LAXMI GOLDORNA HOUSE LIMITED</t>
  </si>
  <si>
    <t>SPAL</t>
  </si>
  <si>
    <t>S. P. Apparels Limited</t>
  </si>
  <si>
    <t>N V INVESTMENTS</t>
  </si>
  <si>
    <t>UNIINFO</t>
  </si>
  <si>
    <t>Uniinfo Telecom Servi Ltd</t>
  </si>
  <si>
    <t>PUNEET MITTAL HUF</t>
  </si>
  <si>
    <t>AJITKUMAR NARAYANBHAI PATEL HUF</t>
  </si>
  <si>
    <t>CHIRAGKUMAR DINESHBHAI PATEL</t>
  </si>
  <si>
    <t>AJITKUMAR NARAYANBHAI PATEL</t>
  </si>
  <si>
    <t>PATEL CHIRAGKUMAR HUF</t>
  </si>
  <si>
    <t>GAURAV CHANDRAKANTBHAI RUPARELIA HUF</t>
  </si>
  <si>
    <t>VLSFINANCE</t>
  </si>
  <si>
    <t>VLS Finance Ltd.</t>
  </si>
  <si>
    <t>VLS FINANCE LIMITED</t>
  </si>
  <si>
    <t>PRASHANT NARINDERLAL CHADHA</t>
  </si>
  <si>
    <t>JAYABEN JAGDISHBHAI SHAH</t>
  </si>
  <si>
    <t>FALGUNKUMAR TEJPAL MEHTA</t>
  </si>
  <si>
    <t>KISHOR LILADHAR HUF</t>
  </si>
  <si>
    <t>SHILPABEN P VARIYA</t>
  </si>
  <si>
    <t>PRAVINCHANDRA M VARIYA</t>
  </si>
  <si>
    <t>KESAVAPILLAI ANNAMALAI</t>
  </si>
  <si>
    <t>GAURANG JITENDRA PAREKH</t>
  </si>
  <si>
    <t>KOMALAY INVESTRADE PRIVATE LIMITED</t>
  </si>
  <si>
    <t>VIRAL MALAYBHAI BHOW</t>
  </si>
  <si>
    <t>MALAY ROHITKUMAR BHOW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</si>
</sst>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5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44998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16" sqref="F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44998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2" t="s">
        <v>16</v>
      </c>
      <c r="B9" s="354" t="s">
        <v>17</v>
      </c>
      <c r="C9" s="354" t="s">
        <v>18</v>
      </c>
      <c r="D9" s="354" t="s">
        <v>19</v>
      </c>
      <c r="E9" s="23" t="s">
        <v>20</v>
      </c>
      <c r="F9" s="23" t="s">
        <v>21</v>
      </c>
      <c r="G9" s="349" t="s">
        <v>22</v>
      </c>
      <c r="H9" s="350"/>
      <c r="I9" s="351"/>
      <c r="J9" s="349" t="s">
        <v>23</v>
      </c>
      <c r="K9" s="350"/>
      <c r="L9" s="351"/>
      <c r="M9" s="23"/>
      <c r="N9" s="24"/>
      <c r="O9" s="24"/>
      <c r="P9" s="24"/>
    </row>
    <row r="10" spans="1:16" ht="59.25" customHeight="1">
      <c r="A10" s="353"/>
      <c r="B10" s="355"/>
      <c r="C10" s="355"/>
      <c r="D10" s="35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17452.55</v>
      </c>
      <c r="F11" s="32">
        <v>17436.483333333334</v>
      </c>
      <c r="G11" s="33">
        <v>17383.066666666666</v>
      </c>
      <c r="H11" s="33">
        <v>17313.583333333332</v>
      </c>
      <c r="I11" s="33">
        <v>17260.166666666664</v>
      </c>
      <c r="J11" s="33">
        <v>17505.966666666667</v>
      </c>
      <c r="K11" s="33">
        <v>17559.383333333331</v>
      </c>
      <c r="L11" s="33">
        <v>17628.866666666669</v>
      </c>
      <c r="M11" s="34">
        <v>17489.900000000001</v>
      </c>
      <c r="N11" s="34">
        <v>17367</v>
      </c>
      <c r="O11" s="35">
        <v>14052300</v>
      </c>
      <c r="P11" s="36">
        <v>4.6391100057337313E-2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40614.5</v>
      </c>
      <c r="F12" s="37">
        <v>40709</v>
      </c>
      <c r="G12" s="38">
        <v>40368</v>
      </c>
      <c r="H12" s="38">
        <v>40121.5</v>
      </c>
      <c r="I12" s="38">
        <v>39780.5</v>
      </c>
      <c r="J12" s="38">
        <v>40955.5</v>
      </c>
      <c r="K12" s="38">
        <v>41296.5</v>
      </c>
      <c r="L12" s="38">
        <v>41543</v>
      </c>
      <c r="M12" s="28">
        <v>41050</v>
      </c>
      <c r="N12" s="28">
        <v>40462.5</v>
      </c>
      <c r="O12" s="39">
        <v>5056025</v>
      </c>
      <c r="P12" s="40">
        <v>1.2146296055331459E-2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17989.5</v>
      </c>
      <c r="F13" s="37">
        <v>18013.066666666669</v>
      </c>
      <c r="G13" s="38">
        <v>17891.083333333339</v>
      </c>
      <c r="H13" s="38">
        <v>17792.666666666672</v>
      </c>
      <c r="I13" s="38">
        <v>17670.683333333342</v>
      </c>
      <c r="J13" s="38">
        <v>18111.483333333337</v>
      </c>
      <c r="K13" s="38">
        <v>18233.466666666667</v>
      </c>
      <c r="L13" s="38">
        <v>18331.883333333335</v>
      </c>
      <c r="M13" s="28">
        <v>18135.05</v>
      </c>
      <c r="N13" s="28">
        <v>17914.650000000001</v>
      </c>
      <c r="O13" s="39">
        <v>19720</v>
      </c>
      <c r="P13" s="40">
        <v>0.30423280423280424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6992.1</v>
      </c>
      <c r="F14" s="37">
        <v>6992.083333333333</v>
      </c>
      <c r="G14" s="38">
        <v>6910.0166666666664</v>
      </c>
      <c r="H14" s="38">
        <v>6827.9333333333334</v>
      </c>
      <c r="I14" s="38">
        <v>6745.8666666666668</v>
      </c>
      <c r="J14" s="38">
        <v>7074.1666666666661</v>
      </c>
      <c r="K14" s="38">
        <v>7156.2333333333336</v>
      </c>
      <c r="L14" s="38">
        <v>7238.3166666666657</v>
      </c>
      <c r="M14" s="28">
        <v>7074.15</v>
      </c>
      <c r="N14" s="28">
        <v>6910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535.85</v>
      </c>
      <c r="F15" s="37">
        <v>537.1</v>
      </c>
      <c r="G15" s="38">
        <v>529.70000000000005</v>
      </c>
      <c r="H15" s="38">
        <v>523.55000000000007</v>
      </c>
      <c r="I15" s="38">
        <v>516.15000000000009</v>
      </c>
      <c r="J15" s="38">
        <v>543.25</v>
      </c>
      <c r="K15" s="38">
        <v>550.64999999999986</v>
      </c>
      <c r="L15" s="38">
        <v>556.79999999999995</v>
      </c>
      <c r="M15" s="28">
        <v>544.5</v>
      </c>
      <c r="N15" s="28">
        <v>530.95000000000005</v>
      </c>
      <c r="O15" s="39">
        <v>4384300</v>
      </c>
      <c r="P15" s="40">
        <v>2.524349035976943E-2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3391.95</v>
      </c>
      <c r="F16" s="37">
        <v>3381.2833333333333</v>
      </c>
      <c r="G16" s="38">
        <v>3362.9166666666665</v>
      </c>
      <c r="H16" s="38">
        <v>3333.8833333333332</v>
      </c>
      <c r="I16" s="38">
        <v>3315.5166666666664</v>
      </c>
      <c r="J16" s="38">
        <v>3410.3166666666666</v>
      </c>
      <c r="K16" s="38">
        <v>3428.6833333333334</v>
      </c>
      <c r="L16" s="38">
        <v>3457.7166666666667</v>
      </c>
      <c r="M16" s="28">
        <v>3399.65</v>
      </c>
      <c r="N16" s="28">
        <v>3352.25</v>
      </c>
      <c r="O16" s="39">
        <v>1695250</v>
      </c>
      <c r="P16" s="40">
        <v>-7.4648711943793907E-3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20597.5</v>
      </c>
      <c r="F17" s="37">
        <v>20550.266666666666</v>
      </c>
      <c r="G17" s="38">
        <v>20413.383333333331</v>
      </c>
      <c r="H17" s="38">
        <v>20229.266666666666</v>
      </c>
      <c r="I17" s="38">
        <v>20092.383333333331</v>
      </c>
      <c r="J17" s="38">
        <v>20734.383333333331</v>
      </c>
      <c r="K17" s="38">
        <v>20871.26666666667</v>
      </c>
      <c r="L17" s="38">
        <v>21055.383333333331</v>
      </c>
      <c r="M17" s="28">
        <v>20687.150000000001</v>
      </c>
      <c r="N17" s="28">
        <v>20366.150000000001</v>
      </c>
      <c r="O17" s="39">
        <v>48120</v>
      </c>
      <c r="P17" s="40">
        <v>-1.6597510373443983E-3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154.25</v>
      </c>
      <c r="F18" s="37">
        <v>154.85</v>
      </c>
      <c r="G18" s="38">
        <v>152.69999999999999</v>
      </c>
      <c r="H18" s="38">
        <v>151.15</v>
      </c>
      <c r="I18" s="38">
        <v>149</v>
      </c>
      <c r="J18" s="38">
        <v>156.39999999999998</v>
      </c>
      <c r="K18" s="38">
        <v>158.55000000000001</v>
      </c>
      <c r="L18" s="38">
        <v>160.09999999999997</v>
      </c>
      <c r="M18" s="28">
        <v>157</v>
      </c>
      <c r="N18" s="28">
        <v>153.30000000000001</v>
      </c>
      <c r="O18" s="39">
        <v>33928200</v>
      </c>
      <c r="P18" s="40">
        <v>-1.1951564711432616E-2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235.8</v>
      </c>
      <c r="F19" s="37">
        <v>234.06666666666669</v>
      </c>
      <c r="G19" s="38">
        <v>230.88333333333338</v>
      </c>
      <c r="H19" s="38">
        <v>225.9666666666667</v>
      </c>
      <c r="I19" s="38">
        <v>222.78333333333339</v>
      </c>
      <c r="J19" s="38">
        <v>238.98333333333338</v>
      </c>
      <c r="K19" s="38">
        <v>242.16666666666671</v>
      </c>
      <c r="L19" s="38">
        <v>247.08333333333337</v>
      </c>
      <c r="M19" s="28">
        <v>237.25</v>
      </c>
      <c r="N19" s="28">
        <v>229.15</v>
      </c>
      <c r="O19" s="39">
        <v>20098000</v>
      </c>
      <c r="P19" s="40">
        <v>-9.6092248558616276E-3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1855.85</v>
      </c>
      <c r="F20" s="37">
        <v>1849.4333333333332</v>
      </c>
      <c r="G20" s="38">
        <v>1832.0166666666664</v>
      </c>
      <c r="H20" s="38">
        <v>1808.1833333333332</v>
      </c>
      <c r="I20" s="38">
        <v>1790.7666666666664</v>
      </c>
      <c r="J20" s="38">
        <v>1873.2666666666664</v>
      </c>
      <c r="K20" s="38">
        <v>1890.6833333333329</v>
      </c>
      <c r="L20" s="38">
        <v>1914.5166666666664</v>
      </c>
      <c r="M20" s="28">
        <v>1866.85</v>
      </c>
      <c r="N20" s="28">
        <v>1825.6</v>
      </c>
      <c r="O20" s="39">
        <v>4773250</v>
      </c>
      <c r="P20" s="40">
        <v>8.8771466314398941E-3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1907.05</v>
      </c>
      <c r="F21" s="37">
        <v>1894.3166666666668</v>
      </c>
      <c r="G21" s="38">
        <v>1839.8833333333337</v>
      </c>
      <c r="H21" s="38">
        <v>1772.7166666666669</v>
      </c>
      <c r="I21" s="38">
        <v>1718.2833333333338</v>
      </c>
      <c r="J21" s="38">
        <v>1961.4833333333336</v>
      </c>
      <c r="K21" s="38">
        <v>2015.9166666666665</v>
      </c>
      <c r="L21" s="38">
        <v>2083.0833333333335</v>
      </c>
      <c r="M21" s="28">
        <v>1948.75</v>
      </c>
      <c r="N21" s="28">
        <v>1827.15</v>
      </c>
      <c r="O21" s="39">
        <v>15876250</v>
      </c>
      <c r="P21" s="40">
        <v>1.4665993818204757E-3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701.1</v>
      </c>
      <c r="F22" s="37">
        <v>696.6</v>
      </c>
      <c r="G22" s="38">
        <v>688.30000000000007</v>
      </c>
      <c r="H22" s="38">
        <v>675.5</v>
      </c>
      <c r="I22" s="38">
        <v>667.2</v>
      </c>
      <c r="J22" s="38">
        <v>709.40000000000009</v>
      </c>
      <c r="K22" s="38">
        <v>717.7</v>
      </c>
      <c r="L22" s="38">
        <v>730.50000000000011</v>
      </c>
      <c r="M22" s="28">
        <v>704.9</v>
      </c>
      <c r="N22" s="28">
        <v>683.8</v>
      </c>
      <c r="O22" s="39">
        <v>40505625</v>
      </c>
      <c r="P22" s="40">
        <v>-1.0564724202683928E-2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3156.3</v>
      </c>
      <c r="F23" s="37">
        <v>3148.0833333333335</v>
      </c>
      <c r="G23" s="38">
        <v>3122.2166666666672</v>
      </c>
      <c r="H23" s="38">
        <v>3088.1333333333337</v>
      </c>
      <c r="I23" s="38">
        <v>3062.2666666666673</v>
      </c>
      <c r="J23" s="38">
        <v>3182.166666666667</v>
      </c>
      <c r="K23" s="38">
        <v>3208.0333333333328</v>
      </c>
      <c r="L23" s="38">
        <v>3242.1166666666668</v>
      </c>
      <c r="M23" s="28">
        <v>3173.95</v>
      </c>
      <c r="N23" s="28">
        <v>3114</v>
      </c>
      <c r="O23" s="39">
        <v>480200</v>
      </c>
      <c r="P23" s="40">
        <v>-9.8969072164948445E-3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380.2</v>
      </c>
      <c r="F24" s="37">
        <v>379.68333333333334</v>
      </c>
      <c r="G24" s="38">
        <v>375.01666666666665</v>
      </c>
      <c r="H24" s="38">
        <v>369.83333333333331</v>
      </c>
      <c r="I24" s="38">
        <v>365.16666666666663</v>
      </c>
      <c r="J24" s="38">
        <v>384.86666666666667</v>
      </c>
      <c r="K24" s="38">
        <v>389.5333333333333</v>
      </c>
      <c r="L24" s="38">
        <v>394.7166666666667</v>
      </c>
      <c r="M24" s="28">
        <v>384.35</v>
      </c>
      <c r="N24" s="28">
        <v>374.5</v>
      </c>
      <c r="O24" s="39">
        <v>65752200</v>
      </c>
      <c r="P24" s="40">
        <v>3.7369823867227214E-3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4326.8500000000004</v>
      </c>
      <c r="F25" s="37">
        <v>4346.3666666666668</v>
      </c>
      <c r="G25" s="38">
        <v>4281.4833333333336</v>
      </c>
      <c r="H25" s="38">
        <v>4236.1166666666668</v>
      </c>
      <c r="I25" s="38">
        <v>4171.2333333333336</v>
      </c>
      <c r="J25" s="38">
        <v>4391.7333333333336</v>
      </c>
      <c r="K25" s="38">
        <v>4456.6166666666668</v>
      </c>
      <c r="L25" s="38">
        <v>4501.9833333333336</v>
      </c>
      <c r="M25" s="28">
        <v>4411.25</v>
      </c>
      <c r="N25" s="28">
        <v>4301</v>
      </c>
      <c r="O25" s="39">
        <v>1473250</v>
      </c>
      <c r="P25" s="40">
        <v>3.5039957846667254E-2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313.05</v>
      </c>
      <c r="F26" s="37">
        <v>311.56666666666666</v>
      </c>
      <c r="G26" s="38">
        <v>309.18333333333334</v>
      </c>
      <c r="H26" s="38">
        <v>305.31666666666666</v>
      </c>
      <c r="I26" s="38">
        <v>302.93333333333334</v>
      </c>
      <c r="J26" s="38">
        <v>315.43333333333334</v>
      </c>
      <c r="K26" s="38">
        <v>317.81666666666666</v>
      </c>
      <c r="L26" s="38">
        <v>321.68333333333334</v>
      </c>
      <c r="M26" s="28">
        <v>313.95</v>
      </c>
      <c r="N26" s="28">
        <v>307.7</v>
      </c>
      <c r="O26" s="39">
        <v>13674500</v>
      </c>
      <c r="P26" s="40">
        <v>9.8216593434996124E-3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145.75</v>
      </c>
      <c r="F27" s="37">
        <v>144.94999999999999</v>
      </c>
      <c r="G27" s="38">
        <v>143.99999999999997</v>
      </c>
      <c r="H27" s="38">
        <v>142.24999999999997</v>
      </c>
      <c r="I27" s="38">
        <v>141.29999999999995</v>
      </c>
      <c r="J27" s="38">
        <v>146.69999999999999</v>
      </c>
      <c r="K27" s="38">
        <v>147.65000000000003</v>
      </c>
      <c r="L27" s="38">
        <v>149.4</v>
      </c>
      <c r="M27" s="28">
        <v>145.9</v>
      </c>
      <c r="N27" s="28">
        <v>143.19999999999999</v>
      </c>
      <c r="O27" s="39">
        <v>58730000</v>
      </c>
      <c r="P27" s="40">
        <v>-1.4349248972056725E-2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2842.6</v>
      </c>
      <c r="F28" s="37">
        <v>2838.7833333333333</v>
      </c>
      <c r="G28" s="38">
        <v>2823.8166666666666</v>
      </c>
      <c r="H28" s="38">
        <v>2805.0333333333333</v>
      </c>
      <c r="I28" s="38">
        <v>2790.0666666666666</v>
      </c>
      <c r="J28" s="38">
        <v>2857.5666666666666</v>
      </c>
      <c r="K28" s="38">
        <v>2872.5333333333328</v>
      </c>
      <c r="L28" s="38">
        <v>2891.3166666666666</v>
      </c>
      <c r="M28" s="28">
        <v>2853.75</v>
      </c>
      <c r="N28" s="28">
        <v>2820</v>
      </c>
      <c r="O28" s="39">
        <v>7064200</v>
      </c>
      <c r="P28" s="40">
        <v>-1.7240404725566672E-3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1912.3</v>
      </c>
      <c r="F29" s="37">
        <v>1913.8999999999999</v>
      </c>
      <c r="G29" s="38">
        <v>1893.8499999999997</v>
      </c>
      <c r="H29" s="38">
        <v>1875.3999999999999</v>
      </c>
      <c r="I29" s="38">
        <v>1855.3499999999997</v>
      </c>
      <c r="J29" s="38">
        <v>1932.3499999999997</v>
      </c>
      <c r="K29" s="38">
        <v>1952.3999999999999</v>
      </c>
      <c r="L29" s="38">
        <v>1970.8499999999997</v>
      </c>
      <c r="M29" s="28">
        <v>1933.95</v>
      </c>
      <c r="N29" s="28">
        <v>1895.45</v>
      </c>
      <c r="O29" s="39">
        <v>1877975</v>
      </c>
      <c r="P29" s="40">
        <v>1.3204747774480712E-2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7022.3</v>
      </c>
      <c r="F30" s="37">
        <v>6996.8666666666659</v>
      </c>
      <c r="G30" s="38">
        <v>6931.7333333333318</v>
      </c>
      <c r="H30" s="38">
        <v>6841.1666666666661</v>
      </c>
      <c r="I30" s="38">
        <v>6776.0333333333319</v>
      </c>
      <c r="J30" s="38">
        <v>7087.4333333333316</v>
      </c>
      <c r="K30" s="38">
        <v>7152.5666666666648</v>
      </c>
      <c r="L30" s="38">
        <v>7243.1333333333314</v>
      </c>
      <c r="M30" s="28">
        <v>7062</v>
      </c>
      <c r="N30" s="28">
        <v>6906.3</v>
      </c>
      <c r="O30" s="39">
        <v>140175</v>
      </c>
      <c r="P30" s="40">
        <v>-3.6597938144329899E-2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617.70000000000005</v>
      </c>
      <c r="F31" s="37">
        <v>615.55000000000007</v>
      </c>
      <c r="G31" s="38">
        <v>612.15000000000009</v>
      </c>
      <c r="H31" s="38">
        <v>606.6</v>
      </c>
      <c r="I31" s="38">
        <v>603.20000000000005</v>
      </c>
      <c r="J31" s="38">
        <v>621.10000000000014</v>
      </c>
      <c r="K31" s="38">
        <v>624.5</v>
      </c>
      <c r="L31" s="38">
        <v>630.05000000000018</v>
      </c>
      <c r="M31" s="28">
        <v>618.95000000000005</v>
      </c>
      <c r="N31" s="28">
        <v>610</v>
      </c>
      <c r="O31" s="39">
        <v>12296000</v>
      </c>
      <c r="P31" s="40">
        <v>4.5845028493663349E-2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454.95</v>
      </c>
      <c r="F32" s="37">
        <v>453.06666666666666</v>
      </c>
      <c r="G32" s="38">
        <v>449.08333333333331</v>
      </c>
      <c r="H32" s="38">
        <v>443.21666666666664</v>
      </c>
      <c r="I32" s="38">
        <v>439.23333333333329</v>
      </c>
      <c r="J32" s="38">
        <v>458.93333333333334</v>
      </c>
      <c r="K32" s="38">
        <v>462.91666666666669</v>
      </c>
      <c r="L32" s="38">
        <v>468.78333333333336</v>
      </c>
      <c r="M32" s="28">
        <v>457.05</v>
      </c>
      <c r="N32" s="28">
        <v>447.2</v>
      </c>
      <c r="O32" s="39">
        <v>14185000</v>
      </c>
      <c r="P32" s="40">
        <v>3.5260930888575458E-4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853.6</v>
      </c>
      <c r="F33" s="37">
        <v>854.98333333333323</v>
      </c>
      <c r="G33" s="38">
        <v>845.96666666666647</v>
      </c>
      <c r="H33" s="38">
        <v>838.33333333333326</v>
      </c>
      <c r="I33" s="38">
        <v>829.31666666666649</v>
      </c>
      <c r="J33" s="38">
        <v>862.61666666666645</v>
      </c>
      <c r="K33" s="38">
        <v>871.6333333333331</v>
      </c>
      <c r="L33" s="38">
        <v>879.26666666666642</v>
      </c>
      <c r="M33" s="28">
        <v>864</v>
      </c>
      <c r="N33" s="28">
        <v>847.35</v>
      </c>
      <c r="O33" s="39">
        <v>48549600</v>
      </c>
      <c r="P33" s="40">
        <v>4.1980014422581639E-2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3828.25</v>
      </c>
      <c r="F34" s="37">
        <v>3829.2000000000003</v>
      </c>
      <c r="G34" s="38">
        <v>3808.4000000000005</v>
      </c>
      <c r="H34" s="38">
        <v>3788.55</v>
      </c>
      <c r="I34" s="38">
        <v>3767.7500000000005</v>
      </c>
      <c r="J34" s="38">
        <v>3849.0500000000006</v>
      </c>
      <c r="K34" s="38">
        <v>3869.8500000000008</v>
      </c>
      <c r="L34" s="38">
        <v>3889.7000000000007</v>
      </c>
      <c r="M34" s="28">
        <v>3850</v>
      </c>
      <c r="N34" s="28">
        <v>3809.35</v>
      </c>
      <c r="O34" s="39">
        <v>1098000</v>
      </c>
      <c r="P34" s="40">
        <v>3.3654977641798069E-2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1332.25</v>
      </c>
      <c r="F35" s="37">
        <v>1333.95</v>
      </c>
      <c r="G35" s="38">
        <v>1323.1000000000001</v>
      </c>
      <c r="H35" s="38">
        <v>1313.95</v>
      </c>
      <c r="I35" s="38">
        <v>1303.1000000000001</v>
      </c>
      <c r="J35" s="38">
        <v>1343.1000000000001</v>
      </c>
      <c r="K35" s="38">
        <v>1353.95</v>
      </c>
      <c r="L35" s="38">
        <v>1363.1000000000001</v>
      </c>
      <c r="M35" s="28">
        <v>1344.8</v>
      </c>
      <c r="N35" s="28">
        <v>1324.8</v>
      </c>
      <c r="O35" s="39">
        <v>10129000</v>
      </c>
      <c r="P35" s="40">
        <v>7.2593476531424023E-3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5887.2</v>
      </c>
      <c r="F36" s="37">
        <v>5867.2833333333328</v>
      </c>
      <c r="G36" s="38">
        <v>5825.0166666666655</v>
      </c>
      <c r="H36" s="38">
        <v>5762.833333333333</v>
      </c>
      <c r="I36" s="38">
        <v>5720.5666666666657</v>
      </c>
      <c r="J36" s="38">
        <v>5929.4666666666653</v>
      </c>
      <c r="K36" s="38">
        <v>5971.7333333333318</v>
      </c>
      <c r="L36" s="38">
        <v>6033.9166666666652</v>
      </c>
      <c r="M36" s="28">
        <v>5909.55</v>
      </c>
      <c r="N36" s="28">
        <v>5805.1</v>
      </c>
      <c r="O36" s="39">
        <v>5421125</v>
      </c>
      <c r="P36" s="40">
        <v>3.6420121878360613E-2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2032.8</v>
      </c>
      <c r="F37" s="37">
        <v>2012.3999999999999</v>
      </c>
      <c r="G37" s="38">
        <v>1986.1499999999996</v>
      </c>
      <c r="H37" s="38">
        <v>1939.4999999999998</v>
      </c>
      <c r="I37" s="38">
        <v>1913.2499999999995</v>
      </c>
      <c r="J37" s="38">
        <v>2059.0499999999997</v>
      </c>
      <c r="K37" s="38">
        <v>2085.3000000000002</v>
      </c>
      <c r="L37" s="38">
        <v>2131.9499999999998</v>
      </c>
      <c r="M37" s="28">
        <v>2038.65</v>
      </c>
      <c r="N37" s="28">
        <v>1965.75</v>
      </c>
      <c r="O37" s="39">
        <v>1731000</v>
      </c>
      <c r="P37" s="40">
        <v>-3.9703089936129815E-3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400.2</v>
      </c>
      <c r="F38" s="37">
        <v>399.79999999999995</v>
      </c>
      <c r="G38" s="38">
        <v>393.69999999999993</v>
      </c>
      <c r="H38" s="38">
        <v>387.2</v>
      </c>
      <c r="I38" s="38">
        <v>381.09999999999997</v>
      </c>
      <c r="J38" s="38">
        <v>406.2999999999999</v>
      </c>
      <c r="K38" s="38">
        <v>412.39999999999992</v>
      </c>
      <c r="L38" s="38">
        <v>418.89999999999986</v>
      </c>
      <c r="M38" s="28">
        <v>405.9</v>
      </c>
      <c r="N38" s="28">
        <v>393.3</v>
      </c>
      <c r="O38" s="39">
        <v>8147200</v>
      </c>
      <c r="P38" s="40">
        <v>-3.8701151595242587E-2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225.75</v>
      </c>
      <c r="F39" s="37">
        <v>224.2833333333333</v>
      </c>
      <c r="G39" s="38">
        <v>222.1666666666666</v>
      </c>
      <c r="H39" s="38">
        <v>218.58333333333329</v>
      </c>
      <c r="I39" s="38">
        <v>216.46666666666658</v>
      </c>
      <c r="J39" s="38">
        <v>227.86666666666662</v>
      </c>
      <c r="K39" s="38">
        <v>229.98333333333329</v>
      </c>
      <c r="L39" s="38">
        <v>233.56666666666663</v>
      </c>
      <c r="M39" s="28">
        <v>226.4</v>
      </c>
      <c r="N39" s="28">
        <v>220.7</v>
      </c>
      <c r="O39" s="39">
        <v>40469400</v>
      </c>
      <c r="P39" s="40">
        <v>4.1217061084610755E-2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168</v>
      </c>
      <c r="F40" s="37">
        <v>168.46666666666667</v>
      </c>
      <c r="G40" s="38">
        <v>165.88333333333333</v>
      </c>
      <c r="H40" s="38">
        <v>163.76666666666665</v>
      </c>
      <c r="I40" s="38">
        <v>161.18333333333331</v>
      </c>
      <c r="J40" s="38">
        <v>170.58333333333334</v>
      </c>
      <c r="K40" s="38">
        <v>173.16666666666666</v>
      </c>
      <c r="L40" s="38">
        <v>175.28333333333336</v>
      </c>
      <c r="M40" s="28">
        <v>171.05</v>
      </c>
      <c r="N40" s="28">
        <v>166.35</v>
      </c>
      <c r="O40" s="39">
        <v>93325050</v>
      </c>
      <c r="P40" s="40">
        <v>8.0884676145339656E-3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1426</v>
      </c>
      <c r="F41" s="37">
        <v>1418.9666666666665</v>
      </c>
      <c r="G41" s="38">
        <v>1409.0333333333328</v>
      </c>
      <c r="H41" s="38">
        <v>1392.0666666666664</v>
      </c>
      <c r="I41" s="38">
        <v>1382.1333333333328</v>
      </c>
      <c r="J41" s="38">
        <v>1435.9333333333329</v>
      </c>
      <c r="K41" s="38">
        <v>1445.8666666666668</v>
      </c>
      <c r="L41" s="38">
        <v>1462.833333333333</v>
      </c>
      <c r="M41" s="28">
        <v>1428.9</v>
      </c>
      <c r="N41" s="28">
        <v>1402</v>
      </c>
      <c r="O41" s="39">
        <v>3100625</v>
      </c>
      <c r="P41" s="40">
        <v>3.0246419357708391E-3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94.9</v>
      </c>
      <c r="F42" s="37">
        <v>94.666666666666671</v>
      </c>
      <c r="G42" s="38">
        <v>93.88333333333334</v>
      </c>
      <c r="H42" s="38">
        <v>92.866666666666674</v>
      </c>
      <c r="I42" s="38">
        <v>92.083333333333343</v>
      </c>
      <c r="J42" s="38">
        <v>95.683333333333337</v>
      </c>
      <c r="K42" s="38">
        <v>96.466666666666669</v>
      </c>
      <c r="L42" s="38">
        <v>97.483333333333334</v>
      </c>
      <c r="M42" s="28">
        <v>95.45</v>
      </c>
      <c r="N42" s="28">
        <v>93.65</v>
      </c>
      <c r="O42" s="39">
        <v>109747800</v>
      </c>
      <c r="P42" s="40">
        <v>-4.4467425025853154E-3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585.15</v>
      </c>
      <c r="F43" s="37">
        <v>583.35</v>
      </c>
      <c r="G43" s="38">
        <v>579.20000000000005</v>
      </c>
      <c r="H43" s="38">
        <v>573.25</v>
      </c>
      <c r="I43" s="38">
        <v>569.1</v>
      </c>
      <c r="J43" s="38">
        <v>589.30000000000007</v>
      </c>
      <c r="K43" s="38">
        <v>593.44999999999993</v>
      </c>
      <c r="L43" s="38">
        <v>599.40000000000009</v>
      </c>
      <c r="M43" s="28">
        <v>587.5</v>
      </c>
      <c r="N43" s="28">
        <v>577.4</v>
      </c>
      <c r="O43" s="39">
        <v>8203800</v>
      </c>
      <c r="P43" s="40">
        <v>1.5246392594609311E-2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822.65</v>
      </c>
      <c r="F44" s="37">
        <v>821.5</v>
      </c>
      <c r="G44" s="38">
        <v>817.6</v>
      </c>
      <c r="H44" s="38">
        <v>812.55000000000007</v>
      </c>
      <c r="I44" s="38">
        <v>808.65000000000009</v>
      </c>
      <c r="J44" s="38">
        <v>826.55</v>
      </c>
      <c r="K44" s="38">
        <v>830.45</v>
      </c>
      <c r="L44" s="38">
        <v>835.49999999999989</v>
      </c>
      <c r="M44" s="28">
        <v>825.4</v>
      </c>
      <c r="N44" s="28">
        <v>816.45</v>
      </c>
      <c r="O44" s="39">
        <v>7730000</v>
      </c>
      <c r="P44" s="40">
        <v>-1.8078512396694215E-3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775</v>
      </c>
      <c r="F45" s="37">
        <v>775.13333333333333</v>
      </c>
      <c r="G45" s="38">
        <v>769.86666666666667</v>
      </c>
      <c r="H45" s="38">
        <v>764.73333333333335</v>
      </c>
      <c r="I45" s="38">
        <v>759.4666666666667</v>
      </c>
      <c r="J45" s="38">
        <v>780.26666666666665</v>
      </c>
      <c r="K45" s="38">
        <v>785.5333333333333</v>
      </c>
      <c r="L45" s="38">
        <v>790.66666666666663</v>
      </c>
      <c r="M45" s="28">
        <v>780.4</v>
      </c>
      <c r="N45" s="28">
        <v>770</v>
      </c>
      <c r="O45" s="39">
        <v>41254700</v>
      </c>
      <c r="P45" s="40">
        <v>-9.5563918348728471E-3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77.150000000000006</v>
      </c>
      <c r="F46" s="37">
        <v>77.166666666666671</v>
      </c>
      <c r="G46" s="38">
        <v>75.833333333333343</v>
      </c>
      <c r="H46" s="38">
        <v>74.516666666666666</v>
      </c>
      <c r="I46" s="38">
        <v>73.183333333333337</v>
      </c>
      <c r="J46" s="38">
        <v>78.483333333333348</v>
      </c>
      <c r="K46" s="38">
        <v>79.816666666666691</v>
      </c>
      <c r="L46" s="38">
        <v>81.133333333333354</v>
      </c>
      <c r="M46" s="28">
        <v>78.5</v>
      </c>
      <c r="N46" s="28">
        <v>75.849999999999994</v>
      </c>
      <c r="O46" s="39">
        <v>73206000</v>
      </c>
      <c r="P46" s="40">
        <v>2.8768699654775605E-3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224.95</v>
      </c>
      <c r="F47" s="37">
        <v>224.1</v>
      </c>
      <c r="G47" s="38">
        <v>222.39999999999998</v>
      </c>
      <c r="H47" s="38">
        <v>219.85</v>
      </c>
      <c r="I47" s="38">
        <v>218.14999999999998</v>
      </c>
      <c r="J47" s="38">
        <v>226.64999999999998</v>
      </c>
      <c r="K47" s="38">
        <v>228.34999999999997</v>
      </c>
      <c r="L47" s="38">
        <v>230.89999999999998</v>
      </c>
      <c r="M47" s="28">
        <v>225.8</v>
      </c>
      <c r="N47" s="28">
        <v>221.55</v>
      </c>
      <c r="O47" s="39">
        <v>37278400</v>
      </c>
      <c r="P47" s="40">
        <v>2.7969810363417263E-2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18428.400000000001</v>
      </c>
      <c r="F48" s="37">
        <v>18304.166666666668</v>
      </c>
      <c r="G48" s="38">
        <v>18139.583333333336</v>
      </c>
      <c r="H48" s="38">
        <v>17850.766666666666</v>
      </c>
      <c r="I48" s="38">
        <v>17686.183333333334</v>
      </c>
      <c r="J48" s="38">
        <v>18592.983333333337</v>
      </c>
      <c r="K48" s="38">
        <v>18757.566666666673</v>
      </c>
      <c r="L48" s="38">
        <v>19046.383333333339</v>
      </c>
      <c r="M48" s="28">
        <v>18468.75</v>
      </c>
      <c r="N48" s="28">
        <v>18015.349999999999</v>
      </c>
      <c r="O48" s="39">
        <v>150100</v>
      </c>
      <c r="P48" s="40">
        <v>-2.3739837398373983E-2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326.89999999999998</v>
      </c>
      <c r="F49" s="37">
        <v>325.76666666666671</v>
      </c>
      <c r="G49" s="38">
        <v>322.23333333333341</v>
      </c>
      <c r="H49" s="38">
        <v>317.56666666666672</v>
      </c>
      <c r="I49" s="38">
        <v>314.03333333333342</v>
      </c>
      <c r="J49" s="38">
        <v>330.43333333333339</v>
      </c>
      <c r="K49" s="38">
        <v>333.9666666666667</v>
      </c>
      <c r="L49" s="38">
        <v>338.63333333333338</v>
      </c>
      <c r="M49" s="28">
        <v>329.3</v>
      </c>
      <c r="N49" s="28">
        <v>321.10000000000002</v>
      </c>
      <c r="O49" s="39">
        <v>15076800</v>
      </c>
      <c r="P49" s="40">
        <v>4.1961395516125167E-3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4320.2</v>
      </c>
      <c r="F50" s="37">
        <v>4327.333333333333</v>
      </c>
      <c r="G50" s="38">
        <v>4286.6666666666661</v>
      </c>
      <c r="H50" s="38">
        <v>4253.1333333333332</v>
      </c>
      <c r="I50" s="38">
        <v>4212.4666666666662</v>
      </c>
      <c r="J50" s="38">
        <v>4360.8666666666659</v>
      </c>
      <c r="K50" s="38">
        <v>4401.5333333333319</v>
      </c>
      <c r="L50" s="38">
        <v>4435.0666666666657</v>
      </c>
      <c r="M50" s="28">
        <v>4368</v>
      </c>
      <c r="N50" s="28">
        <v>4293.8</v>
      </c>
      <c r="O50" s="39">
        <v>1305800</v>
      </c>
      <c r="P50" s="40">
        <v>1.9041673169970345E-2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280.3</v>
      </c>
      <c r="F51" s="37">
        <v>278.81666666666666</v>
      </c>
      <c r="G51" s="38">
        <v>276.73333333333335</v>
      </c>
      <c r="H51" s="38">
        <v>273.16666666666669</v>
      </c>
      <c r="I51" s="38">
        <v>271.08333333333337</v>
      </c>
      <c r="J51" s="38">
        <v>282.38333333333333</v>
      </c>
      <c r="K51" s="38">
        <v>284.4666666666667</v>
      </c>
      <c r="L51" s="38">
        <v>288.0333333333333</v>
      </c>
      <c r="M51" s="28">
        <v>280.89999999999998</v>
      </c>
      <c r="N51" s="28">
        <v>275.25</v>
      </c>
      <c r="O51" s="39">
        <v>7784000</v>
      </c>
      <c r="P51" s="40">
        <v>1.2863390789812194E-3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299.39999999999998</v>
      </c>
      <c r="F52" s="37">
        <v>301.39999999999998</v>
      </c>
      <c r="G52" s="38">
        <v>293.89999999999998</v>
      </c>
      <c r="H52" s="38">
        <v>288.39999999999998</v>
      </c>
      <c r="I52" s="38">
        <v>280.89999999999998</v>
      </c>
      <c r="J52" s="38">
        <v>306.89999999999998</v>
      </c>
      <c r="K52" s="38">
        <v>314.39999999999998</v>
      </c>
      <c r="L52" s="38">
        <v>319.89999999999998</v>
      </c>
      <c r="M52" s="28">
        <v>308.89999999999998</v>
      </c>
      <c r="N52" s="28">
        <v>295.89999999999998</v>
      </c>
      <c r="O52" s="39">
        <v>39231000</v>
      </c>
      <c r="P52" s="40">
        <v>-2.5420886712723859E-2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558.70000000000005</v>
      </c>
      <c r="F53" s="37">
        <v>558.93333333333328</v>
      </c>
      <c r="G53" s="38">
        <v>552.21666666666658</v>
      </c>
      <c r="H53" s="38">
        <v>545.73333333333335</v>
      </c>
      <c r="I53" s="38">
        <v>539.01666666666665</v>
      </c>
      <c r="J53" s="38">
        <v>565.41666666666652</v>
      </c>
      <c r="K53" s="38">
        <v>572.13333333333321</v>
      </c>
      <c r="L53" s="38">
        <v>578.61666666666645</v>
      </c>
      <c r="M53" s="28">
        <v>565.65</v>
      </c>
      <c r="N53" s="28">
        <v>552.45000000000005</v>
      </c>
      <c r="O53" s="39">
        <v>3219450</v>
      </c>
      <c r="P53" s="40">
        <v>-5.4216867469879517E-3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287.7</v>
      </c>
      <c r="F54" s="37">
        <v>287.15000000000003</v>
      </c>
      <c r="G54" s="38">
        <v>284.80000000000007</v>
      </c>
      <c r="H54" s="38">
        <v>281.90000000000003</v>
      </c>
      <c r="I54" s="38">
        <v>279.55000000000007</v>
      </c>
      <c r="J54" s="38">
        <v>290.05000000000007</v>
      </c>
      <c r="K54" s="38">
        <v>292.40000000000009</v>
      </c>
      <c r="L54" s="38">
        <v>295.30000000000007</v>
      </c>
      <c r="M54" s="28">
        <v>289.5</v>
      </c>
      <c r="N54" s="28">
        <v>284.25</v>
      </c>
      <c r="O54" s="39">
        <v>4689000</v>
      </c>
      <c r="P54" s="40">
        <v>-2.3735165521549032E-2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754.45</v>
      </c>
      <c r="F55" s="37">
        <v>756.65</v>
      </c>
      <c r="G55" s="38">
        <v>748.75</v>
      </c>
      <c r="H55" s="38">
        <v>743.05000000000007</v>
      </c>
      <c r="I55" s="38">
        <v>735.15000000000009</v>
      </c>
      <c r="J55" s="38">
        <v>762.34999999999991</v>
      </c>
      <c r="K55" s="38">
        <v>770.24999999999977</v>
      </c>
      <c r="L55" s="38">
        <v>775.94999999999982</v>
      </c>
      <c r="M55" s="28">
        <v>764.55</v>
      </c>
      <c r="N55" s="28">
        <v>750.95</v>
      </c>
      <c r="O55" s="39">
        <v>10707500</v>
      </c>
      <c r="P55" s="40">
        <v>-9.3674106626575691E-3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885.45</v>
      </c>
      <c r="F56" s="37">
        <v>882.5333333333333</v>
      </c>
      <c r="G56" s="38">
        <v>877.26666666666665</v>
      </c>
      <c r="H56" s="38">
        <v>869.08333333333337</v>
      </c>
      <c r="I56" s="38">
        <v>863.81666666666672</v>
      </c>
      <c r="J56" s="38">
        <v>890.71666666666658</v>
      </c>
      <c r="K56" s="38">
        <v>895.98333333333323</v>
      </c>
      <c r="L56" s="38">
        <v>904.16666666666652</v>
      </c>
      <c r="M56" s="28">
        <v>887.8</v>
      </c>
      <c r="N56" s="28">
        <v>874.35</v>
      </c>
      <c r="O56" s="39">
        <v>15709200</v>
      </c>
      <c r="P56" s="40">
        <v>-1.4033942558746737E-2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225.05</v>
      </c>
      <c r="F57" s="37">
        <v>224.45000000000002</v>
      </c>
      <c r="G57" s="38">
        <v>222.60000000000002</v>
      </c>
      <c r="H57" s="38">
        <v>220.15</v>
      </c>
      <c r="I57" s="38">
        <v>218.3</v>
      </c>
      <c r="J57" s="38">
        <v>226.90000000000003</v>
      </c>
      <c r="K57" s="38">
        <v>228.75</v>
      </c>
      <c r="L57" s="38">
        <v>231.20000000000005</v>
      </c>
      <c r="M57" s="28">
        <v>226.3</v>
      </c>
      <c r="N57" s="28">
        <v>222</v>
      </c>
      <c r="O57" s="39">
        <v>38577000</v>
      </c>
      <c r="P57" s="40">
        <v>-2.7836579170194751E-2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4144.3999999999996</v>
      </c>
      <c r="F58" s="37">
        <v>4162.8166666666666</v>
      </c>
      <c r="G58" s="38">
        <v>4100.7833333333328</v>
      </c>
      <c r="H58" s="38">
        <v>4057.1666666666661</v>
      </c>
      <c r="I58" s="38">
        <v>3995.1333333333323</v>
      </c>
      <c r="J58" s="38">
        <v>4206.4333333333334</v>
      </c>
      <c r="K58" s="38">
        <v>4268.4666666666681</v>
      </c>
      <c r="L58" s="38">
        <v>4312.0833333333339</v>
      </c>
      <c r="M58" s="28">
        <v>4224.8500000000004</v>
      </c>
      <c r="N58" s="28">
        <v>4119.2</v>
      </c>
      <c r="O58" s="39">
        <v>869400</v>
      </c>
      <c r="P58" s="40">
        <v>1.4173228346456693E-2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1499.5</v>
      </c>
      <c r="F59" s="37">
        <v>1494.8999999999999</v>
      </c>
      <c r="G59" s="38">
        <v>1488.0999999999997</v>
      </c>
      <c r="H59" s="38">
        <v>1476.6999999999998</v>
      </c>
      <c r="I59" s="38">
        <v>1469.8999999999996</v>
      </c>
      <c r="J59" s="38">
        <v>1506.2999999999997</v>
      </c>
      <c r="K59" s="38">
        <v>1513.1</v>
      </c>
      <c r="L59" s="38">
        <v>1524.4999999999998</v>
      </c>
      <c r="M59" s="28">
        <v>1501.7</v>
      </c>
      <c r="N59" s="28">
        <v>1483.5</v>
      </c>
      <c r="O59" s="39">
        <v>1747550</v>
      </c>
      <c r="P59" s="40">
        <v>-8.7353583482231486E-3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587.9</v>
      </c>
      <c r="F60" s="37">
        <v>589.66666666666663</v>
      </c>
      <c r="G60" s="38">
        <v>585.2833333333333</v>
      </c>
      <c r="H60" s="38">
        <v>582.66666666666663</v>
      </c>
      <c r="I60" s="38">
        <v>578.2833333333333</v>
      </c>
      <c r="J60" s="38">
        <v>592.2833333333333</v>
      </c>
      <c r="K60" s="38">
        <v>596.66666666666674</v>
      </c>
      <c r="L60" s="38">
        <v>599.2833333333333</v>
      </c>
      <c r="M60" s="28">
        <v>594.04999999999995</v>
      </c>
      <c r="N60" s="28">
        <v>587.04999999999995</v>
      </c>
      <c r="O60" s="39">
        <v>10135000</v>
      </c>
      <c r="P60" s="40">
        <v>3.0712905522221091E-2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918.1</v>
      </c>
      <c r="F61" s="37">
        <v>914.65</v>
      </c>
      <c r="G61" s="38">
        <v>907.9</v>
      </c>
      <c r="H61" s="38">
        <v>897.7</v>
      </c>
      <c r="I61" s="38">
        <v>890.95</v>
      </c>
      <c r="J61" s="38">
        <v>924.84999999999991</v>
      </c>
      <c r="K61" s="38">
        <v>931.59999999999991</v>
      </c>
      <c r="L61" s="38">
        <v>941.79999999999984</v>
      </c>
      <c r="M61" s="28">
        <v>921.4</v>
      </c>
      <c r="N61" s="28">
        <v>904.45</v>
      </c>
      <c r="O61" s="39">
        <v>1719900</v>
      </c>
      <c r="P61" s="40">
        <v>-3.6496350364963502E-3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298.10000000000002</v>
      </c>
      <c r="F62" s="37">
        <v>298.23333333333335</v>
      </c>
      <c r="G62" s="38">
        <v>295.86666666666667</v>
      </c>
      <c r="H62" s="38">
        <v>293.63333333333333</v>
      </c>
      <c r="I62" s="38">
        <v>291.26666666666665</v>
      </c>
      <c r="J62" s="38">
        <v>300.4666666666667</v>
      </c>
      <c r="K62" s="38">
        <v>302.83333333333337</v>
      </c>
      <c r="L62" s="38">
        <v>305.06666666666672</v>
      </c>
      <c r="M62" s="28">
        <v>300.60000000000002</v>
      </c>
      <c r="N62" s="28">
        <v>296</v>
      </c>
      <c r="O62" s="39">
        <v>6286500</v>
      </c>
      <c r="P62" s="40">
        <v>3.8404360753221012E-2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138.65</v>
      </c>
      <c r="F63" s="37">
        <v>138.81666666666669</v>
      </c>
      <c r="G63" s="38">
        <v>137.33333333333337</v>
      </c>
      <c r="H63" s="38">
        <v>136.01666666666668</v>
      </c>
      <c r="I63" s="38">
        <v>134.53333333333336</v>
      </c>
      <c r="J63" s="38">
        <v>140.13333333333338</v>
      </c>
      <c r="K63" s="38">
        <v>141.61666666666667</v>
      </c>
      <c r="L63" s="38">
        <v>142.93333333333339</v>
      </c>
      <c r="M63" s="28">
        <v>140.30000000000001</v>
      </c>
      <c r="N63" s="28">
        <v>137.5</v>
      </c>
      <c r="O63" s="39">
        <v>12475000</v>
      </c>
      <c r="P63" s="40">
        <v>-2.5009769441187966E-2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1678.05</v>
      </c>
      <c r="F64" s="37">
        <v>1669.9166666666667</v>
      </c>
      <c r="G64" s="38">
        <v>1656.1333333333334</v>
      </c>
      <c r="H64" s="38">
        <v>1634.2166666666667</v>
      </c>
      <c r="I64" s="38">
        <v>1620.4333333333334</v>
      </c>
      <c r="J64" s="38">
        <v>1691.8333333333335</v>
      </c>
      <c r="K64" s="38">
        <v>1705.6166666666668</v>
      </c>
      <c r="L64" s="38">
        <v>1727.5333333333335</v>
      </c>
      <c r="M64" s="28">
        <v>1683.7</v>
      </c>
      <c r="N64" s="28">
        <v>1648</v>
      </c>
      <c r="O64" s="39">
        <v>3012000</v>
      </c>
      <c r="P64" s="40">
        <v>-2.4674567709345251E-2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532.45000000000005</v>
      </c>
      <c r="F65" s="37">
        <v>530.85</v>
      </c>
      <c r="G65" s="38">
        <v>528.6</v>
      </c>
      <c r="H65" s="38">
        <v>524.75</v>
      </c>
      <c r="I65" s="38">
        <v>522.5</v>
      </c>
      <c r="J65" s="38">
        <v>534.70000000000005</v>
      </c>
      <c r="K65" s="38">
        <v>536.95000000000005</v>
      </c>
      <c r="L65" s="38">
        <v>540.80000000000007</v>
      </c>
      <c r="M65" s="28">
        <v>533.1</v>
      </c>
      <c r="N65" s="28">
        <v>527</v>
      </c>
      <c r="O65" s="39">
        <v>11325000</v>
      </c>
      <c r="P65" s="40">
        <v>-4.4130626654898501E-4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1809.05</v>
      </c>
      <c r="F66" s="37">
        <v>1812.1666666666667</v>
      </c>
      <c r="G66" s="38">
        <v>1797.0333333333335</v>
      </c>
      <c r="H66" s="38">
        <v>1785.0166666666669</v>
      </c>
      <c r="I66" s="38">
        <v>1769.8833333333337</v>
      </c>
      <c r="J66" s="38">
        <v>1824.1833333333334</v>
      </c>
      <c r="K66" s="38">
        <v>1839.3166666666666</v>
      </c>
      <c r="L66" s="38">
        <v>1851.3333333333333</v>
      </c>
      <c r="M66" s="28">
        <v>1827.3</v>
      </c>
      <c r="N66" s="28">
        <v>1800.15</v>
      </c>
      <c r="O66" s="39">
        <v>2048500</v>
      </c>
      <c r="P66" s="40">
        <v>1.7382666997765087E-2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1813.85</v>
      </c>
      <c r="F67" s="37">
        <v>1802.25</v>
      </c>
      <c r="G67" s="38">
        <v>1788.45</v>
      </c>
      <c r="H67" s="38">
        <v>1763.05</v>
      </c>
      <c r="I67" s="38">
        <v>1749.25</v>
      </c>
      <c r="J67" s="38">
        <v>1827.65</v>
      </c>
      <c r="K67" s="38">
        <v>1841.4500000000003</v>
      </c>
      <c r="L67" s="38">
        <v>1866.8500000000001</v>
      </c>
      <c r="M67" s="28">
        <v>1816.05</v>
      </c>
      <c r="N67" s="28">
        <v>1776.85</v>
      </c>
      <c r="O67" s="39">
        <v>1613000</v>
      </c>
      <c r="P67" s="40">
        <v>1.2872841444270016E-2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195.8</v>
      </c>
      <c r="F68" s="37">
        <v>197.25</v>
      </c>
      <c r="G68" s="38">
        <v>192.25</v>
      </c>
      <c r="H68" s="38">
        <v>188.7</v>
      </c>
      <c r="I68" s="38">
        <v>183.7</v>
      </c>
      <c r="J68" s="38">
        <v>200.8</v>
      </c>
      <c r="K68" s="38">
        <v>205.8</v>
      </c>
      <c r="L68" s="38">
        <v>209.35000000000002</v>
      </c>
      <c r="M68" s="28">
        <v>202.25</v>
      </c>
      <c r="N68" s="28">
        <v>193.7</v>
      </c>
      <c r="O68" s="39">
        <v>15579200</v>
      </c>
      <c r="P68" s="40">
        <v>-1.3999645578592948E-2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2800.1</v>
      </c>
      <c r="F69" s="37">
        <v>2812.9</v>
      </c>
      <c r="G69" s="38">
        <v>2779.8</v>
      </c>
      <c r="H69" s="38">
        <v>2759.5</v>
      </c>
      <c r="I69" s="38">
        <v>2726.4</v>
      </c>
      <c r="J69" s="38">
        <v>2833.2000000000003</v>
      </c>
      <c r="K69" s="38">
        <v>2866.2999999999997</v>
      </c>
      <c r="L69" s="38">
        <v>2886.6000000000004</v>
      </c>
      <c r="M69" s="28">
        <v>2846</v>
      </c>
      <c r="N69" s="28">
        <v>2792.6</v>
      </c>
      <c r="O69" s="39">
        <v>3181800</v>
      </c>
      <c r="P69" s="40">
        <v>1.5073934057520218E-2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2882.85</v>
      </c>
      <c r="F70" s="37">
        <v>2857.1499999999996</v>
      </c>
      <c r="G70" s="38">
        <v>2823.3499999999995</v>
      </c>
      <c r="H70" s="38">
        <v>2763.85</v>
      </c>
      <c r="I70" s="38">
        <v>2730.0499999999997</v>
      </c>
      <c r="J70" s="38">
        <v>2916.6499999999992</v>
      </c>
      <c r="K70" s="38">
        <v>2950.4499999999994</v>
      </c>
      <c r="L70" s="38">
        <v>3009.9499999999989</v>
      </c>
      <c r="M70" s="28">
        <v>2890.95</v>
      </c>
      <c r="N70" s="28">
        <v>2797.65</v>
      </c>
      <c r="O70" s="39">
        <v>730875</v>
      </c>
      <c r="P70" s="40">
        <v>4.5974955277280856E-2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351.65</v>
      </c>
      <c r="F71" s="37">
        <v>352.8</v>
      </c>
      <c r="G71" s="38">
        <v>348</v>
      </c>
      <c r="H71" s="38">
        <v>344.34999999999997</v>
      </c>
      <c r="I71" s="38">
        <v>339.54999999999995</v>
      </c>
      <c r="J71" s="38">
        <v>356.45000000000005</v>
      </c>
      <c r="K71" s="38">
        <v>361.25000000000011</v>
      </c>
      <c r="L71" s="38">
        <v>364.90000000000009</v>
      </c>
      <c r="M71" s="28">
        <v>357.6</v>
      </c>
      <c r="N71" s="28">
        <v>349.15</v>
      </c>
      <c r="O71" s="39">
        <v>45817200</v>
      </c>
      <c r="P71" s="40">
        <v>2.0732245258050286E-2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4412.3999999999996</v>
      </c>
      <c r="F72" s="37">
        <v>4404.75</v>
      </c>
      <c r="G72" s="38">
        <v>4379.7</v>
      </c>
      <c r="H72" s="38">
        <v>4347</v>
      </c>
      <c r="I72" s="38">
        <v>4321.95</v>
      </c>
      <c r="J72" s="38">
        <v>4437.45</v>
      </c>
      <c r="K72" s="38">
        <v>4462.4999999999991</v>
      </c>
      <c r="L72" s="38">
        <v>4495.2</v>
      </c>
      <c r="M72" s="28">
        <v>4429.8</v>
      </c>
      <c r="N72" s="28">
        <v>4372.05</v>
      </c>
      <c r="O72" s="39">
        <v>2058000</v>
      </c>
      <c r="P72" s="40">
        <v>-7.9537237888647871E-3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3121.25</v>
      </c>
      <c r="F73" s="37">
        <v>3124.7333333333336</v>
      </c>
      <c r="G73" s="38">
        <v>3098.7666666666673</v>
      </c>
      <c r="H73" s="38">
        <v>3076.2833333333338</v>
      </c>
      <c r="I73" s="38">
        <v>3050.3166666666675</v>
      </c>
      <c r="J73" s="38">
        <v>3147.2166666666672</v>
      </c>
      <c r="K73" s="38">
        <v>3173.1833333333334</v>
      </c>
      <c r="L73" s="38">
        <v>3195.666666666667</v>
      </c>
      <c r="M73" s="28">
        <v>3150.7</v>
      </c>
      <c r="N73" s="28">
        <v>3102.25</v>
      </c>
      <c r="O73" s="39">
        <v>3076850</v>
      </c>
      <c r="P73" s="40">
        <v>1.0169491525423728E-2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1955.5</v>
      </c>
      <c r="F74" s="37">
        <v>1951.2333333333333</v>
      </c>
      <c r="G74" s="38">
        <v>1933.6166666666668</v>
      </c>
      <c r="H74" s="38">
        <v>1911.7333333333333</v>
      </c>
      <c r="I74" s="38">
        <v>1894.1166666666668</v>
      </c>
      <c r="J74" s="38">
        <v>1973.1166666666668</v>
      </c>
      <c r="K74" s="38">
        <v>1990.7333333333331</v>
      </c>
      <c r="L74" s="38">
        <v>2012.6166666666668</v>
      </c>
      <c r="M74" s="28">
        <v>1968.85</v>
      </c>
      <c r="N74" s="28">
        <v>1929.35</v>
      </c>
      <c r="O74" s="39">
        <v>1609300</v>
      </c>
      <c r="P74" s="40">
        <v>2.0045319853582013E-2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184.1</v>
      </c>
      <c r="F75" s="37">
        <v>183.85</v>
      </c>
      <c r="G75" s="38">
        <v>182.45</v>
      </c>
      <c r="H75" s="38">
        <v>180.79999999999998</v>
      </c>
      <c r="I75" s="38">
        <v>179.39999999999998</v>
      </c>
      <c r="J75" s="38">
        <v>185.5</v>
      </c>
      <c r="K75" s="38">
        <v>186.90000000000003</v>
      </c>
      <c r="L75" s="38">
        <v>188.55</v>
      </c>
      <c r="M75" s="28">
        <v>185.25</v>
      </c>
      <c r="N75" s="28">
        <v>182.2</v>
      </c>
      <c r="O75" s="39">
        <v>18241200</v>
      </c>
      <c r="P75" s="40">
        <v>9.563658099222952E-3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133.19999999999999</v>
      </c>
      <c r="F76" s="37">
        <v>133.13333333333333</v>
      </c>
      <c r="G76" s="38">
        <v>132.16666666666666</v>
      </c>
      <c r="H76" s="38">
        <v>131.13333333333333</v>
      </c>
      <c r="I76" s="38">
        <v>130.16666666666666</v>
      </c>
      <c r="J76" s="38">
        <v>134.16666666666666</v>
      </c>
      <c r="K76" s="38">
        <v>135.13333333333335</v>
      </c>
      <c r="L76" s="38">
        <v>136.16666666666666</v>
      </c>
      <c r="M76" s="28">
        <v>134.1</v>
      </c>
      <c r="N76" s="28">
        <v>132.1</v>
      </c>
      <c r="O76" s="39">
        <v>61335000</v>
      </c>
      <c r="P76" s="40">
        <v>-1.864E-2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114.05</v>
      </c>
      <c r="F77" s="37">
        <v>113.7</v>
      </c>
      <c r="G77" s="38">
        <v>112.2</v>
      </c>
      <c r="H77" s="38">
        <v>110.35</v>
      </c>
      <c r="I77" s="38">
        <v>108.85</v>
      </c>
      <c r="J77" s="38">
        <v>115.55000000000001</v>
      </c>
      <c r="K77" s="38">
        <v>117.05000000000001</v>
      </c>
      <c r="L77" s="38">
        <v>118.90000000000002</v>
      </c>
      <c r="M77" s="28">
        <v>115.2</v>
      </c>
      <c r="N77" s="28">
        <v>111.85</v>
      </c>
      <c r="O77" s="39">
        <v>14752400</v>
      </c>
      <c r="P77" s="40">
        <v>-3.2401091405184178E-2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111.2</v>
      </c>
      <c r="F78" s="37">
        <v>110.05</v>
      </c>
      <c r="G78" s="38">
        <v>108.64999999999999</v>
      </c>
      <c r="H78" s="38">
        <v>106.1</v>
      </c>
      <c r="I78" s="38">
        <v>104.69999999999999</v>
      </c>
      <c r="J78" s="38">
        <v>112.6</v>
      </c>
      <c r="K78" s="38">
        <v>114</v>
      </c>
      <c r="L78" s="38">
        <v>116.55</v>
      </c>
      <c r="M78" s="28">
        <v>111.45</v>
      </c>
      <c r="N78" s="28">
        <v>107.5</v>
      </c>
      <c r="O78" s="39">
        <v>70619700</v>
      </c>
      <c r="P78" s="40">
        <v>1.0077215024211491E-2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430.4</v>
      </c>
      <c r="F79" s="37">
        <v>427.91666666666669</v>
      </c>
      <c r="G79" s="38">
        <v>423.83333333333337</v>
      </c>
      <c r="H79" s="38">
        <v>417.26666666666671</v>
      </c>
      <c r="I79" s="38">
        <v>413.18333333333339</v>
      </c>
      <c r="J79" s="38">
        <v>434.48333333333335</v>
      </c>
      <c r="K79" s="38">
        <v>438.56666666666672</v>
      </c>
      <c r="L79" s="38">
        <v>445.13333333333333</v>
      </c>
      <c r="M79" s="28">
        <v>432</v>
      </c>
      <c r="N79" s="28">
        <v>421.35</v>
      </c>
      <c r="O79" s="39">
        <v>5175050</v>
      </c>
      <c r="P79" s="40">
        <v>-1.4632799558255107E-2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39.6</v>
      </c>
      <c r="F80" s="37">
        <v>39.35</v>
      </c>
      <c r="G80" s="38">
        <v>39</v>
      </c>
      <c r="H80" s="38">
        <v>38.4</v>
      </c>
      <c r="I80" s="38">
        <v>38.049999999999997</v>
      </c>
      <c r="J80" s="38">
        <v>39.950000000000003</v>
      </c>
      <c r="K80" s="38">
        <v>40.300000000000011</v>
      </c>
      <c r="L80" s="38">
        <v>40.900000000000006</v>
      </c>
      <c r="M80" s="28">
        <v>39.700000000000003</v>
      </c>
      <c r="N80" s="28">
        <v>38.75</v>
      </c>
      <c r="O80" s="39">
        <v>119812500</v>
      </c>
      <c r="P80" s="40">
        <v>-7.085586425508111E-3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546.20000000000005</v>
      </c>
      <c r="F81" s="37">
        <v>547.35</v>
      </c>
      <c r="G81" s="38">
        <v>541.85</v>
      </c>
      <c r="H81" s="38">
        <v>537.5</v>
      </c>
      <c r="I81" s="38">
        <v>532</v>
      </c>
      <c r="J81" s="38">
        <v>551.70000000000005</v>
      </c>
      <c r="K81" s="38">
        <v>557.20000000000005</v>
      </c>
      <c r="L81" s="38">
        <v>561.55000000000007</v>
      </c>
      <c r="M81" s="28">
        <v>552.85</v>
      </c>
      <c r="N81" s="28">
        <v>543</v>
      </c>
      <c r="O81" s="39">
        <v>8951800</v>
      </c>
      <c r="P81" s="40">
        <v>-4.3611111111111114E-2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918.5</v>
      </c>
      <c r="F82" s="37">
        <v>913.21666666666658</v>
      </c>
      <c r="G82" s="38">
        <v>905.58333333333314</v>
      </c>
      <c r="H82" s="38">
        <v>892.66666666666652</v>
      </c>
      <c r="I82" s="38">
        <v>885.03333333333308</v>
      </c>
      <c r="J82" s="38">
        <v>926.13333333333321</v>
      </c>
      <c r="K82" s="38">
        <v>933.76666666666665</v>
      </c>
      <c r="L82" s="38">
        <v>946.68333333333328</v>
      </c>
      <c r="M82" s="28">
        <v>920.85</v>
      </c>
      <c r="N82" s="28">
        <v>900.3</v>
      </c>
      <c r="O82" s="39">
        <v>5158000</v>
      </c>
      <c r="P82" s="40">
        <v>2.3412698412698413E-2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1165.2</v>
      </c>
      <c r="F83" s="37">
        <v>1160.6833333333334</v>
      </c>
      <c r="G83" s="38">
        <v>1152.5666666666668</v>
      </c>
      <c r="H83" s="38">
        <v>1139.9333333333334</v>
      </c>
      <c r="I83" s="38">
        <v>1131.8166666666668</v>
      </c>
      <c r="J83" s="38">
        <v>1173.3166666666668</v>
      </c>
      <c r="K83" s="38">
        <v>1181.4333333333336</v>
      </c>
      <c r="L83" s="38">
        <v>1194.0666666666668</v>
      </c>
      <c r="M83" s="28">
        <v>1168.8</v>
      </c>
      <c r="N83" s="28">
        <v>1148.05</v>
      </c>
      <c r="O83" s="39">
        <v>4370700</v>
      </c>
      <c r="P83" s="40">
        <v>-3.4883720930232558E-3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284.7</v>
      </c>
      <c r="F84" s="37">
        <v>285.06666666666666</v>
      </c>
      <c r="G84" s="38">
        <v>278.73333333333335</v>
      </c>
      <c r="H84" s="38">
        <v>272.76666666666671</v>
      </c>
      <c r="I84" s="38">
        <v>266.43333333333339</v>
      </c>
      <c r="J84" s="38">
        <v>291.0333333333333</v>
      </c>
      <c r="K84" s="38">
        <v>297.36666666666667</v>
      </c>
      <c r="L84" s="38">
        <v>303.33333333333326</v>
      </c>
      <c r="M84" s="28">
        <v>291.39999999999998</v>
      </c>
      <c r="N84" s="28">
        <v>279.10000000000002</v>
      </c>
      <c r="O84" s="39">
        <v>6612000</v>
      </c>
      <c r="P84" s="40">
        <v>2.9585798816568046E-2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1603.05</v>
      </c>
      <c r="F85" s="37">
        <v>1602.5166666666667</v>
      </c>
      <c r="G85" s="38">
        <v>1591.2333333333333</v>
      </c>
      <c r="H85" s="38">
        <v>1579.4166666666667</v>
      </c>
      <c r="I85" s="38">
        <v>1568.1333333333334</v>
      </c>
      <c r="J85" s="38">
        <v>1614.3333333333333</v>
      </c>
      <c r="K85" s="38">
        <v>1625.6166666666666</v>
      </c>
      <c r="L85" s="38">
        <v>1637.4333333333332</v>
      </c>
      <c r="M85" s="28">
        <v>1613.8</v>
      </c>
      <c r="N85" s="28">
        <v>1590.7</v>
      </c>
      <c r="O85" s="39">
        <v>10522675</v>
      </c>
      <c r="P85" s="40">
        <v>1.4470852223290745E-2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512.70000000000005</v>
      </c>
      <c r="F86" s="37">
        <v>510.11666666666662</v>
      </c>
      <c r="G86" s="38">
        <v>505.68333333333328</v>
      </c>
      <c r="H86" s="38">
        <v>498.66666666666669</v>
      </c>
      <c r="I86" s="38">
        <v>494.23333333333335</v>
      </c>
      <c r="J86" s="38">
        <v>517.13333333333321</v>
      </c>
      <c r="K86" s="38">
        <v>521.56666666666649</v>
      </c>
      <c r="L86" s="38">
        <v>528.58333333333314</v>
      </c>
      <c r="M86" s="28">
        <v>514.54999999999995</v>
      </c>
      <c r="N86" s="28">
        <v>503.1</v>
      </c>
      <c r="O86" s="39">
        <v>5155000</v>
      </c>
      <c r="P86" s="40">
        <v>-2.644003777148253E-2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2839.55</v>
      </c>
      <c r="F87" s="37">
        <v>2844.7166666666672</v>
      </c>
      <c r="G87" s="38">
        <v>2796.1333333333341</v>
      </c>
      <c r="H87" s="38">
        <v>2752.7166666666672</v>
      </c>
      <c r="I87" s="38">
        <v>2704.1333333333341</v>
      </c>
      <c r="J87" s="38">
        <v>2888.1333333333341</v>
      </c>
      <c r="K87" s="38">
        <v>2936.7166666666672</v>
      </c>
      <c r="L87" s="38">
        <v>2980.1333333333341</v>
      </c>
      <c r="M87" s="28">
        <v>2893.3</v>
      </c>
      <c r="N87" s="28">
        <v>2801.3</v>
      </c>
      <c r="O87" s="39">
        <v>3192000</v>
      </c>
      <c r="P87" s="40">
        <v>-2.4390243902439025E-2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1219.1500000000001</v>
      </c>
      <c r="F88" s="37">
        <v>1212.8333333333333</v>
      </c>
      <c r="G88" s="38">
        <v>1203.3166666666666</v>
      </c>
      <c r="H88" s="38">
        <v>1187.4833333333333</v>
      </c>
      <c r="I88" s="38">
        <v>1177.9666666666667</v>
      </c>
      <c r="J88" s="38">
        <v>1228.6666666666665</v>
      </c>
      <c r="K88" s="38">
        <v>1238.1833333333334</v>
      </c>
      <c r="L88" s="38">
        <v>1254.0166666666664</v>
      </c>
      <c r="M88" s="28">
        <v>1222.3499999999999</v>
      </c>
      <c r="N88" s="28">
        <v>1197</v>
      </c>
      <c r="O88" s="39">
        <v>4991500</v>
      </c>
      <c r="P88" s="40">
        <v>7.9765751211631659E-3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1118.9000000000001</v>
      </c>
      <c r="F89" s="37">
        <v>1116.5166666666667</v>
      </c>
      <c r="G89" s="38">
        <v>1112.7333333333333</v>
      </c>
      <c r="H89" s="38">
        <v>1106.5666666666666</v>
      </c>
      <c r="I89" s="38">
        <v>1102.7833333333333</v>
      </c>
      <c r="J89" s="38">
        <v>1122.6833333333334</v>
      </c>
      <c r="K89" s="38">
        <v>1126.4666666666667</v>
      </c>
      <c r="L89" s="38">
        <v>1132.6333333333334</v>
      </c>
      <c r="M89" s="28">
        <v>1120.3</v>
      </c>
      <c r="N89" s="28">
        <v>1110.3499999999999</v>
      </c>
      <c r="O89" s="39">
        <v>12797400</v>
      </c>
      <c r="P89" s="40">
        <v>-1.12493239588967E-2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2618.6</v>
      </c>
      <c r="F90" s="37">
        <v>2628.4333333333329</v>
      </c>
      <c r="G90" s="38">
        <v>2590.3166666666657</v>
      </c>
      <c r="H90" s="38">
        <v>2562.0333333333328</v>
      </c>
      <c r="I90" s="38">
        <v>2523.9166666666656</v>
      </c>
      <c r="J90" s="38">
        <v>2656.7166666666658</v>
      </c>
      <c r="K90" s="38">
        <v>2694.8333333333335</v>
      </c>
      <c r="L90" s="38">
        <v>2723.1166666666659</v>
      </c>
      <c r="M90" s="28">
        <v>2666.55</v>
      </c>
      <c r="N90" s="28">
        <v>2600.15</v>
      </c>
      <c r="O90" s="39">
        <v>21676500</v>
      </c>
      <c r="P90" s="40">
        <v>1.5758990075069586E-2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1763.15</v>
      </c>
      <c r="F91" s="37">
        <v>1768.5666666666666</v>
      </c>
      <c r="G91" s="38">
        <v>1750.1333333333332</v>
      </c>
      <c r="H91" s="38">
        <v>1737.1166666666666</v>
      </c>
      <c r="I91" s="38">
        <v>1718.6833333333332</v>
      </c>
      <c r="J91" s="38">
        <v>1781.5833333333333</v>
      </c>
      <c r="K91" s="38">
        <v>1800.0166666666667</v>
      </c>
      <c r="L91" s="38">
        <v>1813.0333333333333</v>
      </c>
      <c r="M91" s="28">
        <v>1787</v>
      </c>
      <c r="N91" s="28">
        <v>1755.55</v>
      </c>
      <c r="O91" s="39">
        <v>3210300</v>
      </c>
      <c r="P91" s="40">
        <v>4.6943948924983566E-3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1595.55</v>
      </c>
      <c r="F92" s="37">
        <v>1602.6666666666667</v>
      </c>
      <c r="G92" s="38">
        <v>1583.2333333333336</v>
      </c>
      <c r="H92" s="38">
        <v>1570.9166666666667</v>
      </c>
      <c r="I92" s="38">
        <v>1551.4833333333336</v>
      </c>
      <c r="J92" s="38">
        <v>1614.9833333333336</v>
      </c>
      <c r="K92" s="38">
        <v>1634.4166666666665</v>
      </c>
      <c r="L92" s="38">
        <v>1646.7333333333336</v>
      </c>
      <c r="M92" s="28">
        <v>1622.1</v>
      </c>
      <c r="N92" s="28">
        <v>1590.35</v>
      </c>
      <c r="O92" s="39">
        <v>69373150</v>
      </c>
      <c r="P92" s="40">
        <v>3.1636200057252692E-2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491.75</v>
      </c>
      <c r="F93" s="37">
        <v>489.91666666666669</v>
      </c>
      <c r="G93" s="38">
        <v>487.03333333333336</v>
      </c>
      <c r="H93" s="38">
        <v>482.31666666666666</v>
      </c>
      <c r="I93" s="38">
        <v>479.43333333333334</v>
      </c>
      <c r="J93" s="38">
        <v>494.63333333333338</v>
      </c>
      <c r="K93" s="38">
        <v>497.51666666666671</v>
      </c>
      <c r="L93" s="38">
        <v>502.23333333333341</v>
      </c>
      <c r="M93" s="28">
        <v>492.8</v>
      </c>
      <c r="N93" s="28">
        <v>485.2</v>
      </c>
      <c r="O93" s="39">
        <v>23630200</v>
      </c>
      <c r="P93" s="40">
        <v>-6.1991117690599557E-3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2443.6999999999998</v>
      </c>
      <c r="F94" s="37">
        <v>2435.6333333333332</v>
      </c>
      <c r="G94" s="38">
        <v>2423.7166666666662</v>
      </c>
      <c r="H94" s="38">
        <v>2403.7333333333331</v>
      </c>
      <c r="I94" s="38">
        <v>2391.8166666666662</v>
      </c>
      <c r="J94" s="38">
        <v>2455.6166666666663</v>
      </c>
      <c r="K94" s="38">
        <v>2467.5333333333333</v>
      </c>
      <c r="L94" s="38">
        <v>2487.5166666666664</v>
      </c>
      <c r="M94" s="28">
        <v>2447.5500000000002</v>
      </c>
      <c r="N94" s="28">
        <v>2415.65</v>
      </c>
      <c r="O94" s="39">
        <v>3174600</v>
      </c>
      <c r="P94" s="40">
        <v>3.3903273082559846E-2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406.5</v>
      </c>
      <c r="F95" s="37">
        <v>404.63333333333338</v>
      </c>
      <c r="G95" s="38">
        <v>398.86666666666679</v>
      </c>
      <c r="H95" s="38">
        <v>391.23333333333341</v>
      </c>
      <c r="I95" s="38">
        <v>385.46666666666681</v>
      </c>
      <c r="J95" s="38">
        <v>412.26666666666677</v>
      </c>
      <c r="K95" s="38">
        <v>418.0333333333333</v>
      </c>
      <c r="L95" s="38">
        <v>425.66666666666674</v>
      </c>
      <c r="M95" s="28">
        <v>410.4</v>
      </c>
      <c r="N95" s="28">
        <v>397</v>
      </c>
      <c r="O95" s="39">
        <v>27665400</v>
      </c>
      <c r="P95" s="40">
        <v>-8.8775203129702069E-3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100.95</v>
      </c>
      <c r="F96" s="37">
        <v>100.86666666666667</v>
      </c>
      <c r="G96" s="38">
        <v>99.933333333333351</v>
      </c>
      <c r="H96" s="38">
        <v>98.916666666666671</v>
      </c>
      <c r="I96" s="38">
        <v>97.983333333333348</v>
      </c>
      <c r="J96" s="38">
        <v>101.88333333333335</v>
      </c>
      <c r="K96" s="38">
        <v>102.81666666666669</v>
      </c>
      <c r="L96" s="38">
        <v>103.83333333333336</v>
      </c>
      <c r="M96" s="28">
        <v>101.8</v>
      </c>
      <c r="N96" s="28">
        <v>99.85</v>
      </c>
      <c r="O96" s="39">
        <v>20256000</v>
      </c>
      <c r="P96" s="40">
        <v>-5.4206929059627618E-3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230.15</v>
      </c>
      <c r="F97" s="37">
        <v>228.95000000000002</v>
      </c>
      <c r="G97" s="38">
        <v>225.70000000000005</v>
      </c>
      <c r="H97" s="38">
        <v>221.25000000000003</v>
      </c>
      <c r="I97" s="38">
        <v>218.00000000000006</v>
      </c>
      <c r="J97" s="38">
        <v>233.40000000000003</v>
      </c>
      <c r="K97" s="38">
        <v>236.64999999999998</v>
      </c>
      <c r="L97" s="38">
        <v>241.10000000000002</v>
      </c>
      <c r="M97" s="28">
        <v>232.2</v>
      </c>
      <c r="N97" s="28">
        <v>224.5</v>
      </c>
      <c r="O97" s="39">
        <v>23614200</v>
      </c>
      <c r="P97" s="40">
        <v>-3.3804684047724257E-2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2476.8000000000002</v>
      </c>
      <c r="F98" s="37">
        <v>2471.2833333333333</v>
      </c>
      <c r="G98" s="38">
        <v>2461.2166666666667</v>
      </c>
      <c r="H98" s="38">
        <v>2445.6333333333332</v>
      </c>
      <c r="I98" s="38">
        <v>2435.5666666666666</v>
      </c>
      <c r="J98" s="38">
        <v>2486.8666666666668</v>
      </c>
      <c r="K98" s="38">
        <v>2496.9333333333334</v>
      </c>
      <c r="L98" s="38">
        <v>2512.5166666666669</v>
      </c>
      <c r="M98" s="28">
        <v>2481.35</v>
      </c>
      <c r="N98" s="28">
        <v>2455.6999999999998</v>
      </c>
      <c r="O98" s="39">
        <v>9812100</v>
      </c>
      <c r="P98" s="40">
        <v>1.9862800124727159E-2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35820.550000000003</v>
      </c>
      <c r="F99" s="37">
        <v>35660.716666666667</v>
      </c>
      <c r="G99" s="38">
        <v>35324.733333333337</v>
      </c>
      <c r="H99" s="38">
        <v>34828.916666666672</v>
      </c>
      <c r="I99" s="38">
        <v>34492.933333333342</v>
      </c>
      <c r="J99" s="38">
        <v>36156.533333333333</v>
      </c>
      <c r="K99" s="38">
        <v>36492.516666666656</v>
      </c>
      <c r="L99" s="38">
        <v>36988.333333333328</v>
      </c>
      <c r="M99" s="28">
        <v>35996.699999999997</v>
      </c>
      <c r="N99" s="28">
        <v>35164.9</v>
      </c>
      <c r="O99" s="39">
        <v>22830</v>
      </c>
      <c r="P99" s="40">
        <v>1.3990672884743505E-2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108.45</v>
      </c>
      <c r="F100" s="37">
        <v>108.46666666666665</v>
      </c>
      <c r="G100" s="38">
        <v>107.48333333333331</v>
      </c>
      <c r="H100" s="38">
        <v>106.51666666666665</v>
      </c>
      <c r="I100" s="38">
        <v>105.5333333333333</v>
      </c>
      <c r="J100" s="38">
        <v>109.43333333333331</v>
      </c>
      <c r="K100" s="38">
        <v>110.41666666666666</v>
      </c>
      <c r="L100" s="38">
        <v>111.38333333333331</v>
      </c>
      <c r="M100" s="28">
        <v>109.45</v>
      </c>
      <c r="N100" s="28">
        <v>107.5</v>
      </c>
      <c r="O100" s="39">
        <v>49040000</v>
      </c>
      <c r="P100" s="40">
        <v>9.9678721476233623E-3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844.2</v>
      </c>
      <c r="F101" s="37">
        <v>844.16666666666663</v>
      </c>
      <c r="G101" s="38">
        <v>837.83333333333326</v>
      </c>
      <c r="H101" s="38">
        <v>831.46666666666658</v>
      </c>
      <c r="I101" s="38">
        <v>825.13333333333321</v>
      </c>
      <c r="J101" s="38">
        <v>850.5333333333333</v>
      </c>
      <c r="K101" s="38">
        <v>856.86666666666656</v>
      </c>
      <c r="L101" s="38">
        <v>863.23333333333335</v>
      </c>
      <c r="M101" s="28">
        <v>850.5</v>
      </c>
      <c r="N101" s="28">
        <v>837.8</v>
      </c>
      <c r="O101" s="39">
        <v>68408900</v>
      </c>
      <c r="P101" s="40">
        <v>-2.0143177989893318E-2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1079.6500000000001</v>
      </c>
      <c r="F102" s="37">
        <v>1080.25</v>
      </c>
      <c r="G102" s="38">
        <v>1073.9000000000001</v>
      </c>
      <c r="H102" s="38">
        <v>1068.1500000000001</v>
      </c>
      <c r="I102" s="38">
        <v>1061.8000000000002</v>
      </c>
      <c r="J102" s="38">
        <v>1086</v>
      </c>
      <c r="K102" s="38">
        <v>1092.3499999999999</v>
      </c>
      <c r="L102" s="38">
        <v>1098.0999999999999</v>
      </c>
      <c r="M102" s="28">
        <v>1086.5999999999999</v>
      </c>
      <c r="N102" s="28">
        <v>1074.5</v>
      </c>
      <c r="O102" s="39">
        <v>3793550</v>
      </c>
      <c r="P102" s="40">
        <v>9.1577162238552848E-3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394.75</v>
      </c>
      <c r="F103" s="37">
        <v>393.91666666666669</v>
      </c>
      <c r="G103" s="38">
        <v>390.83333333333337</v>
      </c>
      <c r="H103" s="38">
        <v>386.91666666666669</v>
      </c>
      <c r="I103" s="38">
        <v>383.83333333333337</v>
      </c>
      <c r="J103" s="38">
        <v>397.83333333333337</v>
      </c>
      <c r="K103" s="38">
        <v>400.91666666666674</v>
      </c>
      <c r="L103" s="38">
        <v>404.83333333333337</v>
      </c>
      <c r="M103" s="28">
        <v>397</v>
      </c>
      <c r="N103" s="28">
        <v>390</v>
      </c>
      <c r="O103" s="39">
        <v>15375000</v>
      </c>
      <c r="P103" s="40">
        <v>-1.3379536047742805E-2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6.8</v>
      </c>
      <c r="F104" s="37">
        <v>6.8166666666666664</v>
      </c>
      <c r="G104" s="38">
        <v>6.7333333333333325</v>
      </c>
      <c r="H104" s="38">
        <v>6.6666666666666661</v>
      </c>
      <c r="I104" s="38">
        <v>6.5833333333333321</v>
      </c>
      <c r="J104" s="38">
        <v>6.8833333333333329</v>
      </c>
      <c r="K104" s="38">
        <v>6.9666666666666668</v>
      </c>
      <c r="L104" s="38">
        <v>7.0333333333333332</v>
      </c>
      <c r="M104" s="28">
        <v>6.9</v>
      </c>
      <c r="N104" s="28">
        <v>6.75</v>
      </c>
      <c r="O104" s="39">
        <v>481740000</v>
      </c>
      <c r="P104" s="40">
        <v>6.8763716166788591E-3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78.7</v>
      </c>
      <c r="F105" s="37">
        <v>79.016666666666666</v>
      </c>
      <c r="G105" s="38">
        <v>77.883333333333326</v>
      </c>
      <c r="H105" s="38">
        <v>77.066666666666663</v>
      </c>
      <c r="I105" s="38">
        <v>75.933333333333323</v>
      </c>
      <c r="J105" s="38">
        <v>79.833333333333329</v>
      </c>
      <c r="K105" s="38">
        <v>80.966666666666683</v>
      </c>
      <c r="L105" s="38">
        <v>81.783333333333331</v>
      </c>
      <c r="M105" s="28">
        <v>80.150000000000006</v>
      </c>
      <c r="N105" s="28">
        <v>78.2</v>
      </c>
      <c r="O105" s="39">
        <v>171180000</v>
      </c>
      <c r="P105" s="40">
        <v>-7.5885821026209794E-4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55.9</v>
      </c>
      <c r="F106" s="37">
        <v>55.983333333333327</v>
      </c>
      <c r="G106" s="38">
        <v>55.466666666666654</v>
      </c>
      <c r="H106" s="38">
        <v>55.033333333333324</v>
      </c>
      <c r="I106" s="38">
        <v>54.516666666666652</v>
      </c>
      <c r="J106" s="38">
        <v>56.416666666666657</v>
      </c>
      <c r="K106" s="38">
        <v>56.933333333333323</v>
      </c>
      <c r="L106" s="38">
        <v>57.36666666666666</v>
      </c>
      <c r="M106" s="28">
        <v>56.5</v>
      </c>
      <c r="N106" s="28">
        <v>55.55</v>
      </c>
      <c r="O106" s="39">
        <v>202035000</v>
      </c>
      <c r="P106" s="40">
        <v>1.583829851421676E-2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149.25</v>
      </c>
      <c r="F107" s="37">
        <v>148.54999999999998</v>
      </c>
      <c r="G107" s="38">
        <v>146.59999999999997</v>
      </c>
      <c r="H107" s="38">
        <v>143.94999999999999</v>
      </c>
      <c r="I107" s="38">
        <v>141.99999999999997</v>
      </c>
      <c r="J107" s="38">
        <v>151.19999999999996</v>
      </c>
      <c r="K107" s="38">
        <v>153.14999999999995</v>
      </c>
      <c r="L107" s="38">
        <v>155.79999999999995</v>
      </c>
      <c r="M107" s="28">
        <v>150.5</v>
      </c>
      <c r="N107" s="28">
        <v>145.9</v>
      </c>
      <c r="O107" s="39">
        <v>39551250</v>
      </c>
      <c r="P107" s="40">
        <v>-6.1251413494157556E-3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445.45</v>
      </c>
      <c r="F108" s="37">
        <v>442.48333333333329</v>
      </c>
      <c r="G108" s="38">
        <v>436.86666666666656</v>
      </c>
      <c r="H108" s="38">
        <v>428.28333333333325</v>
      </c>
      <c r="I108" s="38">
        <v>422.66666666666652</v>
      </c>
      <c r="J108" s="38">
        <v>451.06666666666661</v>
      </c>
      <c r="K108" s="38">
        <v>456.68333333333328</v>
      </c>
      <c r="L108" s="38">
        <v>465.26666666666665</v>
      </c>
      <c r="M108" s="28">
        <v>448.1</v>
      </c>
      <c r="N108" s="28">
        <v>433.9</v>
      </c>
      <c r="O108" s="39">
        <v>10403250</v>
      </c>
      <c r="P108" s="40">
        <v>-1.7147310989867499E-2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318.05</v>
      </c>
      <c r="F109" s="37">
        <v>318.53333333333336</v>
      </c>
      <c r="G109" s="38">
        <v>314.01666666666671</v>
      </c>
      <c r="H109" s="38">
        <v>309.98333333333335</v>
      </c>
      <c r="I109" s="38">
        <v>305.4666666666667</v>
      </c>
      <c r="J109" s="38">
        <v>322.56666666666672</v>
      </c>
      <c r="K109" s="38">
        <v>327.08333333333337</v>
      </c>
      <c r="L109" s="38">
        <v>331.11666666666673</v>
      </c>
      <c r="M109" s="28">
        <v>323.05</v>
      </c>
      <c r="N109" s="28">
        <v>314.5</v>
      </c>
      <c r="O109" s="39">
        <v>25022000</v>
      </c>
      <c r="P109" s="40">
        <v>-2.8271844660194174E-2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196.25</v>
      </c>
      <c r="F110" s="37">
        <v>197.33333333333334</v>
      </c>
      <c r="G110" s="38">
        <v>194.36666666666667</v>
      </c>
      <c r="H110" s="38">
        <v>192.48333333333332</v>
      </c>
      <c r="I110" s="38">
        <v>189.51666666666665</v>
      </c>
      <c r="J110" s="38">
        <v>199.2166666666667</v>
      </c>
      <c r="K110" s="38">
        <v>202.18333333333334</v>
      </c>
      <c r="L110" s="38">
        <v>204.06666666666672</v>
      </c>
      <c r="M110" s="28">
        <v>200.3</v>
      </c>
      <c r="N110" s="28">
        <v>195.45</v>
      </c>
      <c r="O110" s="39">
        <v>15103200</v>
      </c>
      <c r="P110" s="40">
        <v>-3.6349722594222309E-3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4737.3</v>
      </c>
      <c r="F111" s="37">
        <v>4770.95</v>
      </c>
      <c r="G111" s="38">
        <v>4662.3499999999995</v>
      </c>
      <c r="H111" s="38">
        <v>4587.3999999999996</v>
      </c>
      <c r="I111" s="38">
        <v>4478.7999999999993</v>
      </c>
      <c r="J111" s="38">
        <v>4845.8999999999996</v>
      </c>
      <c r="K111" s="38">
        <v>4954.5</v>
      </c>
      <c r="L111" s="38">
        <v>5029.45</v>
      </c>
      <c r="M111" s="28">
        <v>4879.55</v>
      </c>
      <c r="N111" s="28">
        <v>4696</v>
      </c>
      <c r="O111" s="39">
        <v>310800</v>
      </c>
      <c r="P111" s="40">
        <v>-2.5858015984955338E-2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1894.9</v>
      </c>
      <c r="F112" s="37">
        <v>1883.3666666666668</v>
      </c>
      <c r="G112" s="38">
        <v>1868.0333333333335</v>
      </c>
      <c r="H112" s="38">
        <v>1841.1666666666667</v>
      </c>
      <c r="I112" s="38">
        <v>1825.8333333333335</v>
      </c>
      <c r="J112" s="38">
        <v>1910.2333333333336</v>
      </c>
      <c r="K112" s="38">
        <v>1925.5666666666666</v>
      </c>
      <c r="L112" s="38">
        <v>1952.4333333333336</v>
      </c>
      <c r="M112" s="28">
        <v>1898.7</v>
      </c>
      <c r="N112" s="28">
        <v>1856.5</v>
      </c>
      <c r="O112" s="39">
        <v>3496500</v>
      </c>
      <c r="P112" s="40">
        <v>-4.2946296600427002E-2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1148.8499999999999</v>
      </c>
      <c r="F113" s="37">
        <v>1151.55</v>
      </c>
      <c r="G113" s="38">
        <v>1138.25</v>
      </c>
      <c r="H113" s="38">
        <v>1127.6500000000001</v>
      </c>
      <c r="I113" s="38">
        <v>1114.3500000000001</v>
      </c>
      <c r="J113" s="38">
        <v>1162.1499999999999</v>
      </c>
      <c r="K113" s="38">
        <v>1175.4499999999996</v>
      </c>
      <c r="L113" s="38">
        <v>1186.0499999999997</v>
      </c>
      <c r="M113" s="28">
        <v>1164.8499999999999</v>
      </c>
      <c r="N113" s="28">
        <v>1140.95</v>
      </c>
      <c r="O113" s="39">
        <v>25781400</v>
      </c>
      <c r="P113" s="40">
        <v>-5.0362960647424545E-3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153.55000000000001</v>
      </c>
      <c r="F114" s="37">
        <v>153.69999999999999</v>
      </c>
      <c r="G114" s="38">
        <v>152.04999999999998</v>
      </c>
      <c r="H114" s="38">
        <v>150.54999999999998</v>
      </c>
      <c r="I114" s="38">
        <v>148.89999999999998</v>
      </c>
      <c r="J114" s="38">
        <v>155.19999999999999</v>
      </c>
      <c r="K114" s="38">
        <v>156.84999999999997</v>
      </c>
      <c r="L114" s="38">
        <v>158.35</v>
      </c>
      <c r="M114" s="28">
        <v>155.35</v>
      </c>
      <c r="N114" s="28">
        <v>152.19999999999999</v>
      </c>
      <c r="O114" s="39">
        <v>32706800</v>
      </c>
      <c r="P114" s="40">
        <v>2.4649122807017546E-2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1474.05</v>
      </c>
      <c r="F115" s="37">
        <v>1470.6166666666666</v>
      </c>
      <c r="G115" s="38">
        <v>1464.1333333333332</v>
      </c>
      <c r="H115" s="38">
        <v>1454.2166666666667</v>
      </c>
      <c r="I115" s="38">
        <v>1447.7333333333333</v>
      </c>
      <c r="J115" s="38">
        <v>1480.5333333333331</v>
      </c>
      <c r="K115" s="38">
        <v>1487.0166666666662</v>
      </c>
      <c r="L115" s="38">
        <v>1496.9333333333329</v>
      </c>
      <c r="M115" s="28">
        <v>1477.1</v>
      </c>
      <c r="N115" s="28">
        <v>1460.7</v>
      </c>
      <c r="O115" s="39">
        <v>36221600</v>
      </c>
      <c r="P115" s="40">
        <v>-2.6543311856379757E-3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430.75</v>
      </c>
      <c r="F116" s="37">
        <v>433.5333333333333</v>
      </c>
      <c r="G116" s="38">
        <v>423.76666666666659</v>
      </c>
      <c r="H116" s="38">
        <v>416.7833333333333</v>
      </c>
      <c r="I116" s="38">
        <v>407.01666666666659</v>
      </c>
      <c r="J116" s="38">
        <v>440.51666666666659</v>
      </c>
      <c r="K116" s="38">
        <v>450.28333333333325</v>
      </c>
      <c r="L116" s="38">
        <v>457.26666666666659</v>
      </c>
      <c r="M116" s="28">
        <v>443.3</v>
      </c>
      <c r="N116" s="28">
        <v>426.55</v>
      </c>
      <c r="O116" s="39">
        <v>4312000</v>
      </c>
      <c r="P116" s="40">
        <v>1.6262078717888286E-2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79.25</v>
      </c>
      <c r="F117" s="37">
        <v>78.86666666666666</v>
      </c>
      <c r="G117" s="38">
        <v>78.23333333333332</v>
      </c>
      <c r="H117" s="38">
        <v>77.216666666666654</v>
      </c>
      <c r="I117" s="38">
        <v>76.583333333333314</v>
      </c>
      <c r="J117" s="38">
        <v>79.883333333333326</v>
      </c>
      <c r="K117" s="38">
        <v>80.51666666666668</v>
      </c>
      <c r="L117" s="38">
        <v>81.533333333333331</v>
      </c>
      <c r="M117" s="28">
        <v>79.5</v>
      </c>
      <c r="N117" s="28">
        <v>77.849999999999994</v>
      </c>
      <c r="O117" s="39">
        <v>75952500</v>
      </c>
      <c r="P117" s="40">
        <v>-8.6536014252990585E-3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802.3</v>
      </c>
      <c r="F118" s="37">
        <v>801.15</v>
      </c>
      <c r="G118" s="38">
        <v>795.3</v>
      </c>
      <c r="H118" s="38">
        <v>788.3</v>
      </c>
      <c r="I118" s="38">
        <v>782.44999999999993</v>
      </c>
      <c r="J118" s="38">
        <v>808.15</v>
      </c>
      <c r="K118" s="38">
        <v>814.00000000000011</v>
      </c>
      <c r="L118" s="38">
        <v>821</v>
      </c>
      <c r="M118" s="28">
        <v>807</v>
      </c>
      <c r="N118" s="28">
        <v>794.15</v>
      </c>
      <c r="O118" s="39">
        <v>1939600</v>
      </c>
      <c r="P118" s="40">
        <v>6.3056644104025644E-2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614.6</v>
      </c>
      <c r="F119" s="37">
        <v>612.44999999999993</v>
      </c>
      <c r="G119" s="38">
        <v>609.39999999999986</v>
      </c>
      <c r="H119" s="38">
        <v>604.19999999999993</v>
      </c>
      <c r="I119" s="38">
        <v>601.14999999999986</v>
      </c>
      <c r="J119" s="38">
        <v>617.64999999999986</v>
      </c>
      <c r="K119" s="38">
        <v>620.69999999999982</v>
      </c>
      <c r="L119" s="38">
        <v>625.89999999999986</v>
      </c>
      <c r="M119" s="28">
        <v>615.5</v>
      </c>
      <c r="N119" s="28">
        <v>607.25</v>
      </c>
      <c r="O119" s="39">
        <v>13672750</v>
      </c>
      <c r="P119" s="40">
        <v>5.6635345604324882E-3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387.35</v>
      </c>
      <c r="F120" s="37">
        <v>386.38333333333338</v>
      </c>
      <c r="G120" s="38">
        <v>383.86666666666679</v>
      </c>
      <c r="H120" s="38">
        <v>380.38333333333338</v>
      </c>
      <c r="I120" s="38">
        <v>377.86666666666679</v>
      </c>
      <c r="J120" s="38">
        <v>389.86666666666679</v>
      </c>
      <c r="K120" s="38">
        <v>392.38333333333333</v>
      </c>
      <c r="L120" s="38">
        <v>395.86666666666679</v>
      </c>
      <c r="M120" s="28">
        <v>388.9</v>
      </c>
      <c r="N120" s="28">
        <v>382.9</v>
      </c>
      <c r="O120" s="39">
        <v>61745600</v>
      </c>
      <c r="P120" s="40">
        <v>1.4458084698088904E-2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579</v>
      </c>
      <c r="F121" s="37">
        <v>575.94999999999993</v>
      </c>
      <c r="G121" s="38">
        <v>570.04999999999984</v>
      </c>
      <c r="H121" s="38">
        <v>561.09999999999991</v>
      </c>
      <c r="I121" s="38">
        <v>555.19999999999982</v>
      </c>
      <c r="J121" s="38">
        <v>584.89999999999986</v>
      </c>
      <c r="K121" s="38">
        <v>590.79999999999995</v>
      </c>
      <c r="L121" s="38">
        <v>599.74999999999989</v>
      </c>
      <c r="M121" s="28">
        <v>581.85</v>
      </c>
      <c r="N121" s="28">
        <v>567</v>
      </c>
      <c r="O121" s="39">
        <v>21907500</v>
      </c>
      <c r="P121" s="40">
        <v>1.8361417780360257E-2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2805.9</v>
      </c>
      <c r="F122" s="37">
        <v>2786.8166666666671</v>
      </c>
      <c r="G122" s="38">
        <v>2759.7833333333342</v>
      </c>
      <c r="H122" s="38">
        <v>2713.666666666667</v>
      </c>
      <c r="I122" s="38">
        <v>2686.6333333333341</v>
      </c>
      <c r="J122" s="38">
        <v>2832.9333333333343</v>
      </c>
      <c r="K122" s="38">
        <v>2859.9666666666672</v>
      </c>
      <c r="L122" s="38">
        <v>2906.0833333333344</v>
      </c>
      <c r="M122" s="28">
        <v>2813.85</v>
      </c>
      <c r="N122" s="28">
        <v>2740.7</v>
      </c>
      <c r="O122" s="39">
        <v>499250</v>
      </c>
      <c r="P122" s="40">
        <v>-6.9617105917454004E-3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682.7</v>
      </c>
      <c r="F123" s="37">
        <v>678.43333333333339</v>
      </c>
      <c r="G123" s="38">
        <v>672.51666666666677</v>
      </c>
      <c r="H123" s="38">
        <v>662.33333333333337</v>
      </c>
      <c r="I123" s="38">
        <v>656.41666666666674</v>
      </c>
      <c r="J123" s="38">
        <v>688.61666666666679</v>
      </c>
      <c r="K123" s="38">
        <v>694.5333333333333</v>
      </c>
      <c r="L123" s="38">
        <v>704.71666666666681</v>
      </c>
      <c r="M123" s="28">
        <v>684.35</v>
      </c>
      <c r="N123" s="28">
        <v>668.25</v>
      </c>
      <c r="O123" s="39">
        <v>25259850</v>
      </c>
      <c r="P123" s="40">
        <v>4.1293338527463967E-2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455.6</v>
      </c>
      <c r="F124" s="37">
        <v>456.09999999999997</v>
      </c>
      <c r="G124" s="38">
        <v>451.79999999999995</v>
      </c>
      <c r="H124" s="38">
        <v>448</v>
      </c>
      <c r="I124" s="38">
        <v>443.7</v>
      </c>
      <c r="J124" s="38">
        <v>459.89999999999992</v>
      </c>
      <c r="K124" s="38">
        <v>464.2</v>
      </c>
      <c r="L124" s="38">
        <v>467.99999999999989</v>
      </c>
      <c r="M124" s="28">
        <v>460.4</v>
      </c>
      <c r="N124" s="28">
        <v>452.3</v>
      </c>
      <c r="O124" s="39">
        <v>15171250</v>
      </c>
      <c r="P124" s="40">
        <v>-9.8773561610009043E-4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1706.75</v>
      </c>
      <c r="F125" s="37">
        <v>1708.5166666666664</v>
      </c>
      <c r="G125" s="38">
        <v>1698.5833333333328</v>
      </c>
      <c r="H125" s="38">
        <v>1690.4166666666663</v>
      </c>
      <c r="I125" s="38">
        <v>1680.4833333333327</v>
      </c>
      <c r="J125" s="38">
        <v>1716.6833333333329</v>
      </c>
      <c r="K125" s="38">
        <v>1726.6166666666663</v>
      </c>
      <c r="L125" s="38">
        <v>1734.7833333333331</v>
      </c>
      <c r="M125" s="28">
        <v>1718.45</v>
      </c>
      <c r="N125" s="28">
        <v>1700.35</v>
      </c>
      <c r="O125" s="39">
        <v>42614400</v>
      </c>
      <c r="P125" s="40">
        <v>9.2076844378765482E-3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90.35</v>
      </c>
      <c r="F126" s="37">
        <v>90.333333333333329</v>
      </c>
      <c r="G126" s="38">
        <v>89.566666666666663</v>
      </c>
      <c r="H126" s="38">
        <v>88.783333333333331</v>
      </c>
      <c r="I126" s="38">
        <v>88.016666666666666</v>
      </c>
      <c r="J126" s="38">
        <v>91.11666666666666</v>
      </c>
      <c r="K126" s="38">
        <v>91.88333333333334</v>
      </c>
      <c r="L126" s="38">
        <v>92.666666666666657</v>
      </c>
      <c r="M126" s="28">
        <v>91.1</v>
      </c>
      <c r="N126" s="28">
        <v>89.55</v>
      </c>
      <c r="O126" s="39">
        <v>70481752</v>
      </c>
      <c r="P126" s="40">
        <v>-9.5309756709305235E-3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1832.2</v>
      </c>
      <c r="F127" s="37">
        <v>1835.5333333333335</v>
      </c>
      <c r="G127" s="38">
        <v>1807.166666666667</v>
      </c>
      <c r="H127" s="38">
        <v>1782.1333333333334</v>
      </c>
      <c r="I127" s="38">
        <v>1753.7666666666669</v>
      </c>
      <c r="J127" s="38">
        <v>1860.5666666666671</v>
      </c>
      <c r="K127" s="38">
        <v>1888.9333333333334</v>
      </c>
      <c r="L127" s="38">
        <v>1913.9666666666672</v>
      </c>
      <c r="M127" s="28">
        <v>1863.9</v>
      </c>
      <c r="N127" s="28">
        <v>1810.5</v>
      </c>
      <c r="O127" s="39">
        <v>942500</v>
      </c>
      <c r="P127" s="40">
        <v>2.5013594344752584E-2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309.95</v>
      </c>
      <c r="F128" s="37">
        <v>310.84999999999997</v>
      </c>
      <c r="G128" s="38">
        <v>307.14999999999992</v>
      </c>
      <c r="H128" s="38">
        <v>304.34999999999997</v>
      </c>
      <c r="I128" s="38">
        <v>300.64999999999992</v>
      </c>
      <c r="J128" s="38">
        <v>313.64999999999992</v>
      </c>
      <c r="K128" s="38">
        <v>317.34999999999997</v>
      </c>
      <c r="L128" s="38">
        <v>320.14999999999992</v>
      </c>
      <c r="M128" s="28">
        <v>314.55</v>
      </c>
      <c r="N128" s="28">
        <v>308.05</v>
      </c>
      <c r="O128" s="39">
        <v>10157400</v>
      </c>
      <c r="P128" s="40">
        <v>1.8418440498511084E-2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352</v>
      </c>
      <c r="F129" s="37">
        <v>351.06666666666666</v>
      </c>
      <c r="G129" s="38">
        <v>348.93333333333334</v>
      </c>
      <c r="H129" s="38">
        <v>345.86666666666667</v>
      </c>
      <c r="I129" s="38">
        <v>343.73333333333335</v>
      </c>
      <c r="J129" s="38">
        <v>354.13333333333333</v>
      </c>
      <c r="K129" s="38">
        <v>356.26666666666665</v>
      </c>
      <c r="L129" s="38">
        <v>359.33333333333331</v>
      </c>
      <c r="M129" s="28">
        <v>353.2</v>
      </c>
      <c r="N129" s="28">
        <v>348</v>
      </c>
      <c r="O129" s="39">
        <v>13386000</v>
      </c>
      <c r="P129" s="40">
        <v>-9.9112426035502955E-3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2163.5500000000002</v>
      </c>
      <c r="F130" s="37">
        <v>2163.1666666666665</v>
      </c>
      <c r="G130" s="38">
        <v>2137.4833333333331</v>
      </c>
      <c r="H130" s="38">
        <v>2111.4166666666665</v>
      </c>
      <c r="I130" s="38">
        <v>2085.7333333333331</v>
      </c>
      <c r="J130" s="38">
        <v>2189.2333333333331</v>
      </c>
      <c r="K130" s="38">
        <v>2214.9166666666665</v>
      </c>
      <c r="L130" s="38">
        <v>2240.9833333333331</v>
      </c>
      <c r="M130" s="28">
        <v>2188.85</v>
      </c>
      <c r="N130" s="28">
        <v>2137.1</v>
      </c>
      <c r="O130" s="39">
        <v>8247000</v>
      </c>
      <c r="P130" s="40">
        <v>-4.8031305190982441E-2</v>
      </c>
    </row>
    <row r="131" spans="1:16" ht="12.75" customHeight="1">
      <c r="A131" s="28">
        <v>121</v>
      </c>
      <c r="B131" s="29" t="s">
        <v>86</v>
      </c>
      <c r="C131" s="30" t="s">
        <v>869</v>
      </c>
      <c r="D131" s="31">
        <v>45014</v>
      </c>
      <c r="E131" s="37">
        <v>4648.3500000000004</v>
      </c>
      <c r="F131" s="37">
        <v>4651.4666666666672</v>
      </c>
      <c r="G131" s="38">
        <v>4601.8333333333339</v>
      </c>
      <c r="H131" s="38">
        <v>4555.3166666666666</v>
      </c>
      <c r="I131" s="38">
        <v>4505.6833333333334</v>
      </c>
      <c r="J131" s="38">
        <v>4697.9833333333345</v>
      </c>
      <c r="K131" s="38">
        <v>4747.6166666666677</v>
      </c>
      <c r="L131" s="38">
        <v>4794.133333333335</v>
      </c>
      <c r="M131" s="28">
        <v>4701.1000000000004</v>
      </c>
      <c r="N131" s="28">
        <v>4604.95</v>
      </c>
      <c r="O131" s="39">
        <v>1317450</v>
      </c>
      <c r="P131" s="40">
        <v>-2.4111111111111111E-2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3618.35</v>
      </c>
      <c r="F132" s="37">
        <v>3613.35</v>
      </c>
      <c r="G132" s="38">
        <v>3581.7</v>
      </c>
      <c r="H132" s="38">
        <v>3545.0499999999997</v>
      </c>
      <c r="I132" s="38">
        <v>3513.3999999999996</v>
      </c>
      <c r="J132" s="38">
        <v>3650</v>
      </c>
      <c r="K132" s="38">
        <v>3681.6500000000005</v>
      </c>
      <c r="L132" s="38">
        <v>3718.3</v>
      </c>
      <c r="M132" s="28">
        <v>3645</v>
      </c>
      <c r="N132" s="28">
        <v>3576.7</v>
      </c>
      <c r="O132" s="39">
        <v>1380600</v>
      </c>
      <c r="P132" s="40">
        <v>1.9946808510638299E-2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659.25</v>
      </c>
      <c r="F133" s="37">
        <v>657.23333333333323</v>
      </c>
      <c r="G133" s="38">
        <v>653.11666666666645</v>
      </c>
      <c r="H133" s="38">
        <v>646.98333333333323</v>
      </c>
      <c r="I133" s="38">
        <v>642.86666666666645</v>
      </c>
      <c r="J133" s="38">
        <v>663.36666666666645</v>
      </c>
      <c r="K133" s="38">
        <v>667.48333333333323</v>
      </c>
      <c r="L133" s="38">
        <v>673.61666666666645</v>
      </c>
      <c r="M133" s="28">
        <v>661.35</v>
      </c>
      <c r="N133" s="28">
        <v>651.1</v>
      </c>
      <c r="O133" s="39">
        <v>7725650</v>
      </c>
      <c r="P133" s="40">
        <v>3.4223890483550453E-3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1232.4000000000001</v>
      </c>
      <c r="F134" s="37">
        <v>1240.8</v>
      </c>
      <c r="G134" s="38">
        <v>1222.5999999999999</v>
      </c>
      <c r="H134" s="38">
        <v>1212.8</v>
      </c>
      <c r="I134" s="38">
        <v>1194.5999999999999</v>
      </c>
      <c r="J134" s="38">
        <v>1250.5999999999999</v>
      </c>
      <c r="K134" s="38">
        <v>1268.8000000000002</v>
      </c>
      <c r="L134" s="38">
        <v>1278.5999999999999</v>
      </c>
      <c r="M134" s="28">
        <v>1259</v>
      </c>
      <c r="N134" s="28">
        <v>1231</v>
      </c>
      <c r="O134" s="39">
        <v>14839300</v>
      </c>
      <c r="P134" s="40">
        <v>3.3643766151445709E-2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243.35</v>
      </c>
      <c r="F135" s="37">
        <v>244.51666666666665</v>
      </c>
      <c r="G135" s="38">
        <v>240.68333333333331</v>
      </c>
      <c r="H135" s="38">
        <v>238.01666666666665</v>
      </c>
      <c r="I135" s="38">
        <v>234.18333333333331</v>
      </c>
      <c r="J135" s="38">
        <v>247.18333333333331</v>
      </c>
      <c r="K135" s="38">
        <v>251.01666666666668</v>
      </c>
      <c r="L135" s="38">
        <v>253.68333333333331</v>
      </c>
      <c r="M135" s="28">
        <v>248.35</v>
      </c>
      <c r="N135" s="28">
        <v>241.85</v>
      </c>
      <c r="O135" s="39">
        <v>26008000</v>
      </c>
      <c r="P135" s="40">
        <v>1.9282019125254742E-2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114.9</v>
      </c>
      <c r="F136" s="37">
        <v>114.95</v>
      </c>
      <c r="G136" s="38">
        <v>113.80000000000001</v>
      </c>
      <c r="H136" s="38">
        <v>112.7</v>
      </c>
      <c r="I136" s="38">
        <v>111.55000000000001</v>
      </c>
      <c r="J136" s="38">
        <v>116.05000000000001</v>
      </c>
      <c r="K136" s="38">
        <v>117.20000000000002</v>
      </c>
      <c r="L136" s="38">
        <v>118.30000000000001</v>
      </c>
      <c r="M136" s="28">
        <v>116.1</v>
      </c>
      <c r="N136" s="28">
        <v>113.85</v>
      </c>
      <c r="O136" s="39">
        <v>36006000</v>
      </c>
      <c r="P136" s="40">
        <v>-2.5178687459389212E-2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498.05</v>
      </c>
      <c r="F137" s="37">
        <v>496.61666666666662</v>
      </c>
      <c r="G137" s="38">
        <v>494.43333333333322</v>
      </c>
      <c r="H137" s="38">
        <v>490.81666666666661</v>
      </c>
      <c r="I137" s="38">
        <v>488.63333333333321</v>
      </c>
      <c r="J137" s="38">
        <v>500.23333333333323</v>
      </c>
      <c r="K137" s="38">
        <v>502.41666666666663</v>
      </c>
      <c r="L137" s="38">
        <v>506.03333333333325</v>
      </c>
      <c r="M137" s="28">
        <v>498.8</v>
      </c>
      <c r="N137" s="28">
        <v>493</v>
      </c>
      <c r="O137" s="39">
        <v>8139600</v>
      </c>
      <c r="P137" s="40">
        <v>-3.3793711431090215E-3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8619.4500000000007</v>
      </c>
      <c r="F138" s="37">
        <v>8590.2333333333354</v>
      </c>
      <c r="G138" s="38">
        <v>8533.6166666666704</v>
      </c>
      <c r="H138" s="38">
        <v>8447.7833333333347</v>
      </c>
      <c r="I138" s="38">
        <v>8391.1666666666697</v>
      </c>
      <c r="J138" s="38">
        <v>8676.0666666666712</v>
      </c>
      <c r="K138" s="38">
        <v>8732.6833333333361</v>
      </c>
      <c r="L138" s="38">
        <v>8818.5166666666719</v>
      </c>
      <c r="M138" s="28">
        <v>8646.85</v>
      </c>
      <c r="N138" s="28">
        <v>8504.4</v>
      </c>
      <c r="O138" s="39">
        <v>2097800</v>
      </c>
      <c r="P138" s="40">
        <v>-1.9902821902448142E-2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749.85</v>
      </c>
      <c r="F139" s="37">
        <v>745.9666666666667</v>
      </c>
      <c r="G139" s="38">
        <v>739.88333333333344</v>
      </c>
      <c r="H139" s="38">
        <v>729.91666666666674</v>
      </c>
      <c r="I139" s="38">
        <v>723.83333333333348</v>
      </c>
      <c r="J139" s="38">
        <v>755.93333333333339</v>
      </c>
      <c r="K139" s="38">
        <v>762.01666666666665</v>
      </c>
      <c r="L139" s="38">
        <v>771.98333333333335</v>
      </c>
      <c r="M139" s="28">
        <v>752.05</v>
      </c>
      <c r="N139" s="28">
        <v>736</v>
      </c>
      <c r="O139" s="39">
        <v>14056250</v>
      </c>
      <c r="P139" s="40">
        <v>-1.4504184742123482E-2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1483.65</v>
      </c>
      <c r="F140" s="37">
        <v>1478.2833333333335</v>
      </c>
      <c r="G140" s="38">
        <v>1467.5166666666671</v>
      </c>
      <c r="H140" s="38">
        <v>1451.3833333333337</v>
      </c>
      <c r="I140" s="38">
        <v>1440.6166666666672</v>
      </c>
      <c r="J140" s="38">
        <v>1494.416666666667</v>
      </c>
      <c r="K140" s="38">
        <v>1505.1833333333334</v>
      </c>
      <c r="L140" s="38">
        <v>1521.3166666666668</v>
      </c>
      <c r="M140" s="28">
        <v>1489.05</v>
      </c>
      <c r="N140" s="28">
        <v>1462.15</v>
      </c>
      <c r="O140" s="39">
        <v>898800</v>
      </c>
      <c r="P140" s="40">
        <v>6.269592476489028E-3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1242.1500000000001</v>
      </c>
      <c r="F141" s="37">
        <v>1254.3</v>
      </c>
      <c r="G141" s="38">
        <v>1224.5999999999999</v>
      </c>
      <c r="H141" s="38">
        <v>1207.05</v>
      </c>
      <c r="I141" s="38">
        <v>1177.3499999999999</v>
      </c>
      <c r="J141" s="38">
        <v>1271.8499999999999</v>
      </c>
      <c r="K141" s="38">
        <v>1301.5500000000002</v>
      </c>
      <c r="L141" s="38">
        <v>1319.1</v>
      </c>
      <c r="M141" s="28">
        <v>1284</v>
      </c>
      <c r="N141" s="28">
        <v>1236.75</v>
      </c>
      <c r="O141" s="39">
        <v>944800</v>
      </c>
      <c r="P141" s="40">
        <v>8.4745762711864404E-4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677.6</v>
      </c>
      <c r="F142" s="37">
        <v>673.26666666666665</v>
      </c>
      <c r="G142" s="38">
        <v>665.88333333333333</v>
      </c>
      <c r="H142" s="38">
        <v>654.16666666666663</v>
      </c>
      <c r="I142" s="38">
        <v>646.7833333333333</v>
      </c>
      <c r="J142" s="38">
        <v>684.98333333333335</v>
      </c>
      <c r="K142" s="38">
        <v>692.36666666666656</v>
      </c>
      <c r="L142" s="38">
        <v>704.08333333333337</v>
      </c>
      <c r="M142" s="28">
        <v>680.65</v>
      </c>
      <c r="N142" s="28">
        <v>661.55</v>
      </c>
      <c r="O142" s="39">
        <v>4115150</v>
      </c>
      <c r="P142" s="40">
        <v>9.0851131654446932E-3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991.35</v>
      </c>
      <c r="F143" s="37">
        <v>989.96666666666658</v>
      </c>
      <c r="G143" s="38">
        <v>980.93333333333317</v>
      </c>
      <c r="H143" s="38">
        <v>970.51666666666654</v>
      </c>
      <c r="I143" s="38">
        <v>961.48333333333312</v>
      </c>
      <c r="J143" s="38">
        <v>1000.3833333333332</v>
      </c>
      <c r="K143" s="38">
        <v>1009.4166666666667</v>
      </c>
      <c r="L143" s="38">
        <v>1019.8333333333333</v>
      </c>
      <c r="M143" s="28">
        <v>999</v>
      </c>
      <c r="N143" s="28">
        <v>979.55</v>
      </c>
      <c r="O143" s="39">
        <v>2849600</v>
      </c>
      <c r="P143" s="40">
        <v>-6.3863337713534821E-2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83.25</v>
      </c>
      <c r="F144" s="37">
        <v>82.716666666666669</v>
      </c>
      <c r="G144" s="38">
        <v>82.033333333333331</v>
      </c>
      <c r="H144" s="38">
        <v>80.816666666666663</v>
      </c>
      <c r="I144" s="38">
        <v>80.133333333333326</v>
      </c>
      <c r="J144" s="38">
        <v>83.933333333333337</v>
      </c>
      <c r="K144" s="38">
        <v>84.616666666666674</v>
      </c>
      <c r="L144" s="38">
        <v>85.833333333333343</v>
      </c>
      <c r="M144" s="28">
        <v>83.4</v>
      </c>
      <c r="N144" s="28">
        <v>81.5</v>
      </c>
      <c r="O144" s="39">
        <v>58529250</v>
      </c>
      <c r="P144" s="40">
        <v>3.4610059990770653E-4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2039.05</v>
      </c>
      <c r="F145" s="37">
        <v>2040.2666666666664</v>
      </c>
      <c r="G145" s="38">
        <v>2025.3833333333328</v>
      </c>
      <c r="H145" s="38">
        <v>2011.7166666666662</v>
      </c>
      <c r="I145" s="38">
        <v>1996.8333333333326</v>
      </c>
      <c r="J145" s="38">
        <v>2053.9333333333329</v>
      </c>
      <c r="K145" s="38">
        <v>2068.8166666666666</v>
      </c>
      <c r="L145" s="38">
        <v>2082.4833333333331</v>
      </c>
      <c r="M145" s="28">
        <v>2055.15</v>
      </c>
      <c r="N145" s="28">
        <v>2026.6</v>
      </c>
      <c r="O145" s="39">
        <v>2314950</v>
      </c>
      <c r="P145" s="40">
        <v>3.84900074019245E-2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85496.1</v>
      </c>
      <c r="F146" s="37">
        <v>85249.683333333334</v>
      </c>
      <c r="G146" s="38">
        <v>84819.466666666674</v>
      </c>
      <c r="H146" s="38">
        <v>84142.833333333343</v>
      </c>
      <c r="I146" s="38">
        <v>83712.616666666683</v>
      </c>
      <c r="J146" s="38">
        <v>85926.316666666666</v>
      </c>
      <c r="K146" s="38">
        <v>86356.533333333311</v>
      </c>
      <c r="L146" s="38">
        <v>87033.166666666657</v>
      </c>
      <c r="M146" s="28">
        <v>85679.9</v>
      </c>
      <c r="N146" s="28">
        <v>84573.05</v>
      </c>
      <c r="O146" s="39">
        <v>56190</v>
      </c>
      <c r="P146" s="40">
        <v>9.7035040431266845E-3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937.5</v>
      </c>
      <c r="F147" s="37">
        <v>933.30000000000007</v>
      </c>
      <c r="G147" s="38">
        <v>927.45000000000016</v>
      </c>
      <c r="H147" s="38">
        <v>917.40000000000009</v>
      </c>
      <c r="I147" s="38">
        <v>911.55000000000018</v>
      </c>
      <c r="J147" s="38">
        <v>943.35000000000014</v>
      </c>
      <c r="K147" s="38">
        <v>949.2</v>
      </c>
      <c r="L147" s="38">
        <v>959.25000000000011</v>
      </c>
      <c r="M147" s="28">
        <v>939.15</v>
      </c>
      <c r="N147" s="28">
        <v>923.25</v>
      </c>
      <c r="O147" s="39">
        <v>8119100</v>
      </c>
      <c r="P147" s="40">
        <v>2.3007623007623008E-2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81.650000000000006</v>
      </c>
      <c r="F148" s="37">
        <v>81.3</v>
      </c>
      <c r="G148" s="38">
        <v>80.5</v>
      </c>
      <c r="H148" s="38">
        <v>79.350000000000009</v>
      </c>
      <c r="I148" s="38">
        <v>78.550000000000011</v>
      </c>
      <c r="J148" s="38">
        <v>82.449999999999989</v>
      </c>
      <c r="K148" s="38">
        <v>83.249999999999972</v>
      </c>
      <c r="L148" s="38">
        <v>84.399999999999977</v>
      </c>
      <c r="M148" s="28">
        <v>82.1</v>
      </c>
      <c r="N148" s="28">
        <v>80.150000000000006</v>
      </c>
      <c r="O148" s="39">
        <v>57675000</v>
      </c>
      <c r="P148" s="40">
        <v>4.8347053443094212E-3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3462.65</v>
      </c>
      <c r="F149" s="37">
        <v>3461.2333333333336</v>
      </c>
      <c r="G149" s="38">
        <v>3437.6166666666672</v>
      </c>
      <c r="H149" s="38">
        <v>3412.5833333333335</v>
      </c>
      <c r="I149" s="38">
        <v>3388.9666666666672</v>
      </c>
      <c r="J149" s="38">
        <v>3486.2666666666673</v>
      </c>
      <c r="K149" s="38">
        <v>3509.8833333333341</v>
      </c>
      <c r="L149" s="38">
        <v>3534.9166666666674</v>
      </c>
      <c r="M149" s="28">
        <v>3484.85</v>
      </c>
      <c r="N149" s="28">
        <v>3436.2</v>
      </c>
      <c r="O149" s="39">
        <v>1723875</v>
      </c>
      <c r="P149" s="40">
        <v>2.3526792340804511E-2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4175.45</v>
      </c>
      <c r="F150" s="37">
        <v>4180.3833333333323</v>
      </c>
      <c r="G150" s="38">
        <v>4136.116666666665</v>
      </c>
      <c r="H150" s="38">
        <v>4096.7833333333328</v>
      </c>
      <c r="I150" s="38">
        <v>4052.5166666666655</v>
      </c>
      <c r="J150" s="38">
        <v>4219.7166666666644</v>
      </c>
      <c r="K150" s="38">
        <v>4263.9833333333327</v>
      </c>
      <c r="L150" s="38">
        <v>4303.3166666666639</v>
      </c>
      <c r="M150" s="28">
        <v>4224.6499999999996</v>
      </c>
      <c r="N150" s="28">
        <v>4141.05</v>
      </c>
      <c r="O150" s="39">
        <v>436200</v>
      </c>
      <c r="P150" s="40">
        <v>1.3947001394700139E-2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18519.599999999999</v>
      </c>
      <c r="F151" s="37">
        <v>18387.483333333334</v>
      </c>
      <c r="G151" s="38">
        <v>18184.816666666666</v>
      </c>
      <c r="H151" s="38">
        <v>17850.033333333333</v>
      </c>
      <c r="I151" s="38">
        <v>17647.366666666665</v>
      </c>
      <c r="J151" s="38">
        <v>18722.266666666666</v>
      </c>
      <c r="K151" s="38">
        <v>18924.933333333331</v>
      </c>
      <c r="L151" s="38">
        <v>19259.716666666667</v>
      </c>
      <c r="M151" s="28">
        <v>18590.150000000001</v>
      </c>
      <c r="N151" s="28">
        <v>18052.7</v>
      </c>
      <c r="O151" s="39">
        <v>278920</v>
      </c>
      <c r="P151" s="40">
        <v>5.6244591866166718E-3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114.8</v>
      </c>
      <c r="F152" s="37">
        <v>114.13333333333333</v>
      </c>
      <c r="G152" s="38">
        <v>113.21666666666665</v>
      </c>
      <c r="H152" s="38">
        <v>111.63333333333333</v>
      </c>
      <c r="I152" s="38">
        <v>110.71666666666665</v>
      </c>
      <c r="J152" s="38">
        <v>115.71666666666665</v>
      </c>
      <c r="K152" s="38">
        <v>116.63333333333334</v>
      </c>
      <c r="L152" s="38">
        <v>118.21666666666665</v>
      </c>
      <c r="M152" s="28">
        <v>115.05</v>
      </c>
      <c r="N152" s="28">
        <v>112.55</v>
      </c>
      <c r="O152" s="39">
        <v>54585000</v>
      </c>
      <c r="P152" s="40">
        <v>-1.0522881148543927E-2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181.1</v>
      </c>
      <c r="F153" s="37">
        <v>180.38333333333333</v>
      </c>
      <c r="G153" s="38">
        <v>179.46666666666664</v>
      </c>
      <c r="H153" s="38">
        <v>177.83333333333331</v>
      </c>
      <c r="I153" s="38">
        <v>176.91666666666663</v>
      </c>
      <c r="J153" s="38">
        <v>182.01666666666665</v>
      </c>
      <c r="K153" s="38">
        <v>182.93333333333334</v>
      </c>
      <c r="L153" s="38">
        <v>184.56666666666666</v>
      </c>
      <c r="M153" s="28">
        <v>181.3</v>
      </c>
      <c r="N153" s="28">
        <v>178.75</v>
      </c>
      <c r="O153" s="39">
        <v>92659200</v>
      </c>
      <c r="P153" s="40">
        <v>1.2267264462295285E-2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881.8</v>
      </c>
      <c r="F154" s="37">
        <v>882.75</v>
      </c>
      <c r="G154" s="38">
        <v>874.8</v>
      </c>
      <c r="H154" s="38">
        <v>867.8</v>
      </c>
      <c r="I154" s="38">
        <v>859.84999999999991</v>
      </c>
      <c r="J154" s="38">
        <v>889.75</v>
      </c>
      <c r="K154" s="38">
        <v>897.7</v>
      </c>
      <c r="L154" s="38">
        <v>904.7</v>
      </c>
      <c r="M154" s="28">
        <v>890.7</v>
      </c>
      <c r="N154" s="28">
        <v>875.75</v>
      </c>
      <c r="O154" s="39">
        <v>6017200</v>
      </c>
      <c r="P154" s="40">
        <v>-7.3903002309468821E-3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3247.1</v>
      </c>
      <c r="F155" s="37">
        <v>3229.9833333333336</v>
      </c>
      <c r="G155" s="38">
        <v>3202.166666666667</v>
      </c>
      <c r="H155" s="38">
        <v>3157.2333333333336</v>
      </c>
      <c r="I155" s="38">
        <v>3129.416666666667</v>
      </c>
      <c r="J155" s="38">
        <v>3274.916666666667</v>
      </c>
      <c r="K155" s="38">
        <v>3302.7333333333336</v>
      </c>
      <c r="L155" s="38">
        <v>3347.666666666667</v>
      </c>
      <c r="M155" s="28">
        <v>3257.8</v>
      </c>
      <c r="N155" s="28">
        <v>3185.05</v>
      </c>
      <c r="O155" s="39">
        <v>280000</v>
      </c>
      <c r="P155" s="40">
        <v>-4.1752224503764541E-2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156.30000000000001</v>
      </c>
      <c r="F156" s="37">
        <v>156.15</v>
      </c>
      <c r="G156" s="38">
        <v>155.15</v>
      </c>
      <c r="H156" s="38">
        <v>154</v>
      </c>
      <c r="I156" s="38">
        <v>153</v>
      </c>
      <c r="J156" s="38">
        <v>157.30000000000001</v>
      </c>
      <c r="K156" s="38">
        <v>158.30000000000001</v>
      </c>
      <c r="L156" s="38">
        <v>159.45000000000002</v>
      </c>
      <c r="M156" s="28">
        <v>157.15</v>
      </c>
      <c r="N156" s="28">
        <v>155</v>
      </c>
      <c r="O156" s="39">
        <v>39963000</v>
      </c>
      <c r="P156" s="40">
        <v>-3.7641386983126274E-2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37203.25</v>
      </c>
      <c r="F157" s="37">
        <v>36930.15</v>
      </c>
      <c r="G157" s="38">
        <v>36610.300000000003</v>
      </c>
      <c r="H157" s="38">
        <v>36017.35</v>
      </c>
      <c r="I157" s="38">
        <v>35697.5</v>
      </c>
      <c r="J157" s="38">
        <v>37523.100000000006</v>
      </c>
      <c r="K157" s="38">
        <v>37842.949999999997</v>
      </c>
      <c r="L157" s="38">
        <v>38435.900000000009</v>
      </c>
      <c r="M157" s="28">
        <v>37250</v>
      </c>
      <c r="N157" s="28">
        <v>36337.199999999997</v>
      </c>
      <c r="O157" s="39">
        <v>136365</v>
      </c>
      <c r="P157" s="40">
        <v>-8.6150490730643407E-3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747.3</v>
      </c>
      <c r="F158" s="37">
        <v>753.23333333333323</v>
      </c>
      <c r="G158" s="38">
        <v>738.61666666666645</v>
      </c>
      <c r="H158" s="38">
        <v>729.93333333333317</v>
      </c>
      <c r="I158" s="38">
        <v>715.31666666666638</v>
      </c>
      <c r="J158" s="38">
        <v>761.91666666666652</v>
      </c>
      <c r="K158" s="38">
        <v>776.5333333333333</v>
      </c>
      <c r="L158" s="38">
        <v>785.21666666666658</v>
      </c>
      <c r="M158" s="28">
        <v>767.85</v>
      </c>
      <c r="N158" s="28">
        <v>744.55</v>
      </c>
      <c r="O158" s="39">
        <v>8130100</v>
      </c>
      <c r="P158" s="40">
        <v>3.0104529616724739E-2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4743</v>
      </c>
      <c r="F159" s="37">
        <v>4733.5666666666666</v>
      </c>
      <c r="G159" s="38">
        <v>4679.4333333333334</v>
      </c>
      <c r="H159" s="38">
        <v>4615.8666666666668</v>
      </c>
      <c r="I159" s="38">
        <v>4561.7333333333336</v>
      </c>
      <c r="J159" s="38">
        <v>4797.1333333333332</v>
      </c>
      <c r="K159" s="38">
        <v>4851.2666666666664</v>
      </c>
      <c r="L159" s="38">
        <v>4914.833333333333</v>
      </c>
      <c r="M159" s="28">
        <v>4787.7</v>
      </c>
      <c r="N159" s="28">
        <v>4670</v>
      </c>
      <c r="O159" s="39">
        <v>973000</v>
      </c>
      <c r="P159" s="40">
        <v>0.10317460317460317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232.5</v>
      </c>
      <c r="F160" s="37">
        <v>231.15</v>
      </c>
      <c r="G160" s="38">
        <v>229.15</v>
      </c>
      <c r="H160" s="38">
        <v>225.8</v>
      </c>
      <c r="I160" s="38">
        <v>223.8</v>
      </c>
      <c r="J160" s="38">
        <v>234.5</v>
      </c>
      <c r="K160" s="38">
        <v>236.5</v>
      </c>
      <c r="L160" s="38">
        <v>239.85</v>
      </c>
      <c r="M160" s="28">
        <v>233.15</v>
      </c>
      <c r="N160" s="28">
        <v>227.8</v>
      </c>
      <c r="O160" s="39">
        <v>14196000</v>
      </c>
      <c r="P160" s="40">
        <v>-3.3101757253780138E-2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167.5</v>
      </c>
      <c r="F161" s="37">
        <v>167.16666666666666</v>
      </c>
      <c r="G161" s="38">
        <v>165.48333333333332</v>
      </c>
      <c r="H161" s="38">
        <v>163.46666666666667</v>
      </c>
      <c r="I161" s="38">
        <v>161.78333333333333</v>
      </c>
      <c r="J161" s="38">
        <v>169.18333333333331</v>
      </c>
      <c r="K161" s="38">
        <v>170.86666666666665</v>
      </c>
      <c r="L161" s="38">
        <v>172.8833333333333</v>
      </c>
      <c r="M161" s="28">
        <v>168.85</v>
      </c>
      <c r="N161" s="28">
        <v>165.15</v>
      </c>
      <c r="O161" s="39">
        <v>61386200</v>
      </c>
      <c r="P161" s="40">
        <v>-9.8009800980098007E-3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2321.15</v>
      </c>
      <c r="F162" s="37">
        <v>2311.2999999999997</v>
      </c>
      <c r="G162" s="38">
        <v>2295.1999999999994</v>
      </c>
      <c r="H162" s="38">
        <v>2269.2499999999995</v>
      </c>
      <c r="I162" s="38">
        <v>2253.1499999999992</v>
      </c>
      <c r="J162" s="38">
        <v>2337.2499999999995</v>
      </c>
      <c r="K162" s="38">
        <v>2353.35</v>
      </c>
      <c r="L162" s="38">
        <v>2379.2999999999997</v>
      </c>
      <c r="M162" s="28">
        <v>2327.4</v>
      </c>
      <c r="N162" s="28">
        <v>2285.35</v>
      </c>
      <c r="O162" s="39">
        <v>2996750</v>
      </c>
      <c r="P162" s="40">
        <v>2.0604512558535546E-2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3115.4</v>
      </c>
      <c r="F163" s="37">
        <v>3095.5500000000006</v>
      </c>
      <c r="G163" s="38">
        <v>3071.1500000000015</v>
      </c>
      <c r="H163" s="38">
        <v>3026.900000000001</v>
      </c>
      <c r="I163" s="38">
        <v>3002.5000000000018</v>
      </c>
      <c r="J163" s="38">
        <v>3139.8000000000011</v>
      </c>
      <c r="K163" s="38">
        <v>3164.2</v>
      </c>
      <c r="L163" s="38">
        <v>3208.4500000000007</v>
      </c>
      <c r="M163" s="28">
        <v>3119.95</v>
      </c>
      <c r="N163" s="28">
        <v>3051.3</v>
      </c>
      <c r="O163" s="39">
        <v>2048500</v>
      </c>
      <c r="P163" s="40">
        <v>-3.5266934208926181E-3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50.05</v>
      </c>
      <c r="F164" s="37">
        <v>50.066666666666663</v>
      </c>
      <c r="G164" s="38">
        <v>49.433333333333323</v>
      </c>
      <c r="H164" s="38">
        <v>48.816666666666663</v>
      </c>
      <c r="I164" s="38">
        <v>48.183333333333323</v>
      </c>
      <c r="J164" s="38">
        <v>50.683333333333323</v>
      </c>
      <c r="K164" s="38">
        <v>51.316666666666663</v>
      </c>
      <c r="L164" s="38">
        <v>51.933333333333323</v>
      </c>
      <c r="M164" s="28">
        <v>50.7</v>
      </c>
      <c r="N164" s="28">
        <v>49.45</v>
      </c>
      <c r="O164" s="39">
        <v>213120000</v>
      </c>
      <c r="P164" s="40">
        <v>2.7100271002710027E-3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2907.55</v>
      </c>
      <c r="F165" s="37">
        <v>2944.2000000000003</v>
      </c>
      <c r="G165" s="38">
        <v>2838.4000000000005</v>
      </c>
      <c r="H165" s="38">
        <v>2769.2500000000005</v>
      </c>
      <c r="I165" s="38">
        <v>2663.4500000000007</v>
      </c>
      <c r="J165" s="38">
        <v>3013.3500000000004</v>
      </c>
      <c r="K165" s="38">
        <v>3119.1500000000005</v>
      </c>
      <c r="L165" s="38">
        <v>3188.3</v>
      </c>
      <c r="M165" s="28">
        <v>3050</v>
      </c>
      <c r="N165" s="28">
        <v>2875.05</v>
      </c>
      <c r="O165" s="39">
        <v>1248900</v>
      </c>
      <c r="P165" s="40">
        <v>0.1039512065765049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227.65</v>
      </c>
      <c r="F166" s="37">
        <v>226.93333333333331</v>
      </c>
      <c r="G166" s="38">
        <v>224.86666666666662</v>
      </c>
      <c r="H166" s="38">
        <v>222.08333333333331</v>
      </c>
      <c r="I166" s="38">
        <v>220.01666666666662</v>
      </c>
      <c r="J166" s="38">
        <v>229.71666666666661</v>
      </c>
      <c r="K166" s="38">
        <v>231.78333333333327</v>
      </c>
      <c r="L166" s="38">
        <v>234.56666666666661</v>
      </c>
      <c r="M166" s="28">
        <v>229</v>
      </c>
      <c r="N166" s="28">
        <v>224.15</v>
      </c>
      <c r="O166" s="39">
        <v>36606600</v>
      </c>
      <c r="P166" s="40">
        <v>2.9930112427833486E-2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1521.2</v>
      </c>
      <c r="F167" s="37">
        <v>1522.55</v>
      </c>
      <c r="G167" s="38">
        <v>1499.75</v>
      </c>
      <c r="H167" s="38">
        <v>1478.3</v>
      </c>
      <c r="I167" s="38">
        <v>1455.5</v>
      </c>
      <c r="J167" s="38">
        <v>1544</v>
      </c>
      <c r="K167" s="38">
        <v>1566.7999999999997</v>
      </c>
      <c r="L167" s="38">
        <v>1588.25</v>
      </c>
      <c r="M167" s="28">
        <v>1545.35</v>
      </c>
      <c r="N167" s="28">
        <v>1501.1</v>
      </c>
      <c r="O167" s="39">
        <v>2512004</v>
      </c>
      <c r="P167" s="40">
        <v>5.7392496145280109E-2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163.55000000000001</v>
      </c>
      <c r="F168" s="37">
        <v>163.68333333333337</v>
      </c>
      <c r="G168" s="38">
        <v>161.96666666666673</v>
      </c>
      <c r="H168" s="38">
        <v>160.38333333333335</v>
      </c>
      <c r="I168" s="38">
        <v>158.66666666666671</v>
      </c>
      <c r="J168" s="38">
        <v>165.26666666666674</v>
      </c>
      <c r="K168" s="38">
        <v>166.98333333333338</v>
      </c>
      <c r="L168" s="38">
        <v>168.56666666666675</v>
      </c>
      <c r="M168" s="28">
        <v>165.4</v>
      </c>
      <c r="N168" s="28">
        <v>162.1</v>
      </c>
      <c r="O168" s="39">
        <v>11826500</v>
      </c>
      <c r="P168" s="40">
        <v>1.3497300539892022E-2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730.45</v>
      </c>
      <c r="F169" s="37">
        <v>727.15</v>
      </c>
      <c r="G169" s="38">
        <v>722.3</v>
      </c>
      <c r="H169" s="38">
        <v>714.15</v>
      </c>
      <c r="I169" s="38">
        <v>709.3</v>
      </c>
      <c r="J169" s="38">
        <v>735.3</v>
      </c>
      <c r="K169" s="38">
        <v>740.15000000000009</v>
      </c>
      <c r="L169" s="38">
        <v>748.3</v>
      </c>
      <c r="M169" s="28">
        <v>732</v>
      </c>
      <c r="N169" s="28">
        <v>719</v>
      </c>
      <c r="O169" s="39">
        <v>2863650</v>
      </c>
      <c r="P169" s="40">
        <v>-1.4047410008779631E-2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155.15</v>
      </c>
      <c r="F170" s="37">
        <v>155.43333333333337</v>
      </c>
      <c r="G170" s="38">
        <v>152.81666666666672</v>
      </c>
      <c r="H170" s="38">
        <v>150.48333333333335</v>
      </c>
      <c r="I170" s="38">
        <v>147.8666666666667</v>
      </c>
      <c r="J170" s="38">
        <v>157.76666666666674</v>
      </c>
      <c r="K170" s="38">
        <v>160.38333333333335</v>
      </c>
      <c r="L170" s="38">
        <v>162.71666666666675</v>
      </c>
      <c r="M170" s="28">
        <v>158.05000000000001</v>
      </c>
      <c r="N170" s="28">
        <v>153.1</v>
      </c>
      <c r="O170" s="39">
        <v>30585000</v>
      </c>
      <c r="P170" s="40">
        <v>8.1315184726887049E-2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123</v>
      </c>
      <c r="F171" s="37">
        <v>123.45</v>
      </c>
      <c r="G171" s="38">
        <v>121.2</v>
      </c>
      <c r="H171" s="38">
        <v>119.4</v>
      </c>
      <c r="I171" s="38">
        <v>117.15</v>
      </c>
      <c r="J171" s="38">
        <v>125.25</v>
      </c>
      <c r="K171" s="38">
        <v>127.5</v>
      </c>
      <c r="L171" s="38">
        <v>129.30000000000001</v>
      </c>
      <c r="M171" s="28">
        <v>125.7</v>
      </c>
      <c r="N171" s="28">
        <v>121.65</v>
      </c>
      <c r="O171" s="39">
        <v>55768000</v>
      </c>
      <c r="P171" s="40">
        <v>2.8019466155434301E-2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2331.9499999999998</v>
      </c>
      <c r="F172" s="37">
        <v>2336.4</v>
      </c>
      <c r="G172" s="38">
        <v>2318.8000000000002</v>
      </c>
      <c r="H172" s="38">
        <v>2305.65</v>
      </c>
      <c r="I172" s="38">
        <v>2288.0500000000002</v>
      </c>
      <c r="J172" s="38">
        <v>2349.5500000000002</v>
      </c>
      <c r="K172" s="38">
        <v>2367.1499999999996</v>
      </c>
      <c r="L172" s="38">
        <v>2380.3000000000002</v>
      </c>
      <c r="M172" s="28">
        <v>2354</v>
      </c>
      <c r="N172" s="28">
        <v>2323.25</v>
      </c>
      <c r="O172" s="39">
        <v>40967750</v>
      </c>
      <c r="P172" s="40">
        <v>5.2972813200794208E-2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88</v>
      </c>
      <c r="F173" s="37">
        <v>87.5</v>
      </c>
      <c r="G173" s="38">
        <v>86.9</v>
      </c>
      <c r="H173" s="38">
        <v>85.800000000000011</v>
      </c>
      <c r="I173" s="38">
        <v>85.200000000000017</v>
      </c>
      <c r="J173" s="38">
        <v>88.6</v>
      </c>
      <c r="K173" s="38">
        <v>89.199999999999989</v>
      </c>
      <c r="L173" s="38">
        <v>90.299999999999983</v>
      </c>
      <c r="M173" s="28">
        <v>88.1</v>
      </c>
      <c r="N173" s="28">
        <v>86.4</v>
      </c>
      <c r="O173" s="39">
        <v>105296000</v>
      </c>
      <c r="P173" s="40">
        <v>-6.0744115413819289E-4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749.8</v>
      </c>
      <c r="F174" s="37">
        <v>750.48333333333323</v>
      </c>
      <c r="G174" s="38">
        <v>742.21666666666647</v>
      </c>
      <c r="H174" s="38">
        <v>734.63333333333321</v>
      </c>
      <c r="I174" s="38">
        <v>726.36666666666645</v>
      </c>
      <c r="J174" s="38">
        <v>758.06666666666649</v>
      </c>
      <c r="K174" s="38">
        <v>766.33333333333314</v>
      </c>
      <c r="L174" s="38">
        <v>773.91666666666652</v>
      </c>
      <c r="M174" s="28">
        <v>758.75</v>
      </c>
      <c r="N174" s="28">
        <v>742.9</v>
      </c>
      <c r="O174" s="39">
        <v>8955200</v>
      </c>
      <c r="P174" s="40">
        <v>1.3857440449234671E-2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1097.7</v>
      </c>
      <c r="F175" s="37">
        <v>1094.8500000000001</v>
      </c>
      <c r="G175" s="38">
        <v>1087.8500000000004</v>
      </c>
      <c r="H175" s="38">
        <v>1078.0000000000002</v>
      </c>
      <c r="I175" s="38">
        <v>1071.0000000000005</v>
      </c>
      <c r="J175" s="38">
        <v>1104.7000000000003</v>
      </c>
      <c r="K175" s="38">
        <v>1111.6999999999998</v>
      </c>
      <c r="L175" s="38">
        <v>1121.5500000000002</v>
      </c>
      <c r="M175" s="28">
        <v>1101.8499999999999</v>
      </c>
      <c r="N175" s="28">
        <v>1085</v>
      </c>
      <c r="O175" s="39">
        <v>6252750</v>
      </c>
      <c r="P175" s="40">
        <v>1.3124316441851986E-2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548.9</v>
      </c>
      <c r="F176" s="37">
        <v>550.88333333333333</v>
      </c>
      <c r="G176" s="38">
        <v>544.31666666666661</v>
      </c>
      <c r="H176" s="38">
        <v>539.73333333333323</v>
      </c>
      <c r="I176" s="38">
        <v>533.16666666666652</v>
      </c>
      <c r="J176" s="38">
        <v>555.4666666666667</v>
      </c>
      <c r="K176" s="38">
        <v>562.03333333333353</v>
      </c>
      <c r="L176" s="38">
        <v>566.61666666666679</v>
      </c>
      <c r="M176" s="28">
        <v>557.45000000000005</v>
      </c>
      <c r="N176" s="28">
        <v>546.29999999999995</v>
      </c>
      <c r="O176" s="39">
        <v>72465000</v>
      </c>
      <c r="P176" s="40">
        <v>1.8296024619535434E-2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25839.05</v>
      </c>
      <c r="F177" s="37">
        <v>25656.683333333334</v>
      </c>
      <c r="G177" s="38">
        <v>25323.416666666668</v>
      </c>
      <c r="H177" s="38">
        <v>24807.783333333333</v>
      </c>
      <c r="I177" s="38">
        <v>24474.516666666666</v>
      </c>
      <c r="J177" s="38">
        <v>26172.316666666669</v>
      </c>
      <c r="K177" s="38">
        <v>26505.583333333332</v>
      </c>
      <c r="L177" s="38">
        <v>27021.216666666671</v>
      </c>
      <c r="M177" s="28">
        <v>25989.95</v>
      </c>
      <c r="N177" s="28">
        <v>25141.05</v>
      </c>
      <c r="O177" s="39">
        <v>395000</v>
      </c>
      <c r="P177" s="40">
        <v>1.2495994873438001E-2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3315.95</v>
      </c>
      <c r="F178" s="37">
        <v>3301.3666666666668</v>
      </c>
      <c r="G178" s="38">
        <v>3276.7333333333336</v>
      </c>
      <c r="H178" s="38">
        <v>3237.5166666666669</v>
      </c>
      <c r="I178" s="38">
        <v>3212.8833333333337</v>
      </c>
      <c r="J178" s="38">
        <v>3340.5833333333335</v>
      </c>
      <c r="K178" s="38">
        <v>3365.2166666666667</v>
      </c>
      <c r="L178" s="38">
        <v>3404.4333333333334</v>
      </c>
      <c r="M178" s="28">
        <v>3326</v>
      </c>
      <c r="N178" s="28">
        <v>3262.15</v>
      </c>
      <c r="O178" s="39">
        <v>1986050</v>
      </c>
      <c r="P178" s="40">
        <v>1.1201344161299356E-2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2304.85</v>
      </c>
      <c r="F179" s="37">
        <v>2298.7166666666667</v>
      </c>
      <c r="G179" s="38">
        <v>2286.3833333333332</v>
      </c>
      <c r="H179" s="38">
        <v>2267.9166666666665</v>
      </c>
      <c r="I179" s="38">
        <v>2255.583333333333</v>
      </c>
      <c r="J179" s="38">
        <v>2317.1833333333334</v>
      </c>
      <c r="K179" s="38">
        <v>2329.5166666666664</v>
      </c>
      <c r="L179" s="38">
        <v>2347.9833333333336</v>
      </c>
      <c r="M179" s="28">
        <v>2311.0500000000002</v>
      </c>
      <c r="N179" s="28">
        <v>2280.25</v>
      </c>
      <c r="O179" s="39">
        <v>3422250</v>
      </c>
      <c r="P179" s="40">
        <v>-1.3405405405405406E-2</v>
      </c>
    </row>
    <row r="180" spans="1:16" ht="12.75" customHeight="1">
      <c r="A180" s="28">
        <v>170</v>
      </c>
      <c r="B180" s="29" t="s">
        <v>63</v>
      </c>
      <c r="C180" s="30" t="s">
        <v>870</v>
      </c>
      <c r="D180" s="31">
        <v>45014</v>
      </c>
      <c r="E180" s="37">
        <v>1272.45</v>
      </c>
      <c r="F180" s="37">
        <v>1277.3500000000001</v>
      </c>
      <c r="G180" s="38">
        <v>1257.3000000000002</v>
      </c>
      <c r="H180" s="38">
        <v>1242.1500000000001</v>
      </c>
      <c r="I180" s="38">
        <v>1222.1000000000001</v>
      </c>
      <c r="J180" s="38">
        <v>1292.5000000000002</v>
      </c>
      <c r="K180" s="38">
        <v>1312.55</v>
      </c>
      <c r="L180" s="38">
        <v>1327.7000000000003</v>
      </c>
      <c r="M180" s="28">
        <v>1297.4000000000001</v>
      </c>
      <c r="N180" s="28">
        <v>1262.2</v>
      </c>
      <c r="O180" s="39">
        <v>3927000</v>
      </c>
      <c r="P180" s="40">
        <v>-4.1083384053560556E-3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958.95</v>
      </c>
      <c r="F181" s="37">
        <v>956.6</v>
      </c>
      <c r="G181" s="38">
        <v>952.7</v>
      </c>
      <c r="H181" s="38">
        <v>946.45</v>
      </c>
      <c r="I181" s="38">
        <v>942.55000000000007</v>
      </c>
      <c r="J181" s="38">
        <v>962.85</v>
      </c>
      <c r="K181" s="38">
        <v>966.74999999999989</v>
      </c>
      <c r="L181" s="38">
        <v>973</v>
      </c>
      <c r="M181" s="28">
        <v>960.5</v>
      </c>
      <c r="N181" s="28">
        <v>950.35</v>
      </c>
      <c r="O181" s="39">
        <v>18529700</v>
      </c>
      <c r="P181" s="40">
        <v>1.7802214703168256E-2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434.8</v>
      </c>
      <c r="F182" s="37">
        <v>435.48333333333329</v>
      </c>
      <c r="G182" s="38">
        <v>431.96666666666658</v>
      </c>
      <c r="H182" s="38">
        <v>429.13333333333327</v>
      </c>
      <c r="I182" s="38">
        <v>425.61666666666656</v>
      </c>
      <c r="J182" s="38">
        <v>438.31666666666661</v>
      </c>
      <c r="K182" s="38">
        <v>441.83333333333337</v>
      </c>
      <c r="L182" s="38">
        <v>444.66666666666663</v>
      </c>
      <c r="M182" s="28">
        <v>439</v>
      </c>
      <c r="N182" s="28">
        <v>432.65</v>
      </c>
      <c r="O182" s="39">
        <v>8397000</v>
      </c>
      <c r="P182" s="40">
        <v>2.3276633840644584E-3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581.9</v>
      </c>
      <c r="F183" s="37">
        <v>578.7833333333333</v>
      </c>
      <c r="G183" s="38">
        <v>573.66666666666663</v>
      </c>
      <c r="H183" s="38">
        <v>565.43333333333328</v>
      </c>
      <c r="I183" s="38">
        <v>560.31666666666661</v>
      </c>
      <c r="J183" s="38">
        <v>587.01666666666665</v>
      </c>
      <c r="K183" s="38">
        <v>592.13333333333344</v>
      </c>
      <c r="L183" s="38">
        <v>600.36666666666667</v>
      </c>
      <c r="M183" s="28">
        <v>583.9</v>
      </c>
      <c r="N183" s="28">
        <v>570.54999999999995</v>
      </c>
      <c r="O183" s="39">
        <v>2297000</v>
      </c>
      <c r="P183" s="40">
        <v>-6.0579835569017741E-3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984.35</v>
      </c>
      <c r="F184" s="37">
        <v>982.98333333333323</v>
      </c>
      <c r="G184" s="38">
        <v>975.96666666666647</v>
      </c>
      <c r="H184" s="38">
        <v>967.58333333333326</v>
      </c>
      <c r="I184" s="38">
        <v>960.56666666666649</v>
      </c>
      <c r="J184" s="38">
        <v>991.36666666666645</v>
      </c>
      <c r="K184" s="38">
        <v>998.3833333333331</v>
      </c>
      <c r="L184" s="38">
        <v>1006.7666666666664</v>
      </c>
      <c r="M184" s="28">
        <v>990</v>
      </c>
      <c r="N184" s="28">
        <v>974.6</v>
      </c>
      <c r="O184" s="39">
        <v>5951000</v>
      </c>
      <c r="P184" s="40">
        <v>1.6483047228627552E-2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1204.8</v>
      </c>
      <c r="F185" s="37">
        <v>1204.6333333333332</v>
      </c>
      <c r="G185" s="38">
        <v>1196.6666666666665</v>
      </c>
      <c r="H185" s="38">
        <v>1188.5333333333333</v>
      </c>
      <c r="I185" s="38">
        <v>1180.5666666666666</v>
      </c>
      <c r="J185" s="38">
        <v>1212.7666666666664</v>
      </c>
      <c r="K185" s="38">
        <v>1220.7333333333331</v>
      </c>
      <c r="L185" s="38">
        <v>1228.8666666666663</v>
      </c>
      <c r="M185" s="28">
        <v>1212.5999999999999</v>
      </c>
      <c r="N185" s="28">
        <v>1196.5</v>
      </c>
      <c r="O185" s="39">
        <v>2133500</v>
      </c>
      <c r="P185" s="40">
        <v>1.5227218653342851E-2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707.15</v>
      </c>
      <c r="F186" s="37">
        <v>707.31666666666661</v>
      </c>
      <c r="G186" s="38">
        <v>702.93333333333317</v>
      </c>
      <c r="H186" s="38">
        <v>698.71666666666658</v>
      </c>
      <c r="I186" s="38">
        <v>694.33333333333314</v>
      </c>
      <c r="J186" s="38">
        <v>711.53333333333319</v>
      </c>
      <c r="K186" s="38">
        <v>715.91666666666663</v>
      </c>
      <c r="L186" s="38">
        <v>720.13333333333321</v>
      </c>
      <c r="M186" s="28">
        <v>711.7</v>
      </c>
      <c r="N186" s="28">
        <v>703.1</v>
      </c>
      <c r="O186" s="39">
        <v>11052900</v>
      </c>
      <c r="P186" s="40">
        <v>5.5678375501514782E-3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437.95</v>
      </c>
      <c r="F187" s="37">
        <v>436.5333333333333</v>
      </c>
      <c r="G187" s="38">
        <v>433.91666666666663</v>
      </c>
      <c r="H187" s="38">
        <v>429.88333333333333</v>
      </c>
      <c r="I187" s="38">
        <v>427.26666666666665</v>
      </c>
      <c r="J187" s="38">
        <v>440.56666666666661</v>
      </c>
      <c r="K187" s="38">
        <v>443.18333333333328</v>
      </c>
      <c r="L187" s="38">
        <v>447.21666666666658</v>
      </c>
      <c r="M187" s="28">
        <v>439.15</v>
      </c>
      <c r="N187" s="28">
        <v>432.5</v>
      </c>
      <c r="O187" s="39">
        <v>57260775</v>
      </c>
      <c r="P187" s="40">
        <v>4.4745525447455253E-3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209.35</v>
      </c>
      <c r="F188" s="37">
        <v>208.71666666666667</v>
      </c>
      <c r="G188" s="38">
        <v>207.38333333333333</v>
      </c>
      <c r="H188" s="38">
        <v>205.41666666666666</v>
      </c>
      <c r="I188" s="38">
        <v>204.08333333333331</v>
      </c>
      <c r="J188" s="38">
        <v>210.68333333333334</v>
      </c>
      <c r="K188" s="38">
        <v>212.01666666666665</v>
      </c>
      <c r="L188" s="38">
        <v>213.98333333333335</v>
      </c>
      <c r="M188" s="28">
        <v>210.05</v>
      </c>
      <c r="N188" s="28">
        <v>206.75</v>
      </c>
      <c r="O188" s="39">
        <v>97453125</v>
      </c>
      <c r="P188" s="40">
        <v>7.8534031413612562E-3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108.35</v>
      </c>
      <c r="F189" s="37">
        <v>107.96666666666665</v>
      </c>
      <c r="G189" s="38">
        <v>107.13333333333331</v>
      </c>
      <c r="H189" s="38">
        <v>105.91666666666666</v>
      </c>
      <c r="I189" s="38">
        <v>105.08333333333331</v>
      </c>
      <c r="J189" s="38">
        <v>109.18333333333331</v>
      </c>
      <c r="K189" s="38">
        <v>110.01666666666665</v>
      </c>
      <c r="L189" s="38">
        <v>111.23333333333331</v>
      </c>
      <c r="M189" s="28">
        <v>108.8</v>
      </c>
      <c r="N189" s="28">
        <v>106.75</v>
      </c>
      <c r="O189" s="39">
        <v>232430000</v>
      </c>
      <c r="P189" s="40">
        <v>-2.6626128616178368E-2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3339.3</v>
      </c>
      <c r="F190" s="37">
        <v>3320.0166666666664</v>
      </c>
      <c r="G190" s="38">
        <v>3296.2333333333327</v>
      </c>
      <c r="H190" s="38">
        <v>3253.1666666666661</v>
      </c>
      <c r="I190" s="38">
        <v>3229.3833333333323</v>
      </c>
      <c r="J190" s="38">
        <v>3363.083333333333</v>
      </c>
      <c r="K190" s="38">
        <v>3386.8666666666668</v>
      </c>
      <c r="L190" s="38">
        <v>3429.9333333333334</v>
      </c>
      <c r="M190" s="28">
        <v>3343.8</v>
      </c>
      <c r="N190" s="28">
        <v>3276.95</v>
      </c>
      <c r="O190" s="39">
        <v>10047100</v>
      </c>
      <c r="P190" s="40">
        <v>6.6232091191131869E-4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1064.3499999999999</v>
      </c>
      <c r="F191" s="37">
        <v>1058.8333333333333</v>
      </c>
      <c r="G191" s="38">
        <v>1051.7666666666664</v>
      </c>
      <c r="H191" s="38">
        <v>1039.1833333333332</v>
      </c>
      <c r="I191" s="38">
        <v>1032.1166666666663</v>
      </c>
      <c r="J191" s="38">
        <v>1071.4166666666665</v>
      </c>
      <c r="K191" s="38">
        <v>1078.4833333333336</v>
      </c>
      <c r="L191" s="38">
        <v>1091.0666666666666</v>
      </c>
      <c r="M191" s="28">
        <v>1065.9000000000001</v>
      </c>
      <c r="N191" s="28">
        <v>1046.25</v>
      </c>
      <c r="O191" s="39">
        <v>12035400</v>
      </c>
      <c r="P191" s="40">
        <v>-5.6018243109260358E-3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2382.1</v>
      </c>
      <c r="F192" s="37">
        <v>2371.2999999999997</v>
      </c>
      <c r="G192" s="38">
        <v>2356.2999999999993</v>
      </c>
      <c r="H192" s="38">
        <v>2330.4999999999995</v>
      </c>
      <c r="I192" s="38">
        <v>2315.4999999999991</v>
      </c>
      <c r="J192" s="38">
        <v>2397.0999999999995</v>
      </c>
      <c r="K192" s="38">
        <v>2412.1000000000004</v>
      </c>
      <c r="L192" s="38">
        <v>2437.8999999999996</v>
      </c>
      <c r="M192" s="28">
        <v>2386.3000000000002</v>
      </c>
      <c r="N192" s="28">
        <v>2345.5</v>
      </c>
      <c r="O192" s="39">
        <v>7259625</v>
      </c>
      <c r="P192" s="40">
        <v>6.3419452097520403E-3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1514.45</v>
      </c>
      <c r="F193" s="37">
        <v>1509.6833333333334</v>
      </c>
      <c r="G193" s="38">
        <v>1497.8166666666668</v>
      </c>
      <c r="H193" s="38">
        <v>1481.1833333333334</v>
      </c>
      <c r="I193" s="38">
        <v>1469.3166666666668</v>
      </c>
      <c r="J193" s="38">
        <v>1526.3166666666668</v>
      </c>
      <c r="K193" s="38">
        <v>1538.1833333333336</v>
      </c>
      <c r="L193" s="38">
        <v>1554.8166666666668</v>
      </c>
      <c r="M193" s="28">
        <v>1521.55</v>
      </c>
      <c r="N193" s="28">
        <v>1493.05</v>
      </c>
      <c r="O193" s="39">
        <v>1733000</v>
      </c>
      <c r="P193" s="40">
        <v>-5.4519368723098998E-3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537.75</v>
      </c>
      <c r="F194" s="37">
        <v>535.63333333333333</v>
      </c>
      <c r="G194" s="38">
        <v>532.4666666666667</v>
      </c>
      <c r="H194" s="38">
        <v>527.18333333333339</v>
      </c>
      <c r="I194" s="38">
        <v>524.01666666666677</v>
      </c>
      <c r="J194" s="38">
        <v>540.91666666666663</v>
      </c>
      <c r="K194" s="38">
        <v>544.08333333333337</v>
      </c>
      <c r="L194" s="38">
        <v>549.36666666666656</v>
      </c>
      <c r="M194" s="28">
        <v>538.79999999999995</v>
      </c>
      <c r="N194" s="28">
        <v>530.35</v>
      </c>
      <c r="O194" s="39">
        <v>3291000</v>
      </c>
      <c r="P194" s="40">
        <v>-2.5754884547069271E-2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1343.65</v>
      </c>
      <c r="F195" s="37">
        <v>1337.3</v>
      </c>
      <c r="G195" s="38">
        <v>1327</v>
      </c>
      <c r="H195" s="38">
        <v>1310.3500000000001</v>
      </c>
      <c r="I195" s="38">
        <v>1300.0500000000002</v>
      </c>
      <c r="J195" s="38">
        <v>1353.9499999999998</v>
      </c>
      <c r="K195" s="38">
        <v>1364.2499999999995</v>
      </c>
      <c r="L195" s="38">
        <v>1380.8999999999996</v>
      </c>
      <c r="M195" s="28">
        <v>1347.6</v>
      </c>
      <c r="N195" s="28">
        <v>1320.65</v>
      </c>
      <c r="O195" s="39">
        <v>3620800</v>
      </c>
      <c r="P195" s="40">
        <v>2.9916897506925208E-3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1074.5999999999999</v>
      </c>
      <c r="F196" s="37">
        <v>1077.9166666666665</v>
      </c>
      <c r="G196" s="38">
        <v>1067.0333333333331</v>
      </c>
      <c r="H196" s="38">
        <v>1059.4666666666665</v>
      </c>
      <c r="I196" s="38">
        <v>1048.583333333333</v>
      </c>
      <c r="J196" s="38">
        <v>1085.4833333333331</v>
      </c>
      <c r="K196" s="38">
        <v>1096.3666666666663</v>
      </c>
      <c r="L196" s="38">
        <v>1103.9333333333332</v>
      </c>
      <c r="M196" s="28">
        <v>1088.8</v>
      </c>
      <c r="N196" s="28">
        <v>1070.3499999999999</v>
      </c>
      <c r="O196" s="39">
        <v>6153000</v>
      </c>
      <c r="P196" s="40">
        <v>8.027522935779817E-3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1447.8</v>
      </c>
      <c r="F197" s="37">
        <v>1447.8500000000001</v>
      </c>
      <c r="G197" s="38">
        <v>1434.2000000000003</v>
      </c>
      <c r="H197" s="38">
        <v>1420.6000000000001</v>
      </c>
      <c r="I197" s="38">
        <v>1406.9500000000003</v>
      </c>
      <c r="J197" s="38">
        <v>1461.4500000000003</v>
      </c>
      <c r="K197" s="38">
        <v>1475.1000000000004</v>
      </c>
      <c r="L197" s="38">
        <v>1488.7000000000003</v>
      </c>
      <c r="M197" s="28">
        <v>1461.5</v>
      </c>
      <c r="N197" s="28">
        <v>1434.25</v>
      </c>
      <c r="O197" s="39">
        <v>1203600</v>
      </c>
      <c r="P197" s="40">
        <v>8.3933717579250722E-2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7256.15</v>
      </c>
      <c r="F198" s="37">
        <v>7226.7</v>
      </c>
      <c r="G198" s="38">
        <v>7180.7999999999993</v>
      </c>
      <c r="H198" s="38">
        <v>7105.45</v>
      </c>
      <c r="I198" s="38">
        <v>7059.5499999999993</v>
      </c>
      <c r="J198" s="38">
        <v>7302.0499999999993</v>
      </c>
      <c r="K198" s="38">
        <v>7347.9499999999989</v>
      </c>
      <c r="L198" s="38">
        <v>7423.2999999999993</v>
      </c>
      <c r="M198" s="28">
        <v>7272.6</v>
      </c>
      <c r="N198" s="28">
        <v>7151.35</v>
      </c>
      <c r="O198" s="39">
        <v>1892200</v>
      </c>
      <c r="P198" s="40">
        <v>-1.0924677225445613E-2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713.95</v>
      </c>
      <c r="F199" s="37">
        <v>712.30000000000007</v>
      </c>
      <c r="G199" s="38">
        <v>708.40000000000009</v>
      </c>
      <c r="H199" s="38">
        <v>702.85</v>
      </c>
      <c r="I199" s="38">
        <v>698.95</v>
      </c>
      <c r="J199" s="38">
        <v>717.85000000000014</v>
      </c>
      <c r="K199" s="38">
        <v>721.75</v>
      </c>
      <c r="L199" s="38">
        <v>727.30000000000018</v>
      </c>
      <c r="M199" s="28">
        <v>716.2</v>
      </c>
      <c r="N199" s="28">
        <v>706.75</v>
      </c>
      <c r="O199" s="39">
        <v>16017300</v>
      </c>
      <c r="P199" s="40">
        <v>-1.5501398322013584E-2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280.85000000000002</v>
      </c>
      <c r="F200" s="37">
        <v>279.83333333333331</v>
      </c>
      <c r="G200" s="38">
        <v>274.01666666666665</v>
      </c>
      <c r="H200" s="38">
        <v>267.18333333333334</v>
      </c>
      <c r="I200" s="38">
        <v>261.36666666666667</v>
      </c>
      <c r="J200" s="38">
        <v>286.66666666666663</v>
      </c>
      <c r="K200" s="38">
        <v>292.48333333333335</v>
      </c>
      <c r="L200" s="38">
        <v>299.31666666666661</v>
      </c>
      <c r="M200" s="28">
        <v>285.64999999999998</v>
      </c>
      <c r="N200" s="28">
        <v>273</v>
      </c>
      <c r="O200" s="39">
        <v>40260000</v>
      </c>
      <c r="P200" s="40">
        <v>3.5280806418432419E-2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895.75</v>
      </c>
      <c r="F201" s="37">
        <v>892.51666666666677</v>
      </c>
      <c r="G201" s="38">
        <v>885.63333333333355</v>
      </c>
      <c r="H201" s="38">
        <v>875.51666666666677</v>
      </c>
      <c r="I201" s="38">
        <v>868.63333333333355</v>
      </c>
      <c r="J201" s="38">
        <v>902.63333333333355</v>
      </c>
      <c r="K201" s="38">
        <v>909.51666666666677</v>
      </c>
      <c r="L201" s="38">
        <v>919.63333333333355</v>
      </c>
      <c r="M201" s="28">
        <v>899.4</v>
      </c>
      <c r="N201" s="28">
        <v>882.4</v>
      </c>
      <c r="O201" s="39">
        <v>5345400</v>
      </c>
      <c r="P201" s="40">
        <v>0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1343</v>
      </c>
      <c r="F202" s="37">
        <v>1341.6499999999999</v>
      </c>
      <c r="G202" s="38">
        <v>1329.3499999999997</v>
      </c>
      <c r="H202" s="38">
        <v>1315.6999999999998</v>
      </c>
      <c r="I202" s="38">
        <v>1303.3999999999996</v>
      </c>
      <c r="J202" s="38">
        <v>1355.2999999999997</v>
      </c>
      <c r="K202" s="38">
        <v>1367.6</v>
      </c>
      <c r="L202" s="38">
        <v>1381.2499999999998</v>
      </c>
      <c r="M202" s="28">
        <v>1353.95</v>
      </c>
      <c r="N202" s="28">
        <v>1328</v>
      </c>
      <c r="O202" s="39">
        <v>860300</v>
      </c>
      <c r="P202" s="40">
        <v>1.5702479338842976E-2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390.8</v>
      </c>
      <c r="F203" s="37">
        <v>390.13333333333338</v>
      </c>
      <c r="G203" s="38">
        <v>388.91666666666674</v>
      </c>
      <c r="H203" s="38">
        <v>387.03333333333336</v>
      </c>
      <c r="I203" s="38">
        <v>385.81666666666672</v>
      </c>
      <c r="J203" s="38">
        <v>392.01666666666677</v>
      </c>
      <c r="K203" s="38">
        <v>393.23333333333335</v>
      </c>
      <c r="L203" s="38">
        <v>395.11666666666679</v>
      </c>
      <c r="M203" s="28">
        <v>391.35</v>
      </c>
      <c r="N203" s="28">
        <v>388.25</v>
      </c>
      <c r="O203" s="39">
        <v>35937000</v>
      </c>
      <c r="P203" s="40">
        <v>1.0445827936322234E-3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194.4</v>
      </c>
      <c r="F204" s="37">
        <v>194.0333333333333</v>
      </c>
      <c r="G204" s="38">
        <v>191.81666666666661</v>
      </c>
      <c r="H204" s="38">
        <v>189.23333333333329</v>
      </c>
      <c r="I204" s="38">
        <v>187.01666666666659</v>
      </c>
      <c r="J204" s="38">
        <v>196.61666666666662</v>
      </c>
      <c r="K204" s="38">
        <v>198.83333333333331</v>
      </c>
      <c r="L204" s="38">
        <v>201.41666666666663</v>
      </c>
      <c r="M204" s="28">
        <v>196.25</v>
      </c>
      <c r="N204" s="28">
        <v>191.45</v>
      </c>
      <c r="O204" s="39">
        <v>73935000</v>
      </c>
      <c r="P204" s="40">
        <v>9.8754302573348628E-3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476.1</v>
      </c>
      <c r="F205" s="37">
        <v>474.25</v>
      </c>
      <c r="G205" s="38">
        <v>469.1</v>
      </c>
      <c r="H205" s="38">
        <v>462.1</v>
      </c>
      <c r="I205" s="38">
        <v>456.95000000000005</v>
      </c>
      <c r="J205" s="38">
        <v>481.25</v>
      </c>
      <c r="K205" s="38">
        <v>486.4</v>
      </c>
      <c r="L205" s="38">
        <v>493.4</v>
      </c>
      <c r="M205" s="28">
        <v>479.4</v>
      </c>
      <c r="N205" s="28">
        <v>467.25</v>
      </c>
      <c r="O205" s="39">
        <v>7142400</v>
      </c>
      <c r="P205" s="40">
        <v>1.2503189589180914E-2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16" sqref="G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2" t="s">
        <v>16</v>
      </c>
      <c r="B8" s="354"/>
      <c r="C8" s="358" t="s">
        <v>20</v>
      </c>
      <c r="D8" s="358" t="s">
        <v>21</v>
      </c>
      <c r="E8" s="349" t="s">
        <v>22</v>
      </c>
      <c r="F8" s="350"/>
      <c r="G8" s="351"/>
      <c r="H8" s="349" t="s">
        <v>23</v>
      </c>
      <c r="I8" s="350"/>
      <c r="J8" s="351"/>
      <c r="K8" s="23"/>
      <c r="L8" s="50"/>
      <c r="M8" s="50"/>
      <c r="N8" s="1"/>
      <c r="O8" s="1"/>
    </row>
    <row r="9" spans="1:15" ht="36" customHeight="1">
      <c r="A9" s="356"/>
      <c r="B9" s="357"/>
      <c r="C9" s="357"/>
      <c r="D9" s="3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17412.900000000001</v>
      </c>
      <c r="D10" s="259">
        <v>17396.25</v>
      </c>
      <c r="E10" s="259">
        <v>17341</v>
      </c>
      <c r="F10" s="259">
        <v>17269.099999999999</v>
      </c>
      <c r="G10" s="259">
        <v>17213.849999999999</v>
      </c>
      <c r="H10" s="259">
        <v>17468.150000000001</v>
      </c>
      <c r="I10" s="259">
        <v>17523.400000000001</v>
      </c>
      <c r="J10" s="259">
        <v>17595.300000000003</v>
      </c>
      <c r="K10" s="259">
        <v>17451.5</v>
      </c>
      <c r="L10" s="259">
        <v>17324.349999999999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40485.449999999997</v>
      </c>
      <c r="D11" s="259">
        <v>40555.383333333331</v>
      </c>
      <c r="E11" s="259">
        <v>40271.766666666663</v>
      </c>
      <c r="F11" s="259">
        <v>40058.083333333328</v>
      </c>
      <c r="G11" s="259">
        <v>39774.46666666666</v>
      </c>
      <c r="H11" s="259">
        <v>40769.066666666666</v>
      </c>
      <c r="I11" s="259">
        <v>41052.683333333334</v>
      </c>
      <c r="J11" s="259">
        <v>41266.366666666669</v>
      </c>
      <c r="K11" s="259">
        <v>40839</v>
      </c>
      <c r="L11" s="259">
        <v>40341.699999999997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2978.15</v>
      </c>
      <c r="D12" s="232">
        <v>2968.4500000000003</v>
      </c>
      <c r="E12" s="232">
        <v>2951.7000000000007</v>
      </c>
      <c r="F12" s="232">
        <v>2925.2500000000005</v>
      </c>
      <c r="G12" s="232">
        <v>2908.5000000000009</v>
      </c>
      <c r="H12" s="232">
        <v>2994.9000000000005</v>
      </c>
      <c r="I12" s="232">
        <v>3011.6499999999996</v>
      </c>
      <c r="J12" s="232">
        <v>3038.1000000000004</v>
      </c>
      <c r="K12" s="232">
        <v>2985.2</v>
      </c>
      <c r="L12" s="232">
        <v>2942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5139.6000000000004</v>
      </c>
      <c r="D13" s="232">
        <v>5126.2</v>
      </c>
      <c r="E13" s="232">
        <v>5108.95</v>
      </c>
      <c r="F13" s="232">
        <v>5078.3</v>
      </c>
      <c r="G13" s="232">
        <v>5061.05</v>
      </c>
      <c r="H13" s="232">
        <v>5156.8499999999995</v>
      </c>
      <c r="I13" s="232">
        <v>5174.0999999999995</v>
      </c>
      <c r="J13" s="232">
        <v>5204.7499999999991</v>
      </c>
      <c r="K13" s="232">
        <v>5143.45</v>
      </c>
      <c r="L13" s="232">
        <v>5095.55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29545.5</v>
      </c>
      <c r="D14" s="232">
        <v>29484.649999999998</v>
      </c>
      <c r="E14" s="232">
        <v>29384.849999999995</v>
      </c>
      <c r="F14" s="232">
        <v>29224.199999999997</v>
      </c>
      <c r="G14" s="232">
        <v>29124.399999999994</v>
      </c>
      <c r="H14" s="232">
        <v>29645.299999999996</v>
      </c>
      <c r="I14" s="232">
        <v>29745.1</v>
      </c>
      <c r="J14" s="232">
        <v>29905.749999999996</v>
      </c>
      <c r="K14" s="232">
        <v>29584.45</v>
      </c>
      <c r="L14" s="232">
        <v>29324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4583.3500000000004</v>
      </c>
      <c r="D15" s="232">
        <v>4566</v>
      </c>
      <c r="E15" s="232">
        <v>4540.6000000000004</v>
      </c>
      <c r="F15" s="232">
        <v>4497.8500000000004</v>
      </c>
      <c r="G15" s="232">
        <v>4472.4500000000007</v>
      </c>
      <c r="H15" s="232">
        <v>4608.75</v>
      </c>
      <c r="I15" s="232">
        <v>4634.1499999999996</v>
      </c>
      <c r="J15" s="232">
        <v>4676.8999999999996</v>
      </c>
      <c r="K15" s="232">
        <v>4591.3999999999996</v>
      </c>
      <c r="L15" s="232">
        <v>4523.25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8627.9500000000007</v>
      </c>
      <c r="D16" s="232">
        <v>8603.0499999999993</v>
      </c>
      <c r="E16" s="232">
        <v>8569.6999999999989</v>
      </c>
      <c r="F16" s="232">
        <v>8511.4499999999989</v>
      </c>
      <c r="G16" s="232">
        <v>8478.0999999999985</v>
      </c>
      <c r="H16" s="232">
        <v>8661.2999999999993</v>
      </c>
      <c r="I16" s="232">
        <v>8694.6499999999978</v>
      </c>
      <c r="J16" s="232">
        <v>8752.9</v>
      </c>
      <c r="K16" s="232">
        <v>8636.4</v>
      </c>
      <c r="L16" s="232">
        <v>8544.7999999999993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3377.4</v>
      </c>
      <c r="D17" s="232">
        <v>3363.6833333333329</v>
      </c>
      <c r="E17" s="232">
        <v>3340.7166666666658</v>
      </c>
      <c r="F17" s="232">
        <v>3304.0333333333328</v>
      </c>
      <c r="G17" s="232">
        <v>3281.0666666666657</v>
      </c>
      <c r="H17" s="232">
        <v>3400.3666666666659</v>
      </c>
      <c r="I17" s="232">
        <v>3423.333333333333</v>
      </c>
      <c r="J17" s="232">
        <v>3460.016666666666</v>
      </c>
      <c r="K17" s="231">
        <v>3386.65</v>
      </c>
      <c r="L17" s="231">
        <v>3327</v>
      </c>
      <c r="M17" s="231">
        <v>1.9471400000000001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1846.9</v>
      </c>
      <c r="D18" s="232">
        <v>1841.7833333333335</v>
      </c>
      <c r="E18" s="232">
        <v>1824.916666666667</v>
      </c>
      <c r="F18" s="232">
        <v>1802.9333333333334</v>
      </c>
      <c r="G18" s="232">
        <v>1786.0666666666668</v>
      </c>
      <c r="H18" s="232">
        <v>1863.7666666666671</v>
      </c>
      <c r="I18" s="232">
        <v>1880.6333333333334</v>
      </c>
      <c r="J18" s="232">
        <v>1902.6166666666672</v>
      </c>
      <c r="K18" s="231">
        <v>1858.65</v>
      </c>
      <c r="L18" s="231">
        <v>1819.8</v>
      </c>
      <c r="M18" s="231">
        <v>4.0278099999999997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624.5</v>
      </c>
      <c r="D19" s="232">
        <v>621.08333333333337</v>
      </c>
      <c r="E19" s="232">
        <v>615.7166666666667</v>
      </c>
      <c r="F19" s="232">
        <v>606.93333333333328</v>
      </c>
      <c r="G19" s="232">
        <v>601.56666666666661</v>
      </c>
      <c r="H19" s="232">
        <v>629.86666666666679</v>
      </c>
      <c r="I19" s="232">
        <v>635.23333333333335</v>
      </c>
      <c r="J19" s="232">
        <v>644.01666666666688</v>
      </c>
      <c r="K19" s="231">
        <v>626.45000000000005</v>
      </c>
      <c r="L19" s="231">
        <v>612.29999999999995</v>
      </c>
      <c r="M19" s="231">
        <v>14.21904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20554.650000000001</v>
      </c>
      <c r="D20" s="232">
        <v>20494.95</v>
      </c>
      <c r="E20" s="232">
        <v>20363.850000000002</v>
      </c>
      <c r="F20" s="232">
        <v>20173.050000000003</v>
      </c>
      <c r="G20" s="232">
        <v>20041.950000000004</v>
      </c>
      <c r="H20" s="232">
        <v>20685.75</v>
      </c>
      <c r="I20" s="232">
        <v>20816.849999999999</v>
      </c>
      <c r="J20" s="232">
        <v>21007.649999999998</v>
      </c>
      <c r="K20" s="231">
        <v>20626.05</v>
      </c>
      <c r="L20" s="231">
        <v>20304.150000000001</v>
      </c>
      <c r="M20" s="231">
        <v>7.5130000000000002E-2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1896.2</v>
      </c>
      <c r="D21" s="232">
        <v>1885.5999999999997</v>
      </c>
      <c r="E21" s="232">
        <v>1831.1999999999994</v>
      </c>
      <c r="F21" s="232">
        <v>1766.1999999999996</v>
      </c>
      <c r="G21" s="232">
        <v>1711.7999999999993</v>
      </c>
      <c r="H21" s="232">
        <v>1950.5999999999995</v>
      </c>
      <c r="I21" s="232">
        <v>2004.9999999999995</v>
      </c>
      <c r="J21" s="232">
        <v>2069.9999999999995</v>
      </c>
      <c r="K21" s="231">
        <v>1940</v>
      </c>
      <c r="L21" s="231">
        <v>1820.6</v>
      </c>
      <c r="M21" s="231">
        <v>94.199420000000003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682.7</v>
      </c>
      <c r="D22" s="232">
        <v>676.2166666666667</v>
      </c>
      <c r="E22" s="232">
        <v>669.73333333333335</v>
      </c>
      <c r="F22" s="232">
        <v>656.76666666666665</v>
      </c>
      <c r="G22" s="232">
        <v>650.2833333333333</v>
      </c>
      <c r="H22" s="232">
        <v>689.18333333333339</v>
      </c>
      <c r="I22" s="232">
        <v>695.66666666666674</v>
      </c>
      <c r="J22" s="232">
        <v>708.63333333333344</v>
      </c>
      <c r="K22" s="231">
        <v>682.7</v>
      </c>
      <c r="L22" s="231">
        <v>663.25</v>
      </c>
      <c r="M22" s="231">
        <v>25.614070000000002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697.8</v>
      </c>
      <c r="D23" s="232">
        <v>693.4</v>
      </c>
      <c r="E23" s="232">
        <v>685.05</v>
      </c>
      <c r="F23" s="232">
        <v>672.3</v>
      </c>
      <c r="G23" s="232">
        <v>663.94999999999993</v>
      </c>
      <c r="H23" s="232">
        <v>706.15</v>
      </c>
      <c r="I23" s="232">
        <v>714.50000000000011</v>
      </c>
      <c r="J23" s="232">
        <v>727.25</v>
      </c>
      <c r="K23" s="231">
        <v>701.75</v>
      </c>
      <c r="L23" s="231">
        <v>680.65</v>
      </c>
      <c r="M23" s="231">
        <v>121.38642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949.6</v>
      </c>
      <c r="D24" s="232">
        <v>921.58333333333337</v>
      </c>
      <c r="E24" s="232">
        <v>893.56666666666672</v>
      </c>
      <c r="F24" s="232">
        <v>837.5333333333333</v>
      </c>
      <c r="G24" s="232">
        <v>809.51666666666665</v>
      </c>
      <c r="H24" s="232">
        <v>977.61666666666679</v>
      </c>
      <c r="I24" s="232">
        <v>1005.6333333333334</v>
      </c>
      <c r="J24" s="232">
        <v>1061.666666666667</v>
      </c>
      <c r="K24" s="231">
        <v>949.6</v>
      </c>
      <c r="L24" s="231">
        <v>865.55</v>
      </c>
      <c r="M24" s="231">
        <v>25.045839999999998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904.45</v>
      </c>
      <c r="D25" s="232">
        <v>890.78333333333342</v>
      </c>
      <c r="E25" s="232">
        <v>877.11666666666679</v>
      </c>
      <c r="F25" s="232">
        <v>849.78333333333342</v>
      </c>
      <c r="G25" s="232">
        <v>836.11666666666679</v>
      </c>
      <c r="H25" s="232">
        <v>918.11666666666679</v>
      </c>
      <c r="I25" s="232">
        <v>931.78333333333353</v>
      </c>
      <c r="J25" s="232">
        <v>959.11666666666679</v>
      </c>
      <c r="K25" s="231">
        <v>904.45</v>
      </c>
      <c r="L25" s="231">
        <v>863.45</v>
      </c>
      <c r="M25" s="231">
        <v>10.387169999999999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453.5</v>
      </c>
      <c r="D26" s="232">
        <v>457.73333333333335</v>
      </c>
      <c r="E26" s="232">
        <v>446.4666666666667</v>
      </c>
      <c r="F26" s="232">
        <v>439.43333333333334</v>
      </c>
      <c r="G26" s="232">
        <v>428.16666666666669</v>
      </c>
      <c r="H26" s="232">
        <v>464.76666666666671</v>
      </c>
      <c r="I26" s="232">
        <v>476.03333333333336</v>
      </c>
      <c r="J26" s="232">
        <v>483.06666666666672</v>
      </c>
      <c r="K26" s="231">
        <v>469</v>
      </c>
      <c r="L26" s="231">
        <v>450.7</v>
      </c>
      <c r="M26" s="231">
        <v>74.717420000000004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153.65</v>
      </c>
      <c r="D27" s="232">
        <v>154.13333333333333</v>
      </c>
      <c r="E27" s="232">
        <v>152.11666666666665</v>
      </c>
      <c r="F27" s="232">
        <v>150.58333333333331</v>
      </c>
      <c r="G27" s="232">
        <v>148.56666666666663</v>
      </c>
      <c r="H27" s="232">
        <v>155.66666666666666</v>
      </c>
      <c r="I27" s="232">
        <v>157.68333333333331</v>
      </c>
      <c r="J27" s="232">
        <v>159.21666666666667</v>
      </c>
      <c r="K27" s="231">
        <v>156.15</v>
      </c>
      <c r="L27" s="231">
        <v>152.6</v>
      </c>
      <c r="M27" s="231">
        <v>27.134129999999999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235</v>
      </c>
      <c r="D28" s="232">
        <v>233.28333333333333</v>
      </c>
      <c r="E28" s="232">
        <v>230.31666666666666</v>
      </c>
      <c r="F28" s="232">
        <v>225.63333333333333</v>
      </c>
      <c r="G28" s="232">
        <v>222.66666666666666</v>
      </c>
      <c r="H28" s="232">
        <v>237.96666666666667</v>
      </c>
      <c r="I28" s="232">
        <v>240.93333333333331</v>
      </c>
      <c r="J28" s="232">
        <v>245.61666666666667</v>
      </c>
      <c r="K28" s="231">
        <v>236.25</v>
      </c>
      <c r="L28" s="231">
        <v>228.6</v>
      </c>
      <c r="M28" s="231">
        <v>18.824950000000001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3145.85</v>
      </c>
      <c r="D29" s="232">
        <v>3138.9833333333336</v>
      </c>
      <c r="E29" s="232">
        <v>3111.416666666667</v>
      </c>
      <c r="F29" s="232">
        <v>3076.9833333333336</v>
      </c>
      <c r="G29" s="232">
        <v>3049.416666666667</v>
      </c>
      <c r="H29" s="232">
        <v>3173.416666666667</v>
      </c>
      <c r="I29" s="232">
        <v>3200.9833333333336</v>
      </c>
      <c r="J29" s="232">
        <v>3235.416666666667</v>
      </c>
      <c r="K29" s="231">
        <v>3166.55</v>
      </c>
      <c r="L29" s="231">
        <v>3104.55</v>
      </c>
      <c r="M29" s="231">
        <v>0.21793000000000001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378.35</v>
      </c>
      <c r="D30" s="232">
        <v>378.0333333333333</v>
      </c>
      <c r="E30" s="232">
        <v>373.71666666666658</v>
      </c>
      <c r="F30" s="232">
        <v>369.08333333333326</v>
      </c>
      <c r="G30" s="232">
        <v>364.76666666666654</v>
      </c>
      <c r="H30" s="232">
        <v>382.66666666666663</v>
      </c>
      <c r="I30" s="232">
        <v>386.98333333333335</v>
      </c>
      <c r="J30" s="232">
        <v>391.61666666666667</v>
      </c>
      <c r="K30" s="231">
        <v>382.35</v>
      </c>
      <c r="L30" s="231">
        <v>373.4</v>
      </c>
      <c r="M30" s="231">
        <v>80.216030000000003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4317.25</v>
      </c>
      <c r="D31" s="232">
        <v>4336.2</v>
      </c>
      <c r="E31" s="232">
        <v>4272.7</v>
      </c>
      <c r="F31" s="232">
        <v>4228.1499999999996</v>
      </c>
      <c r="G31" s="232">
        <v>4164.6499999999996</v>
      </c>
      <c r="H31" s="232">
        <v>4380.75</v>
      </c>
      <c r="I31" s="232">
        <v>4444.25</v>
      </c>
      <c r="J31" s="232">
        <v>4488.8</v>
      </c>
      <c r="K31" s="231">
        <v>4399.7</v>
      </c>
      <c r="L31" s="231">
        <v>4291.6499999999996</v>
      </c>
      <c r="M31" s="231">
        <v>3.2815400000000001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145.4</v>
      </c>
      <c r="D32" s="232">
        <v>144.70000000000002</v>
      </c>
      <c r="E32" s="232">
        <v>143.60000000000002</v>
      </c>
      <c r="F32" s="232">
        <v>141.80000000000001</v>
      </c>
      <c r="G32" s="232">
        <v>140.70000000000002</v>
      </c>
      <c r="H32" s="232">
        <v>146.50000000000003</v>
      </c>
      <c r="I32" s="232">
        <v>147.6</v>
      </c>
      <c r="J32" s="232">
        <v>149.40000000000003</v>
      </c>
      <c r="K32" s="231">
        <v>145.80000000000001</v>
      </c>
      <c r="L32" s="231">
        <v>142.9</v>
      </c>
      <c r="M32" s="231">
        <v>60.398020000000002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2830.2</v>
      </c>
      <c r="D33" s="232">
        <v>2827.0666666666671</v>
      </c>
      <c r="E33" s="232">
        <v>2810.1333333333341</v>
      </c>
      <c r="F33" s="232">
        <v>2790.0666666666671</v>
      </c>
      <c r="G33" s="232">
        <v>2773.1333333333341</v>
      </c>
      <c r="H33" s="232">
        <v>2847.1333333333341</v>
      </c>
      <c r="I33" s="232">
        <v>2864.0666666666675</v>
      </c>
      <c r="J33" s="232">
        <v>2884.1333333333341</v>
      </c>
      <c r="K33" s="231">
        <v>2844</v>
      </c>
      <c r="L33" s="231">
        <v>2807</v>
      </c>
      <c r="M33" s="231">
        <v>4.8997799999999998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1904.95</v>
      </c>
      <c r="D34" s="232">
        <v>1905.6666666666667</v>
      </c>
      <c r="E34" s="232">
        <v>1886.8333333333335</v>
      </c>
      <c r="F34" s="232">
        <v>1868.7166666666667</v>
      </c>
      <c r="G34" s="232">
        <v>1849.8833333333334</v>
      </c>
      <c r="H34" s="232">
        <v>1923.7833333333335</v>
      </c>
      <c r="I34" s="232">
        <v>1942.616666666667</v>
      </c>
      <c r="J34" s="232">
        <v>1960.7333333333336</v>
      </c>
      <c r="K34" s="231">
        <v>1924.5</v>
      </c>
      <c r="L34" s="231">
        <v>1887.55</v>
      </c>
      <c r="M34" s="231">
        <v>5.9492200000000004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453.5</v>
      </c>
      <c r="D35" s="232">
        <v>451.55</v>
      </c>
      <c r="E35" s="232">
        <v>447.6</v>
      </c>
      <c r="F35" s="232">
        <v>441.7</v>
      </c>
      <c r="G35" s="232">
        <v>437.75</v>
      </c>
      <c r="H35" s="232">
        <v>457.45000000000005</v>
      </c>
      <c r="I35" s="232">
        <v>461.4</v>
      </c>
      <c r="J35" s="232">
        <v>467.30000000000007</v>
      </c>
      <c r="K35" s="231">
        <v>455.5</v>
      </c>
      <c r="L35" s="231">
        <v>445.65</v>
      </c>
      <c r="M35" s="231">
        <v>9.2401199999999992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3391.85</v>
      </c>
      <c r="D36" s="232">
        <v>3395.8666666666663</v>
      </c>
      <c r="E36" s="232">
        <v>3376.0333333333328</v>
      </c>
      <c r="F36" s="232">
        <v>3360.2166666666667</v>
      </c>
      <c r="G36" s="232">
        <v>3340.3833333333332</v>
      </c>
      <c r="H36" s="232">
        <v>3411.6833333333325</v>
      </c>
      <c r="I36" s="232">
        <v>3431.5166666666655</v>
      </c>
      <c r="J36" s="232">
        <v>3447.3333333333321</v>
      </c>
      <c r="K36" s="231">
        <v>3415.7</v>
      </c>
      <c r="L36" s="231">
        <v>3380.05</v>
      </c>
      <c r="M36" s="231">
        <v>2.6531099999999999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851.9</v>
      </c>
      <c r="D37" s="232">
        <v>853</v>
      </c>
      <c r="E37" s="232">
        <v>844.4</v>
      </c>
      <c r="F37" s="232">
        <v>836.9</v>
      </c>
      <c r="G37" s="232">
        <v>828.3</v>
      </c>
      <c r="H37" s="232">
        <v>860.5</v>
      </c>
      <c r="I37" s="232">
        <v>869.09999999999991</v>
      </c>
      <c r="J37" s="232">
        <v>876.6</v>
      </c>
      <c r="K37" s="231">
        <v>861.6</v>
      </c>
      <c r="L37" s="231">
        <v>845.5</v>
      </c>
      <c r="M37" s="231">
        <v>111.98583000000001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3821.9</v>
      </c>
      <c r="D38" s="232">
        <v>3821.7666666666664</v>
      </c>
      <c r="E38" s="232">
        <v>3798.1333333333328</v>
      </c>
      <c r="F38" s="232">
        <v>3774.3666666666663</v>
      </c>
      <c r="G38" s="232">
        <v>3750.7333333333327</v>
      </c>
      <c r="H38" s="232">
        <v>3845.5333333333328</v>
      </c>
      <c r="I38" s="232">
        <v>3869.1666666666661</v>
      </c>
      <c r="J38" s="232">
        <v>3892.9333333333329</v>
      </c>
      <c r="K38" s="231">
        <v>3845.4</v>
      </c>
      <c r="L38" s="231">
        <v>3798</v>
      </c>
      <c r="M38" s="231">
        <v>5.3097300000000001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5874.15</v>
      </c>
      <c r="D39" s="232">
        <v>5847.5166666666664</v>
      </c>
      <c r="E39" s="232">
        <v>5807.6333333333332</v>
      </c>
      <c r="F39" s="232">
        <v>5741.1166666666668</v>
      </c>
      <c r="G39" s="232">
        <v>5701.2333333333336</v>
      </c>
      <c r="H39" s="232">
        <v>5914.0333333333328</v>
      </c>
      <c r="I39" s="232">
        <v>5953.9166666666661</v>
      </c>
      <c r="J39" s="232">
        <v>6020.4333333333325</v>
      </c>
      <c r="K39" s="231">
        <v>5887.4</v>
      </c>
      <c r="L39" s="231">
        <v>5781</v>
      </c>
      <c r="M39" s="231">
        <v>7.7086100000000002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1328.85</v>
      </c>
      <c r="D40" s="232">
        <v>1330.6333333333332</v>
      </c>
      <c r="E40" s="232">
        <v>1319.2666666666664</v>
      </c>
      <c r="F40" s="232">
        <v>1309.6833333333332</v>
      </c>
      <c r="G40" s="232">
        <v>1298.3166666666664</v>
      </c>
      <c r="H40" s="232">
        <v>1340.2166666666665</v>
      </c>
      <c r="I40" s="232">
        <v>1351.5833333333333</v>
      </c>
      <c r="J40" s="232">
        <v>1361.1666666666665</v>
      </c>
      <c r="K40" s="231">
        <v>1342</v>
      </c>
      <c r="L40" s="231">
        <v>1321.05</v>
      </c>
      <c r="M40" s="231">
        <v>13.898899999999999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6066.2</v>
      </c>
      <c r="D41" s="232">
        <v>6105.5</v>
      </c>
      <c r="E41" s="232">
        <v>6005.4</v>
      </c>
      <c r="F41" s="232">
        <v>5944.5999999999995</v>
      </c>
      <c r="G41" s="232">
        <v>5844.4999999999991</v>
      </c>
      <c r="H41" s="232">
        <v>6166.3</v>
      </c>
      <c r="I41" s="232">
        <v>6266.4000000000005</v>
      </c>
      <c r="J41" s="232">
        <v>6327.2000000000007</v>
      </c>
      <c r="K41" s="231">
        <v>6205.6</v>
      </c>
      <c r="L41" s="231">
        <v>6044.7</v>
      </c>
      <c r="M41" s="231">
        <v>0.28528999999999999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2025.65</v>
      </c>
      <c r="D42" s="232">
        <v>2005.5666666666666</v>
      </c>
      <c r="E42" s="232">
        <v>1976.6333333333332</v>
      </c>
      <c r="F42" s="232">
        <v>1927.6166666666666</v>
      </c>
      <c r="G42" s="232">
        <v>1898.6833333333332</v>
      </c>
      <c r="H42" s="232">
        <v>2054.583333333333</v>
      </c>
      <c r="I42" s="232">
        <v>2083.5166666666664</v>
      </c>
      <c r="J42" s="232">
        <v>2132.5333333333333</v>
      </c>
      <c r="K42" s="231">
        <v>2034.5</v>
      </c>
      <c r="L42" s="231">
        <v>1956.55</v>
      </c>
      <c r="M42" s="231">
        <v>10.846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224.85</v>
      </c>
      <c r="D43" s="232">
        <v>223.61666666666665</v>
      </c>
      <c r="E43" s="232">
        <v>221.5333333333333</v>
      </c>
      <c r="F43" s="232">
        <v>218.21666666666667</v>
      </c>
      <c r="G43" s="232">
        <v>216.13333333333333</v>
      </c>
      <c r="H43" s="232">
        <v>226.93333333333328</v>
      </c>
      <c r="I43" s="232">
        <v>229.01666666666659</v>
      </c>
      <c r="J43" s="232">
        <v>232.33333333333326</v>
      </c>
      <c r="K43" s="231">
        <v>225.7</v>
      </c>
      <c r="L43" s="231">
        <v>220.3</v>
      </c>
      <c r="M43" s="231">
        <v>64.118579999999994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167.8</v>
      </c>
      <c r="D44" s="232">
        <v>168.18333333333334</v>
      </c>
      <c r="E44" s="232">
        <v>165.66666666666669</v>
      </c>
      <c r="F44" s="232">
        <v>163.53333333333336</v>
      </c>
      <c r="G44" s="232">
        <v>161.01666666666671</v>
      </c>
      <c r="H44" s="232">
        <v>170.31666666666666</v>
      </c>
      <c r="I44" s="232">
        <v>172.83333333333331</v>
      </c>
      <c r="J44" s="232">
        <v>174.96666666666664</v>
      </c>
      <c r="K44" s="231">
        <v>170.7</v>
      </c>
      <c r="L44" s="231">
        <v>166.05</v>
      </c>
      <c r="M44" s="231">
        <v>184.52431000000001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76.25</v>
      </c>
      <c r="D45" s="232">
        <v>76.916666666666671</v>
      </c>
      <c r="E45" s="232">
        <v>74.833333333333343</v>
      </c>
      <c r="F45" s="232">
        <v>73.416666666666671</v>
      </c>
      <c r="G45" s="232">
        <v>71.333333333333343</v>
      </c>
      <c r="H45" s="232">
        <v>78.333333333333343</v>
      </c>
      <c r="I45" s="232">
        <v>80.416666666666686</v>
      </c>
      <c r="J45" s="232">
        <v>81.833333333333343</v>
      </c>
      <c r="K45" s="231">
        <v>79</v>
      </c>
      <c r="L45" s="231">
        <v>75.5</v>
      </c>
      <c r="M45" s="231">
        <v>103.09135000000001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1420</v>
      </c>
      <c r="D46" s="232">
        <v>1412.9333333333332</v>
      </c>
      <c r="E46" s="232">
        <v>1403.6666666666663</v>
      </c>
      <c r="F46" s="232">
        <v>1387.333333333333</v>
      </c>
      <c r="G46" s="232">
        <v>1378.0666666666662</v>
      </c>
      <c r="H46" s="232">
        <v>1429.2666666666664</v>
      </c>
      <c r="I46" s="232">
        <v>1438.5333333333333</v>
      </c>
      <c r="J46" s="232">
        <v>1454.8666666666666</v>
      </c>
      <c r="K46" s="231">
        <v>1422.2</v>
      </c>
      <c r="L46" s="231">
        <v>1396.6</v>
      </c>
      <c r="M46" s="231">
        <v>3.3221500000000002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589.1</v>
      </c>
      <c r="D47" s="232">
        <v>586.73333333333323</v>
      </c>
      <c r="E47" s="232">
        <v>582.46666666666647</v>
      </c>
      <c r="F47" s="232">
        <v>575.83333333333326</v>
      </c>
      <c r="G47" s="232">
        <v>571.56666666666649</v>
      </c>
      <c r="H47" s="232">
        <v>593.36666666666645</v>
      </c>
      <c r="I47" s="232">
        <v>597.6333333333331</v>
      </c>
      <c r="J47" s="232">
        <v>604.26666666666642</v>
      </c>
      <c r="K47" s="231">
        <v>591</v>
      </c>
      <c r="L47" s="231">
        <v>580.1</v>
      </c>
      <c r="M47" s="231">
        <v>5.3776700000000002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94.9</v>
      </c>
      <c r="D48" s="232">
        <v>94.649999999999991</v>
      </c>
      <c r="E48" s="232">
        <v>93.799999999999983</v>
      </c>
      <c r="F48" s="232">
        <v>92.699999999999989</v>
      </c>
      <c r="G48" s="232">
        <v>91.84999999999998</v>
      </c>
      <c r="H48" s="232">
        <v>95.749999999999986</v>
      </c>
      <c r="I48" s="232">
        <v>96.59999999999998</v>
      </c>
      <c r="J48" s="232">
        <v>97.699999999999989</v>
      </c>
      <c r="K48" s="231">
        <v>95.5</v>
      </c>
      <c r="L48" s="231">
        <v>93.55</v>
      </c>
      <c r="M48" s="231">
        <v>96.202489999999997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820.9</v>
      </c>
      <c r="D49" s="232">
        <v>819.58333333333337</v>
      </c>
      <c r="E49" s="232">
        <v>815.61666666666679</v>
      </c>
      <c r="F49" s="232">
        <v>810.33333333333337</v>
      </c>
      <c r="G49" s="232">
        <v>806.36666666666679</v>
      </c>
      <c r="H49" s="232">
        <v>824.86666666666679</v>
      </c>
      <c r="I49" s="232">
        <v>828.83333333333326</v>
      </c>
      <c r="J49" s="232">
        <v>834.11666666666679</v>
      </c>
      <c r="K49" s="231">
        <v>823.55</v>
      </c>
      <c r="L49" s="231">
        <v>814.3</v>
      </c>
      <c r="M49" s="231">
        <v>6.1853899999999999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77</v>
      </c>
      <c r="D50" s="232">
        <v>76.983333333333334</v>
      </c>
      <c r="E50" s="232">
        <v>75.766666666666666</v>
      </c>
      <c r="F50" s="232">
        <v>74.533333333333331</v>
      </c>
      <c r="G50" s="232">
        <v>73.316666666666663</v>
      </c>
      <c r="H50" s="232">
        <v>78.216666666666669</v>
      </c>
      <c r="I50" s="232">
        <v>79.433333333333337</v>
      </c>
      <c r="J50" s="232">
        <v>80.666666666666671</v>
      </c>
      <c r="K50" s="231">
        <v>78.2</v>
      </c>
      <c r="L50" s="231">
        <v>75.75</v>
      </c>
      <c r="M50" s="231">
        <v>174.30705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326.05</v>
      </c>
      <c r="D51" s="232">
        <v>324.83333333333331</v>
      </c>
      <c r="E51" s="232">
        <v>321.76666666666665</v>
      </c>
      <c r="F51" s="232">
        <v>317.48333333333335</v>
      </c>
      <c r="G51" s="232">
        <v>314.41666666666669</v>
      </c>
      <c r="H51" s="232">
        <v>329.11666666666662</v>
      </c>
      <c r="I51" s="232">
        <v>332.18333333333334</v>
      </c>
      <c r="J51" s="232">
        <v>336.46666666666658</v>
      </c>
      <c r="K51" s="231">
        <v>327.9</v>
      </c>
      <c r="L51" s="231">
        <v>320.55</v>
      </c>
      <c r="M51" s="231">
        <v>17.585190000000001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773.75</v>
      </c>
      <c r="D52" s="232">
        <v>773.63333333333333</v>
      </c>
      <c r="E52" s="232">
        <v>768.31666666666661</v>
      </c>
      <c r="F52" s="232">
        <v>762.88333333333333</v>
      </c>
      <c r="G52" s="232">
        <v>757.56666666666661</v>
      </c>
      <c r="H52" s="232">
        <v>779.06666666666661</v>
      </c>
      <c r="I52" s="232">
        <v>784.38333333333344</v>
      </c>
      <c r="J52" s="232">
        <v>789.81666666666661</v>
      </c>
      <c r="K52" s="231">
        <v>778.95</v>
      </c>
      <c r="L52" s="231">
        <v>768.2</v>
      </c>
      <c r="M52" s="231">
        <v>41.139310000000002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223.75</v>
      </c>
      <c r="D53" s="232">
        <v>222.95000000000002</v>
      </c>
      <c r="E53" s="232">
        <v>221.20000000000005</v>
      </c>
      <c r="F53" s="232">
        <v>218.65000000000003</v>
      </c>
      <c r="G53" s="232">
        <v>216.90000000000006</v>
      </c>
      <c r="H53" s="232">
        <v>225.50000000000003</v>
      </c>
      <c r="I53" s="232">
        <v>227.24999999999997</v>
      </c>
      <c r="J53" s="232">
        <v>229.8</v>
      </c>
      <c r="K53" s="231">
        <v>224.7</v>
      </c>
      <c r="L53" s="231">
        <v>220.4</v>
      </c>
      <c r="M53" s="231">
        <v>38.293489999999998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18389.3</v>
      </c>
      <c r="D54" s="232">
        <v>18307.733333333334</v>
      </c>
      <c r="E54" s="232">
        <v>18133.766666666666</v>
      </c>
      <c r="F54" s="232">
        <v>17878.233333333334</v>
      </c>
      <c r="G54" s="232">
        <v>17704.266666666666</v>
      </c>
      <c r="H54" s="232">
        <v>18563.266666666666</v>
      </c>
      <c r="I54" s="232">
        <v>18737.233333333334</v>
      </c>
      <c r="J54" s="232">
        <v>18992.766666666666</v>
      </c>
      <c r="K54" s="231">
        <v>18481.7</v>
      </c>
      <c r="L54" s="231">
        <v>18052.2</v>
      </c>
      <c r="M54" s="231">
        <v>0.29143999999999998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4311</v>
      </c>
      <c r="D55" s="232">
        <v>4318.5</v>
      </c>
      <c r="E55" s="232">
        <v>4275.25</v>
      </c>
      <c r="F55" s="232">
        <v>4239.5</v>
      </c>
      <c r="G55" s="232">
        <v>4196.25</v>
      </c>
      <c r="H55" s="232">
        <v>4354.25</v>
      </c>
      <c r="I55" s="232">
        <v>4397.5</v>
      </c>
      <c r="J55" s="232">
        <v>4433.25</v>
      </c>
      <c r="K55" s="231">
        <v>4361.75</v>
      </c>
      <c r="L55" s="231">
        <v>4282.75</v>
      </c>
      <c r="M55" s="231">
        <v>3.67075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298.2</v>
      </c>
      <c r="D56" s="232">
        <v>300.2</v>
      </c>
      <c r="E56" s="232">
        <v>293.39999999999998</v>
      </c>
      <c r="F56" s="232">
        <v>288.59999999999997</v>
      </c>
      <c r="G56" s="232">
        <v>281.79999999999995</v>
      </c>
      <c r="H56" s="232">
        <v>305</v>
      </c>
      <c r="I56" s="232">
        <v>311.80000000000007</v>
      </c>
      <c r="J56" s="232">
        <v>316.60000000000002</v>
      </c>
      <c r="K56" s="231">
        <v>307</v>
      </c>
      <c r="L56" s="231">
        <v>295.39999999999998</v>
      </c>
      <c r="M56" s="231">
        <v>98.359520000000003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752.75</v>
      </c>
      <c r="D57" s="232">
        <v>754.76666666666677</v>
      </c>
      <c r="E57" s="232">
        <v>747.53333333333353</v>
      </c>
      <c r="F57" s="232">
        <v>742.31666666666672</v>
      </c>
      <c r="G57" s="232">
        <v>735.08333333333348</v>
      </c>
      <c r="H57" s="232">
        <v>759.98333333333358</v>
      </c>
      <c r="I57" s="232">
        <v>767.21666666666692</v>
      </c>
      <c r="J57" s="232">
        <v>772.43333333333362</v>
      </c>
      <c r="K57" s="231">
        <v>762</v>
      </c>
      <c r="L57" s="231">
        <v>749.55</v>
      </c>
      <c r="M57" s="231">
        <v>5.54915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881.2</v>
      </c>
      <c r="D58" s="232">
        <v>879.03333333333342</v>
      </c>
      <c r="E58" s="232">
        <v>873.46666666666681</v>
      </c>
      <c r="F58" s="232">
        <v>865.73333333333335</v>
      </c>
      <c r="G58" s="232">
        <v>860.16666666666674</v>
      </c>
      <c r="H58" s="232">
        <v>886.76666666666688</v>
      </c>
      <c r="I58" s="232">
        <v>892.33333333333348</v>
      </c>
      <c r="J58" s="232">
        <v>900.06666666666695</v>
      </c>
      <c r="K58" s="231">
        <v>884.6</v>
      </c>
      <c r="L58" s="231">
        <v>871.3</v>
      </c>
      <c r="M58" s="231">
        <v>17.188410000000001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1442.75</v>
      </c>
      <c r="D59" s="232">
        <v>1441.25</v>
      </c>
      <c r="E59" s="232">
        <v>1417.5</v>
      </c>
      <c r="F59" s="232">
        <v>1392.25</v>
      </c>
      <c r="G59" s="232">
        <v>1368.5</v>
      </c>
      <c r="H59" s="232">
        <v>1466.5</v>
      </c>
      <c r="I59" s="232">
        <v>1490.25</v>
      </c>
      <c r="J59" s="232">
        <v>1515.5</v>
      </c>
      <c r="K59" s="231">
        <v>1465</v>
      </c>
      <c r="L59" s="231">
        <v>1416</v>
      </c>
      <c r="M59" s="231">
        <v>0.31663000000000002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224.35</v>
      </c>
      <c r="D60" s="232">
        <v>223.69999999999996</v>
      </c>
      <c r="E60" s="232">
        <v>222.09999999999991</v>
      </c>
      <c r="F60" s="232">
        <v>219.84999999999994</v>
      </c>
      <c r="G60" s="232">
        <v>218.24999999999989</v>
      </c>
      <c r="H60" s="232">
        <v>225.94999999999993</v>
      </c>
      <c r="I60" s="232">
        <v>227.55</v>
      </c>
      <c r="J60" s="232">
        <v>229.79999999999995</v>
      </c>
      <c r="K60" s="231">
        <v>225.3</v>
      </c>
      <c r="L60" s="231">
        <v>221.45</v>
      </c>
      <c r="M60" s="231">
        <v>36.701729999999998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4136.3500000000004</v>
      </c>
      <c r="D61" s="232">
        <v>4164.7166666666672</v>
      </c>
      <c r="E61" s="232">
        <v>4089.5833333333339</v>
      </c>
      <c r="F61" s="232">
        <v>4042.8166666666666</v>
      </c>
      <c r="G61" s="232">
        <v>3967.6833333333334</v>
      </c>
      <c r="H61" s="232">
        <v>4211.4833333333345</v>
      </c>
      <c r="I61" s="232">
        <v>4286.6166666666677</v>
      </c>
      <c r="J61" s="232">
        <v>4333.383333333335</v>
      </c>
      <c r="K61" s="231">
        <v>4239.8500000000004</v>
      </c>
      <c r="L61" s="231">
        <v>4117.95</v>
      </c>
      <c r="M61" s="231">
        <v>3.5662199999999999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1497.1</v>
      </c>
      <c r="D62" s="232">
        <v>1492.1333333333332</v>
      </c>
      <c r="E62" s="232">
        <v>1483.0666666666664</v>
      </c>
      <c r="F62" s="232">
        <v>1469.0333333333331</v>
      </c>
      <c r="G62" s="232">
        <v>1459.9666666666662</v>
      </c>
      <c r="H62" s="232">
        <v>1506.1666666666665</v>
      </c>
      <c r="I62" s="232">
        <v>1515.2333333333331</v>
      </c>
      <c r="J62" s="232">
        <v>1529.2666666666667</v>
      </c>
      <c r="K62" s="231">
        <v>1501.2</v>
      </c>
      <c r="L62" s="231">
        <v>1478.1</v>
      </c>
      <c r="M62" s="231">
        <v>0.89785999999999999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585.1</v>
      </c>
      <c r="D63" s="232">
        <v>587.2833333333333</v>
      </c>
      <c r="E63" s="232">
        <v>582.06666666666661</v>
      </c>
      <c r="F63" s="232">
        <v>579.0333333333333</v>
      </c>
      <c r="G63" s="232">
        <v>573.81666666666661</v>
      </c>
      <c r="H63" s="232">
        <v>590.31666666666661</v>
      </c>
      <c r="I63" s="232">
        <v>595.5333333333333</v>
      </c>
      <c r="J63" s="232">
        <v>598.56666666666661</v>
      </c>
      <c r="K63" s="231">
        <v>592.5</v>
      </c>
      <c r="L63" s="231">
        <v>584.25</v>
      </c>
      <c r="M63" s="231">
        <v>10.33672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914.7</v>
      </c>
      <c r="D64" s="232">
        <v>912.9</v>
      </c>
      <c r="E64" s="232">
        <v>903.9</v>
      </c>
      <c r="F64" s="232">
        <v>893.1</v>
      </c>
      <c r="G64" s="232">
        <v>884.1</v>
      </c>
      <c r="H64" s="232">
        <v>923.69999999999993</v>
      </c>
      <c r="I64" s="232">
        <v>932.69999999999993</v>
      </c>
      <c r="J64" s="232">
        <v>943.49999999999989</v>
      </c>
      <c r="K64" s="231">
        <v>921.9</v>
      </c>
      <c r="L64" s="231">
        <v>902.1</v>
      </c>
      <c r="M64" s="231">
        <v>1.56616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297.64999999999998</v>
      </c>
      <c r="D65" s="232">
        <v>297.46666666666664</v>
      </c>
      <c r="E65" s="232">
        <v>294.73333333333329</v>
      </c>
      <c r="F65" s="232">
        <v>291.81666666666666</v>
      </c>
      <c r="G65" s="232">
        <v>289.08333333333331</v>
      </c>
      <c r="H65" s="232">
        <v>300.38333333333327</v>
      </c>
      <c r="I65" s="232">
        <v>303.11666666666662</v>
      </c>
      <c r="J65" s="232">
        <v>306.03333333333325</v>
      </c>
      <c r="K65" s="231">
        <v>300.2</v>
      </c>
      <c r="L65" s="231">
        <v>294.55</v>
      </c>
      <c r="M65" s="231">
        <v>9.1919500000000003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1680.95</v>
      </c>
      <c r="D66" s="232">
        <v>1670.9333333333334</v>
      </c>
      <c r="E66" s="232">
        <v>1653.9666666666667</v>
      </c>
      <c r="F66" s="232">
        <v>1626.9833333333333</v>
      </c>
      <c r="G66" s="232">
        <v>1610.0166666666667</v>
      </c>
      <c r="H66" s="232">
        <v>1697.9166666666667</v>
      </c>
      <c r="I66" s="232">
        <v>1714.8833333333334</v>
      </c>
      <c r="J66" s="232">
        <v>1741.8666666666668</v>
      </c>
      <c r="K66" s="231">
        <v>1687.9</v>
      </c>
      <c r="L66" s="231">
        <v>1643.95</v>
      </c>
      <c r="M66" s="231">
        <v>6.8102900000000002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350.05</v>
      </c>
      <c r="D67" s="232">
        <v>351.36666666666673</v>
      </c>
      <c r="E67" s="232">
        <v>346.38333333333344</v>
      </c>
      <c r="F67" s="232">
        <v>342.7166666666667</v>
      </c>
      <c r="G67" s="232">
        <v>337.73333333333341</v>
      </c>
      <c r="H67" s="232">
        <v>355.03333333333347</v>
      </c>
      <c r="I67" s="232">
        <v>360.01666666666671</v>
      </c>
      <c r="J67" s="232">
        <v>363.68333333333351</v>
      </c>
      <c r="K67" s="231">
        <v>356.35</v>
      </c>
      <c r="L67" s="231">
        <v>347.7</v>
      </c>
      <c r="M67" s="231">
        <v>32.388559999999998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529.95000000000005</v>
      </c>
      <c r="D68" s="232">
        <v>528.33333333333337</v>
      </c>
      <c r="E68" s="232">
        <v>525.66666666666674</v>
      </c>
      <c r="F68" s="232">
        <v>521.38333333333333</v>
      </c>
      <c r="G68" s="232">
        <v>518.7166666666667</v>
      </c>
      <c r="H68" s="232">
        <v>532.61666666666679</v>
      </c>
      <c r="I68" s="232">
        <v>535.28333333333353</v>
      </c>
      <c r="J68" s="232">
        <v>539.56666666666683</v>
      </c>
      <c r="K68" s="231">
        <v>531</v>
      </c>
      <c r="L68" s="231">
        <v>524.04999999999995</v>
      </c>
      <c r="M68" s="231">
        <v>9.0940100000000008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1800</v>
      </c>
      <c r="D69" s="232">
        <v>1805.75</v>
      </c>
      <c r="E69" s="232">
        <v>1787.5</v>
      </c>
      <c r="F69" s="232">
        <v>1775</v>
      </c>
      <c r="G69" s="232">
        <v>1756.75</v>
      </c>
      <c r="H69" s="232">
        <v>1818.25</v>
      </c>
      <c r="I69" s="232">
        <v>1836.5</v>
      </c>
      <c r="J69" s="232">
        <v>1849</v>
      </c>
      <c r="K69" s="231">
        <v>1824</v>
      </c>
      <c r="L69" s="231">
        <v>1793.25</v>
      </c>
      <c r="M69" s="231">
        <v>2.6775099999999998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1815.05</v>
      </c>
      <c r="D70" s="232">
        <v>1804.6000000000001</v>
      </c>
      <c r="E70" s="232">
        <v>1790.4500000000003</v>
      </c>
      <c r="F70" s="232">
        <v>1765.8500000000001</v>
      </c>
      <c r="G70" s="232">
        <v>1751.7000000000003</v>
      </c>
      <c r="H70" s="232">
        <v>1829.2000000000003</v>
      </c>
      <c r="I70" s="232">
        <v>1843.3500000000004</v>
      </c>
      <c r="J70" s="232">
        <v>1867.9500000000003</v>
      </c>
      <c r="K70" s="231">
        <v>1818.75</v>
      </c>
      <c r="L70" s="231">
        <v>1780</v>
      </c>
      <c r="M70" s="231">
        <v>2.1169600000000002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323.60000000000002</v>
      </c>
      <c r="D71" s="232">
        <v>324.45</v>
      </c>
      <c r="E71" s="232">
        <v>316.14999999999998</v>
      </c>
      <c r="F71" s="232">
        <v>308.7</v>
      </c>
      <c r="G71" s="232">
        <v>300.39999999999998</v>
      </c>
      <c r="H71" s="232">
        <v>331.9</v>
      </c>
      <c r="I71" s="232">
        <v>340.20000000000005</v>
      </c>
      <c r="J71" s="232">
        <v>347.65</v>
      </c>
      <c r="K71" s="231">
        <v>332.75</v>
      </c>
      <c r="L71" s="231">
        <v>317</v>
      </c>
      <c r="M71" s="231">
        <v>15.73269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2787.5</v>
      </c>
      <c r="D72" s="232">
        <v>2799.7666666666664</v>
      </c>
      <c r="E72" s="232">
        <v>2766.7333333333327</v>
      </c>
      <c r="F72" s="232">
        <v>2745.9666666666662</v>
      </c>
      <c r="G72" s="232">
        <v>2712.9333333333325</v>
      </c>
      <c r="H72" s="232">
        <v>2820.5333333333328</v>
      </c>
      <c r="I72" s="232">
        <v>2853.5666666666666</v>
      </c>
      <c r="J72" s="232">
        <v>2874.333333333333</v>
      </c>
      <c r="K72" s="231">
        <v>2832.8</v>
      </c>
      <c r="L72" s="231">
        <v>2779</v>
      </c>
      <c r="M72" s="231">
        <v>3.2995800000000002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2886.9</v>
      </c>
      <c r="D73" s="232">
        <v>2857.4499999999994</v>
      </c>
      <c r="E73" s="232">
        <v>2819.8999999999987</v>
      </c>
      <c r="F73" s="232">
        <v>2752.8999999999992</v>
      </c>
      <c r="G73" s="232">
        <v>2715.3499999999985</v>
      </c>
      <c r="H73" s="232">
        <v>2924.4499999999989</v>
      </c>
      <c r="I73" s="232">
        <v>2961.9999999999991</v>
      </c>
      <c r="J73" s="232">
        <v>3028.9999999999991</v>
      </c>
      <c r="K73" s="231">
        <v>2895</v>
      </c>
      <c r="L73" s="231">
        <v>2790.45</v>
      </c>
      <c r="M73" s="231">
        <v>4.7865599999999997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1830.55</v>
      </c>
      <c r="D74" s="232">
        <v>1842.8833333333332</v>
      </c>
      <c r="E74" s="232">
        <v>1804.7666666666664</v>
      </c>
      <c r="F74" s="232">
        <v>1778.9833333333331</v>
      </c>
      <c r="G74" s="232">
        <v>1740.8666666666663</v>
      </c>
      <c r="H74" s="232">
        <v>1868.6666666666665</v>
      </c>
      <c r="I74" s="232">
        <v>1906.7833333333333</v>
      </c>
      <c r="J74" s="232">
        <v>1932.5666666666666</v>
      </c>
      <c r="K74" s="231">
        <v>1881</v>
      </c>
      <c r="L74" s="231">
        <v>1817.1</v>
      </c>
      <c r="M74" s="231">
        <v>2.2518500000000001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4395.55</v>
      </c>
      <c r="D75" s="232">
        <v>4386.2</v>
      </c>
      <c r="E75" s="232">
        <v>4359.3499999999995</v>
      </c>
      <c r="F75" s="232">
        <v>4323.1499999999996</v>
      </c>
      <c r="G75" s="232">
        <v>4296.2999999999993</v>
      </c>
      <c r="H75" s="232">
        <v>4422.3999999999996</v>
      </c>
      <c r="I75" s="232">
        <v>4449.25</v>
      </c>
      <c r="J75" s="232">
        <v>4485.45</v>
      </c>
      <c r="K75" s="231">
        <v>4413.05</v>
      </c>
      <c r="L75" s="231">
        <v>4350</v>
      </c>
      <c r="M75" s="231">
        <v>3.37202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3116.1</v>
      </c>
      <c r="D76" s="232">
        <v>3119.4833333333331</v>
      </c>
      <c r="E76" s="232">
        <v>3091.7666666666664</v>
      </c>
      <c r="F76" s="232">
        <v>3067.4333333333334</v>
      </c>
      <c r="G76" s="232">
        <v>3039.7166666666667</v>
      </c>
      <c r="H76" s="232">
        <v>3143.8166666666662</v>
      </c>
      <c r="I76" s="232">
        <v>3171.5333333333324</v>
      </c>
      <c r="J76" s="232">
        <v>3195.8666666666659</v>
      </c>
      <c r="K76" s="231">
        <v>3147.2</v>
      </c>
      <c r="L76" s="231">
        <v>3095.15</v>
      </c>
      <c r="M76" s="231">
        <v>3.62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389.55</v>
      </c>
      <c r="D77" s="232">
        <v>387.7166666666667</v>
      </c>
      <c r="E77" s="232">
        <v>383.93333333333339</v>
      </c>
      <c r="F77" s="232">
        <v>378.31666666666672</v>
      </c>
      <c r="G77" s="232">
        <v>374.53333333333342</v>
      </c>
      <c r="H77" s="232">
        <v>393.33333333333337</v>
      </c>
      <c r="I77" s="232">
        <v>397.11666666666667</v>
      </c>
      <c r="J77" s="232">
        <v>402.73333333333335</v>
      </c>
      <c r="K77" s="231">
        <v>391.5</v>
      </c>
      <c r="L77" s="231">
        <v>382.1</v>
      </c>
      <c r="M77" s="231">
        <v>3.0629900000000001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1963.3</v>
      </c>
      <c r="D78" s="232">
        <v>1957.7333333333333</v>
      </c>
      <c r="E78" s="232">
        <v>1940.5666666666666</v>
      </c>
      <c r="F78" s="232">
        <v>1917.8333333333333</v>
      </c>
      <c r="G78" s="232">
        <v>1900.6666666666665</v>
      </c>
      <c r="H78" s="232">
        <v>1980.4666666666667</v>
      </c>
      <c r="I78" s="232">
        <v>1997.6333333333332</v>
      </c>
      <c r="J78" s="232">
        <v>2020.3666666666668</v>
      </c>
      <c r="K78" s="231">
        <v>1974.9</v>
      </c>
      <c r="L78" s="231">
        <v>1935</v>
      </c>
      <c r="M78" s="231">
        <v>1.60443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142.19999999999999</v>
      </c>
      <c r="D79" s="232">
        <v>141.73333333333332</v>
      </c>
      <c r="E79" s="232">
        <v>139.01666666666665</v>
      </c>
      <c r="F79" s="232">
        <v>135.83333333333334</v>
      </c>
      <c r="G79" s="232">
        <v>133.11666666666667</v>
      </c>
      <c r="H79" s="232">
        <v>144.91666666666663</v>
      </c>
      <c r="I79" s="232">
        <v>147.63333333333327</v>
      </c>
      <c r="J79" s="232">
        <v>150.81666666666661</v>
      </c>
      <c r="K79" s="231">
        <v>144.44999999999999</v>
      </c>
      <c r="L79" s="231">
        <v>138.55000000000001</v>
      </c>
      <c r="M79" s="231">
        <v>113.11353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133</v>
      </c>
      <c r="D80" s="232">
        <v>132.73333333333332</v>
      </c>
      <c r="E80" s="232">
        <v>132.06666666666663</v>
      </c>
      <c r="F80" s="232">
        <v>131.13333333333333</v>
      </c>
      <c r="G80" s="232">
        <v>130.46666666666664</v>
      </c>
      <c r="H80" s="232">
        <v>133.66666666666663</v>
      </c>
      <c r="I80" s="232">
        <v>134.33333333333331</v>
      </c>
      <c r="J80" s="232">
        <v>135.26666666666662</v>
      </c>
      <c r="K80" s="231">
        <v>133.4</v>
      </c>
      <c r="L80" s="231">
        <v>131.80000000000001</v>
      </c>
      <c r="M80" s="231">
        <v>66.622749999999996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270.95</v>
      </c>
      <c r="D81" s="232">
        <v>271.45</v>
      </c>
      <c r="E81" s="232">
        <v>267.7</v>
      </c>
      <c r="F81" s="232">
        <v>264.45</v>
      </c>
      <c r="G81" s="232">
        <v>260.7</v>
      </c>
      <c r="H81" s="232">
        <v>274.7</v>
      </c>
      <c r="I81" s="232">
        <v>278.45</v>
      </c>
      <c r="J81" s="232">
        <v>281.7</v>
      </c>
      <c r="K81" s="231">
        <v>275.2</v>
      </c>
      <c r="L81" s="231">
        <v>268.2</v>
      </c>
      <c r="M81" s="231">
        <v>7.6422299999999996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111.05</v>
      </c>
      <c r="D82" s="232">
        <v>110.14999999999999</v>
      </c>
      <c r="E82" s="232">
        <v>108.69999999999999</v>
      </c>
      <c r="F82" s="232">
        <v>106.35</v>
      </c>
      <c r="G82" s="232">
        <v>104.89999999999999</v>
      </c>
      <c r="H82" s="232">
        <v>112.49999999999999</v>
      </c>
      <c r="I82" s="232">
        <v>113.95</v>
      </c>
      <c r="J82" s="232">
        <v>116.29999999999998</v>
      </c>
      <c r="K82" s="231">
        <v>111.6</v>
      </c>
      <c r="L82" s="231">
        <v>107.8</v>
      </c>
      <c r="M82" s="231">
        <v>245.74077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1189.55</v>
      </c>
      <c r="D83" s="232">
        <v>1208.6499999999999</v>
      </c>
      <c r="E83" s="232">
        <v>1155.8999999999996</v>
      </c>
      <c r="F83" s="232">
        <v>1122.2499999999998</v>
      </c>
      <c r="G83" s="232">
        <v>1069.4999999999995</v>
      </c>
      <c r="H83" s="232">
        <v>1242.2999999999997</v>
      </c>
      <c r="I83" s="232">
        <v>1295.0500000000002</v>
      </c>
      <c r="J83" s="232">
        <v>1328.6999999999998</v>
      </c>
      <c r="K83" s="231">
        <v>1261.4000000000001</v>
      </c>
      <c r="L83" s="231">
        <v>1175</v>
      </c>
      <c r="M83" s="231">
        <v>6.0482500000000003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916.35</v>
      </c>
      <c r="D84" s="232">
        <v>910.13333333333333</v>
      </c>
      <c r="E84" s="232">
        <v>900.41666666666663</v>
      </c>
      <c r="F84" s="232">
        <v>884.48333333333335</v>
      </c>
      <c r="G84" s="232">
        <v>874.76666666666665</v>
      </c>
      <c r="H84" s="232">
        <v>926.06666666666661</v>
      </c>
      <c r="I84" s="232">
        <v>935.7833333333333</v>
      </c>
      <c r="J84" s="232">
        <v>951.71666666666658</v>
      </c>
      <c r="K84" s="231">
        <v>919.85</v>
      </c>
      <c r="L84" s="231">
        <v>894.2</v>
      </c>
      <c r="M84" s="231">
        <v>12.59736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1162</v>
      </c>
      <c r="D85" s="232">
        <v>1159.8333333333333</v>
      </c>
      <c r="E85" s="232">
        <v>1149.6666666666665</v>
      </c>
      <c r="F85" s="232">
        <v>1137.3333333333333</v>
      </c>
      <c r="G85" s="232">
        <v>1127.1666666666665</v>
      </c>
      <c r="H85" s="232">
        <v>1172.1666666666665</v>
      </c>
      <c r="I85" s="232">
        <v>1182.333333333333</v>
      </c>
      <c r="J85" s="232">
        <v>1194.6666666666665</v>
      </c>
      <c r="K85" s="231">
        <v>1170</v>
      </c>
      <c r="L85" s="231">
        <v>1147.5</v>
      </c>
      <c r="M85" s="231">
        <v>2.3639899999999998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1595.9</v>
      </c>
      <c r="D86" s="232">
        <v>1595.2666666666667</v>
      </c>
      <c r="E86" s="232">
        <v>1583.7833333333333</v>
      </c>
      <c r="F86" s="232">
        <v>1571.6666666666667</v>
      </c>
      <c r="G86" s="232">
        <v>1560.1833333333334</v>
      </c>
      <c r="H86" s="232">
        <v>1607.3833333333332</v>
      </c>
      <c r="I86" s="232">
        <v>1618.8666666666663</v>
      </c>
      <c r="J86" s="232">
        <v>1630.9833333333331</v>
      </c>
      <c r="K86" s="231">
        <v>1606.75</v>
      </c>
      <c r="L86" s="231">
        <v>1583.15</v>
      </c>
      <c r="M86" s="231">
        <v>4.5677099999999999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510.2</v>
      </c>
      <c r="D87" s="232">
        <v>508.45</v>
      </c>
      <c r="E87" s="232">
        <v>502.9</v>
      </c>
      <c r="F87" s="232">
        <v>495.59999999999997</v>
      </c>
      <c r="G87" s="232">
        <v>490.04999999999995</v>
      </c>
      <c r="H87" s="232">
        <v>515.75</v>
      </c>
      <c r="I87" s="232">
        <v>521.30000000000007</v>
      </c>
      <c r="J87" s="232">
        <v>528.6</v>
      </c>
      <c r="K87" s="231">
        <v>514</v>
      </c>
      <c r="L87" s="231">
        <v>501.15</v>
      </c>
      <c r="M87" s="231">
        <v>6.0339900000000002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281.8</v>
      </c>
      <c r="D88" s="232">
        <v>283.13333333333338</v>
      </c>
      <c r="E88" s="232">
        <v>278.21666666666675</v>
      </c>
      <c r="F88" s="232">
        <v>274.63333333333338</v>
      </c>
      <c r="G88" s="232">
        <v>269.71666666666675</v>
      </c>
      <c r="H88" s="232">
        <v>286.71666666666675</v>
      </c>
      <c r="I88" s="232">
        <v>291.63333333333338</v>
      </c>
      <c r="J88" s="232">
        <v>295.21666666666675</v>
      </c>
      <c r="K88" s="231">
        <v>288.05</v>
      </c>
      <c r="L88" s="231">
        <v>279.55</v>
      </c>
      <c r="M88" s="231">
        <v>5.0225299999999997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1116.3</v>
      </c>
      <c r="D89" s="232">
        <v>1113.1499999999999</v>
      </c>
      <c r="E89" s="232">
        <v>1108.1499999999996</v>
      </c>
      <c r="F89" s="232">
        <v>1099.9999999999998</v>
      </c>
      <c r="G89" s="232">
        <v>1094.9999999999995</v>
      </c>
      <c r="H89" s="232">
        <v>1121.2999999999997</v>
      </c>
      <c r="I89" s="232">
        <v>1126.3000000000002</v>
      </c>
      <c r="J89" s="232">
        <v>1134.4499999999998</v>
      </c>
      <c r="K89" s="231">
        <v>1118.1500000000001</v>
      </c>
      <c r="L89" s="231">
        <v>1105</v>
      </c>
      <c r="M89" s="231">
        <v>11.936809999999999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1757.35</v>
      </c>
      <c r="D90" s="232">
        <v>1762.2333333333333</v>
      </c>
      <c r="E90" s="232">
        <v>1745.6166666666668</v>
      </c>
      <c r="F90" s="232">
        <v>1733.8833333333334</v>
      </c>
      <c r="G90" s="232">
        <v>1717.2666666666669</v>
      </c>
      <c r="H90" s="232">
        <v>1773.9666666666667</v>
      </c>
      <c r="I90" s="232">
        <v>1790.583333333333</v>
      </c>
      <c r="J90" s="232">
        <v>1802.3166666666666</v>
      </c>
      <c r="K90" s="231">
        <v>1778.85</v>
      </c>
      <c r="L90" s="231">
        <v>1750.5</v>
      </c>
      <c r="M90" s="231">
        <v>2.4155899999999999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1588.65</v>
      </c>
      <c r="D91" s="232">
        <v>1595.8</v>
      </c>
      <c r="E91" s="232">
        <v>1577.85</v>
      </c>
      <c r="F91" s="232">
        <v>1567.05</v>
      </c>
      <c r="G91" s="232">
        <v>1549.1</v>
      </c>
      <c r="H91" s="232">
        <v>1606.6</v>
      </c>
      <c r="I91" s="232">
        <v>1624.5500000000002</v>
      </c>
      <c r="J91" s="232">
        <v>1635.35</v>
      </c>
      <c r="K91" s="231">
        <v>1613.75</v>
      </c>
      <c r="L91" s="231">
        <v>1585</v>
      </c>
      <c r="M91" s="231">
        <v>136.935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490.25</v>
      </c>
      <c r="D92" s="232">
        <v>488.5333333333333</v>
      </c>
      <c r="E92" s="232">
        <v>485.91666666666663</v>
      </c>
      <c r="F92" s="232">
        <v>481.58333333333331</v>
      </c>
      <c r="G92" s="232">
        <v>478.96666666666664</v>
      </c>
      <c r="H92" s="232">
        <v>492.86666666666662</v>
      </c>
      <c r="I92" s="232">
        <v>495.48333333333329</v>
      </c>
      <c r="J92" s="232">
        <v>499.81666666666661</v>
      </c>
      <c r="K92" s="231">
        <v>491.15</v>
      </c>
      <c r="L92" s="231">
        <v>484.2</v>
      </c>
      <c r="M92" s="231">
        <v>23.83642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1215.8</v>
      </c>
      <c r="D93" s="232">
        <v>1208.6000000000001</v>
      </c>
      <c r="E93" s="232">
        <v>1198.4000000000003</v>
      </c>
      <c r="F93" s="232">
        <v>1181.0000000000002</v>
      </c>
      <c r="G93" s="232">
        <v>1170.8000000000004</v>
      </c>
      <c r="H93" s="232">
        <v>1226.0000000000002</v>
      </c>
      <c r="I93" s="232">
        <v>1236.2</v>
      </c>
      <c r="J93" s="232">
        <v>1253.6000000000001</v>
      </c>
      <c r="K93" s="231">
        <v>1218.8</v>
      </c>
      <c r="L93" s="231">
        <v>1191.2</v>
      </c>
      <c r="M93" s="231">
        <v>3.55348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2440.3000000000002</v>
      </c>
      <c r="D94" s="232">
        <v>2429.8000000000002</v>
      </c>
      <c r="E94" s="232">
        <v>2415.8000000000002</v>
      </c>
      <c r="F94" s="232">
        <v>2391.3000000000002</v>
      </c>
      <c r="G94" s="232">
        <v>2377.3000000000002</v>
      </c>
      <c r="H94" s="232">
        <v>2454.3000000000002</v>
      </c>
      <c r="I94" s="232">
        <v>2468.3000000000002</v>
      </c>
      <c r="J94" s="232">
        <v>2492.8000000000002</v>
      </c>
      <c r="K94" s="231">
        <v>2443.8000000000002</v>
      </c>
      <c r="L94" s="231">
        <v>2405.3000000000002</v>
      </c>
      <c r="M94" s="231">
        <v>2.24485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405.65</v>
      </c>
      <c r="D95" s="232">
        <v>403.51666666666665</v>
      </c>
      <c r="E95" s="232">
        <v>397.5333333333333</v>
      </c>
      <c r="F95" s="232">
        <v>389.41666666666663</v>
      </c>
      <c r="G95" s="232">
        <v>383.43333333333328</v>
      </c>
      <c r="H95" s="232">
        <v>411.63333333333333</v>
      </c>
      <c r="I95" s="232">
        <v>417.61666666666667</v>
      </c>
      <c r="J95" s="232">
        <v>425.73333333333335</v>
      </c>
      <c r="K95" s="231">
        <v>409.5</v>
      </c>
      <c r="L95" s="231">
        <v>395.4</v>
      </c>
      <c r="M95" s="231">
        <v>52.391280000000002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2849.3</v>
      </c>
      <c r="D96" s="232">
        <v>2859.0500000000006</v>
      </c>
      <c r="E96" s="232">
        <v>2804.7000000000012</v>
      </c>
      <c r="F96" s="232">
        <v>2760.1000000000004</v>
      </c>
      <c r="G96" s="232">
        <v>2705.7500000000009</v>
      </c>
      <c r="H96" s="232">
        <v>2903.6500000000015</v>
      </c>
      <c r="I96" s="232">
        <v>2958.0000000000009</v>
      </c>
      <c r="J96" s="232">
        <v>3002.6000000000017</v>
      </c>
      <c r="K96" s="231">
        <v>2913.4</v>
      </c>
      <c r="L96" s="231">
        <v>2814.45</v>
      </c>
      <c r="M96" s="231">
        <v>15.606820000000001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229.7</v>
      </c>
      <c r="D97" s="232">
        <v>228.26666666666665</v>
      </c>
      <c r="E97" s="232">
        <v>225.2833333333333</v>
      </c>
      <c r="F97" s="232">
        <v>220.86666666666665</v>
      </c>
      <c r="G97" s="232">
        <v>217.8833333333333</v>
      </c>
      <c r="H97" s="232">
        <v>232.68333333333331</v>
      </c>
      <c r="I97" s="232">
        <v>235.66666666666666</v>
      </c>
      <c r="J97" s="232">
        <v>240.08333333333331</v>
      </c>
      <c r="K97" s="231">
        <v>231.25</v>
      </c>
      <c r="L97" s="231">
        <v>223.85</v>
      </c>
      <c r="M97" s="231">
        <v>29.567530000000001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2465.4499999999998</v>
      </c>
      <c r="D98" s="232">
        <v>2460.35</v>
      </c>
      <c r="E98" s="232">
        <v>2450.1999999999998</v>
      </c>
      <c r="F98" s="232">
        <v>2434.9499999999998</v>
      </c>
      <c r="G98" s="232">
        <v>2424.7999999999997</v>
      </c>
      <c r="H98" s="232">
        <v>2475.6</v>
      </c>
      <c r="I98" s="232">
        <v>2485.7500000000005</v>
      </c>
      <c r="J98" s="232">
        <v>2501</v>
      </c>
      <c r="K98" s="231">
        <v>2470.5</v>
      </c>
      <c r="L98" s="231">
        <v>2445.1</v>
      </c>
      <c r="M98" s="231">
        <v>7.7202400000000004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304.39999999999998</v>
      </c>
      <c r="D99" s="232">
        <v>306.66666666666669</v>
      </c>
      <c r="E99" s="232">
        <v>301.43333333333339</v>
      </c>
      <c r="F99" s="232">
        <v>298.4666666666667</v>
      </c>
      <c r="G99" s="232">
        <v>293.23333333333341</v>
      </c>
      <c r="H99" s="232">
        <v>309.63333333333338</v>
      </c>
      <c r="I99" s="232">
        <v>314.86666666666662</v>
      </c>
      <c r="J99" s="232">
        <v>317.83333333333337</v>
      </c>
      <c r="K99" s="231">
        <v>311.89999999999998</v>
      </c>
      <c r="L99" s="231">
        <v>303.7</v>
      </c>
      <c r="M99" s="231">
        <v>6.8746200000000002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35571.050000000003</v>
      </c>
      <c r="D100" s="232">
        <v>35528.316666666666</v>
      </c>
      <c r="E100" s="232">
        <v>35166.683333333334</v>
      </c>
      <c r="F100" s="232">
        <v>34762.316666666666</v>
      </c>
      <c r="G100" s="232">
        <v>34400.683333333334</v>
      </c>
      <c r="H100" s="232">
        <v>35932.683333333334</v>
      </c>
      <c r="I100" s="232">
        <v>36294.316666666666</v>
      </c>
      <c r="J100" s="232">
        <v>36698.683333333334</v>
      </c>
      <c r="K100" s="231">
        <v>35889.949999999997</v>
      </c>
      <c r="L100" s="231">
        <v>35123.949999999997</v>
      </c>
      <c r="M100" s="231">
        <v>3.8440000000000002E-2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2608.9</v>
      </c>
      <c r="D101" s="232">
        <v>2615.65</v>
      </c>
      <c r="E101" s="232">
        <v>2581.3500000000004</v>
      </c>
      <c r="F101" s="232">
        <v>2553.8000000000002</v>
      </c>
      <c r="G101" s="232">
        <v>2519.5000000000005</v>
      </c>
      <c r="H101" s="232">
        <v>2643.2000000000003</v>
      </c>
      <c r="I101" s="232">
        <v>2677.5000000000005</v>
      </c>
      <c r="J101" s="232">
        <v>2705.05</v>
      </c>
      <c r="K101" s="231">
        <v>2649.95</v>
      </c>
      <c r="L101" s="231">
        <v>2588.1</v>
      </c>
      <c r="M101" s="231">
        <v>43.947409999999998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842.65</v>
      </c>
      <c r="D102" s="232">
        <v>841.41666666666663</v>
      </c>
      <c r="E102" s="232">
        <v>837.48333333333323</v>
      </c>
      <c r="F102" s="232">
        <v>832.31666666666661</v>
      </c>
      <c r="G102" s="232">
        <v>828.38333333333321</v>
      </c>
      <c r="H102" s="232">
        <v>846.58333333333326</v>
      </c>
      <c r="I102" s="232">
        <v>850.51666666666665</v>
      </c>
      <c r="J102" s="232">
        <v>855.68333333333328</v>
      </c>
      <c r="K102" s="231">
        <v>845.35</v>
      </c>
      <c r="L102" s="231">
        <v>836.25</v>
      </c>
      <c r="M102" s="231">
        <v>172.73188999999999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1075.1500000000001</v>
      </c>
      <c r="D103" s="232">
        <v>1077.4166666666667</v>
      </c>
      <c r="E103" s="232">
        <v>1069.8333333333335</v>
      </c>
      <c r="F103" s="232">
        <v>1064.5166666666667</v>
      </c>
      <c r="G103" s="232">
        <v>1056.9333333333334</v>
      </c>
      <c r="H103" s="232">
        <v>1082.7333333333336</v>
      </c>
      <c r="I103" s="232">
        <v>1090.3166666666671</v>
      </c>
      <c r="J103" s="232">
        <v>1095.6333333333337</v>
      </c>
      <c r="K103" s="231">
        <v>1085</v>
      </c>
      <c r="L103" s="231">
        <v>1072.0999999999999</v>
      </c>
      <c r="M103" s="231">
        <v>3.64757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394</v>
      </c>
      <c r="D104" s="232">
        <v>393.45</v>
      </c>
      <c r="E104" s="232">
        <v>390.7</v>
      </c>
      <c r="F104" s="232">
        <v>387.4</v>
      </c>
      <c r="G104" s="232">
        <v>384.65</v>
      </c>
      <c r="H104" s="232">
        <v>396.75</v>
      </c>
      <c r="I104" s="232">
        <v>399.5</v>
      </c>
      <c r="J104" s="232">
        <v>402.8</v>
      </c>
      <c r="K104" s="231">
        <v>396.2</v>
      </c>
      <c r="L104" s="231">
        <v>390.15</v>
      </c>
      <c r="M104" s="231">
        <v>11.8081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468.65</v>
      </c>
      <c r="D105" s="232">
        <v>468.13333333333338</v>
      </c>
      <c r="E105" s="232">
        <v>465.26666666666677</v>
      </c>
      <c r="F105" s="232">
        <v>461.88333333333338</v>
      </c>
      <c r="G105" s="232">
        <v>459.01666666666677</v>
      </c>
      <c r="H105" s="232">
        <v>471.51666666666677</v>
      </c>
      <c r="I105" s="232">
        <v>474.38333333333344</v>
      </c>
      <c r="J105" s="232">
        <v>477.76666666666677</v>
      </c>
      <c r="K105" s="231">
        <v>471</v>
      </c>
      <c r="L105" s="231">
        <v>464.75</v>
      </c>
      <c r="M105" s="231">
        <v>1.96811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56.1</v>
      </c>
      <c r="D106" s="232">
        <v>56.25</v>
      </c>
      <c r="E106" s="232">
        <v>55.65</v>
      </c>
      <c r="F106" s="232">
        <v>55.199999999999996</v>
      </c>
      <c r="G106" s="232">
        <v>54.599999999999994</v>
      </c>
      <c r="H106" s="232">
        <v>56.7</v>
      </c>
      <c r="I106" s="232">
        <v>57.3</v>
      </c>
      <c r="J106" s="232">
        <v>57.750000000000007</v>
      </c>
      <c r="K106" s="231">
        <v>56.85</v>
      </c>
      <c r="L106" s="231">
        <v>55.8</v>
      </c>
      <c r="M106" s="231">
        <v>178.33799999999999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388</v>
      </c>
      <c r="D107" s="232">
        <v>387.23333333333335</v>
      </c>
      <c r="E107" s="232">
        <v>384.26666666666671</v>
      </c>
      <c r="F107" s="232">
        <v>380.53333333333336</v>
      </c>
      <c r="G107" s="232">
        <v>377.56666666666672</v>
      </c>
      <c r="H107" s="232">
        <v>390.9666666666667</v>
      </c>
      <c r="I107" s="232">
        <v>393.93333333333339</v>
      </c>
      <c r="J107" s="232">
        <v>397.66666666666669</v>
      </c>
      <c r="K107" s="231">
        <v>390.2</v>
      </c>
      <c r="L107" s="231">
        <v>383.5</v>
      </c>
      <c r="M107" s="231">
        <v>83.622649999999993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4755.45</v>
      </c>
      <c r="D108" s="232">
        <v>4801.8</v>
      </c>
      <c r="E108" s="232">
        <v>4683.6500000000005</v>
      </c>
      <c r="F108" s="232">
        <v>4611.8500000000004</v>
      </c>
      <c r="G108" s="232">
        <v>4493.7000000000007</v>
      </c>
      <c r="H108" s="232">
        <v>4873.6000000000004</v>
      </c>
      <c r="I108" s="232">
        <v>4991.75</v>
      </c>
      <c r="J108" s="232">
        <v>5063.55</v>
      </c>
      <c r="K108" s="231">
        <v>4919.95</v>
      </c>
      <c r="L108" s="231">
        <v>4730</v>
      </c>
      <c r="M108" s="231">
        <v>1.1461399999999999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289.05</v>
      </c>
      <c r="D109" s="232">
        <v>285.98333333333335</v>
      </c>
      <c r="E109" s="232">
        <v>280.06666666666672</v>
      </c>
      <c r="F109" s="232">
        <v>271.08333333333337</v>
      </c>
      <c r="G109" s="232">
        <v>265.16666666666674</v>
      </c>
      <c r="H109" s="232">
        <v>294.9666666666667</v>
      </c>
      <c r="I109" s="232">
        <v>300.88333333333333</v>
      </c>
      <c r="J109" s="232">
        <v>309.86666666666667</v>
      </c>
      <c r="K109" s="231">
        <v>291.89999999999998</v>
      </c>
      <c r="L109" s="231">
        <v>277</v>
      </c>
      <c r="M109" s="231">
        <v>12.818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148.9</v>
      </c>
      <c r="D110" s="232">
        <v>148.20000000000002</v>
      </c>
      <c r="E110" s="232">
        <v>146.20000000000005</v>
      </c>
      <c r="F110" s="232">
        <v>143.50000000000003</v>
      </c>
      <c r="G110" s="232">
        <v>141.50000000000006</v>
      </c>
      <c r="H110" s="232">
        <v>150.90000000000003</v>
      </c>
      <c r="I110" s="232">
        <v>152.89999999999998</v>
      </c>
      <c r="J110" s="232">
        <v>155.60000000000002</v>
      </c>
      <c r="K110" s="231">
        <v>150.19999999999999</v>
      </c>
      <c r="L110" s="231">
        <v>145.5</v>
      </c>
      <c r="M110" s="231">
        <v>50.923119999999997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317.35000000000002</v>
      </c>
      <c r="D111" s="232">
        <v>317.41666666666669</v>
      </c>
      <c r="E111" s="232">
        <v>313.33333333333337</v>
      </c>
      <c r="F111" s="232">
        <v>309.31666666666666</v>
      </c>
      <c r="G111" s="232">
        <v>305.23333333333335</v>
      </c>
      <c r="H111" s="232">
        <v>321.43333333333339</v>
      </c>
      <c r="I111" s="232">
        <v>325.51666666666677</v>
      </c>
      <c r="J111" s="232">
        <v>329.53333333333342</v>
      </c>
      <c r="K111" s="231">
        <v>321.5</v>
      </c>
      <c r="L111" s="231">
        <v>313.39999999999998</v>
      </c>
      <c r="M111" s="231">
        <v>19.831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78.900000000000006</v>
      </c>
      <c r="D112" s="232">
        <v>78.55</v>
      </c>
      <c r="E112" s="232">
        <v>77.849999999999994</v>
      </c>
      <c r="F112" s="232">
        <v>76.8</v>
      </c>
      <c r="G112" s="232">
        <v>76.099999999999994</v>
      </c>
      <c r="H112" s="232">
        <v>79.599999999999994</v>
      </c>
      <c r="I112" s="232">
        <v>80.300000000000011</v>
      </c>
      <c r="J112" s="232">
        <v>81.349999999999994</v>
      </c>
      <c r="K112" s="231">
        <v>79.25</v>
      </c>
      <c r="L112" s="231">
        <v>77.5</v>
      </c>
      <c r="M112" s="231">
        <v>63.051110000000001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611.95000000000005</v>
      </c>
      <c r="D113" s="232">
        <v>610</v>
      </c>
      <c r="E113" s="232">
        <v>606.5</v>
      </c>
      <c r="F113" s="232">
        <v>601.04999999999995</v>
      </c>
      <c r="G113" s="232">
        <v>597.54999999999995</v>
      </c>
      <c r="H113" s="232">
        <v>615.45000000000005</v>
      </c>
      <c r="I113" s="232">
        <v>618.95000000000005</v>
      </c>
      <c r="J113" s="232">
        <v>624.40000000000009</v>
      </c>
      <c r="K113" s="231">
        <v>613.5</v>
      </c>
      <c r="L113" s="231">
        <v>604.54999999999995</v>
      </c>
      <c r="M113" s="231">
        <v>7.8387099999999998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443.9</v>
      </c>
      <c r="D114" s="232">
        <v>440.68333333333334</v>
      </c>
      <c r="E114" s="232">
        <v>435.91666666666669</v>
      </c>
      <c r="F114" s="232">
        <v>427.93333333333334</v>
      </c>
      <c r="G114" s="232">
        <v>423.16666666666669</v>
      </c>
      <c r="H114" s="232">
        <v>448.66666666666669</v>
      </c>
      <c r="I114" s="232">
        <v>453.43333333333334</v>
      </c>
      <c r="J114" s="232">
        <v>461.41666666666669</v>
      </c>
      <c r="K114" s="231">
        <v>445.45</v>
      </c>
      <c r="L114" s="231">
        <v>432.7</v>
      </c>
      <c r="M114" s="231">
        <v>14.63039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155.30000000000001</v>
      </c>
      <c r="D115" s="232">
        <v>155.58333333333334</v>
      </c>
      <c r="E115" s="232">
        <v>154.01666666666668</v>
      </c>
      <c r="F115" s="232">
        <v>152.73333333333335</v>
      </c>
      <c r="G115" s="232">
        <v>151.16666666666669</v>
      </c>
      <c r="H115" s="232">
        <v>156.86666666666667</v>
      </c>
      <c r="I115" s="232">
        <v>158.43333333333334</v>
      </c>
      <c r="J115" s="232">
        <v>159.71666666666667</v>
      </c>
      <c r="K115" s="231">
        <v>157.15</v>
      </c>
      <c r="L115" s="231">
        <v>154.30000000000001</v>
      </c>
      <c r="M115" s="231">
        <v>24.65157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1144.8</v>
      </c>
      <c r="D116" s="232">
        <v>1148.3500000000001</v>
      </c>
      <c r="E116" s="232">
        <v>1134.4500000000003</v>
      </c>
      <c r="F116" s="232">
        <v>1124.1000000000001</v>
      </c>
      <c r="G116" s="232">
        <v>1110.2000000000003</v>
      </c>
      <c r="H116" s="232">
        <v>1158.7000000000003</v>
      </c>
      <c r="I116" s="232">
        <v>1172.6000000000004</v>
      </c>
      <c r="J116" s="232">
        <v>1182.9500000000003</v>
      </c>
      <c r="K116" s="231">
        <v>1162.25</v>
      </c>
      <c r="L116" s="231">
        <v>1138</v>
      </c>
      <c r="M116" s="231">
        <v>32.558999999999997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3456.9</v>
      </c>
      <c r="D117" s="232">
        <v>3454.9</v>
      </c>
      <c r="E117" s="232">
        <v>3431.05</v>
      </c>
      <c r="F117" s="232">
        <v>3405.2000000000003</v>
      </c>
      <c r="G117" s="232">
        <v>3381.3500000000004</v>
      </c>
      <c r="H117" s="232">
        <v>3480.75</v>
      </c>
      <c r="I117" s="232">
        <v>3504.5999999999995</v>
      </c>
      <c r="J117" s="232">
        <v>3530.45</v>
      </c>
      <c r="K117" s="231">
        <v>3478.75</v>
      </c>
      <c r="L117" s="231">
        <v>3429.05</v>
      </c>
      <c r="M117" s="231">
        <v>1.8834500000000001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1471.55</v>
      </c>
      <c r="D118" s="232">
        <v>1467.8333333333333</v>
      </c>
      <c r="E118" s="232">
        <v>1461.3666666666666</v>
      </c>
      <c r="F118" s="232">
        <v>1451.1833333333334</v>
      </c>
      <c r="G118" s="232">
        <v>1444.7166666666667</v>
      </c>
      <c r="H118" s="232">
        <v>1478.0166666666664</v>
      </c>
      <c r="I118" s="232">
        <v>1484.4833333333331</v>
      </c>
      <c r="J118" s="232">
        <v>1494.6666666666663</v>
      </c>
      <c r="K118" s="231">
        <v>1474.3</v>
      </c>
      <c r="L118" s="231">
        <v>1457.65</v>
      </c>
      <c r="M118" s="231">
        <v>36.995800000000003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1889.8</v>
      </c>
      <c r="D119" s="232">
        <v>1877.7833333333335</v>
      </c>
      <c r="E119" s="232">
        <v>1862.116666666667</v>
      </c>
      <c r="F119" s="232">
        <v>1834.4333333333334</v>
      </c>
      <c r="G119" s="232">
        <v>1818.7666666666669</v>
      </c>
      <c r="H119" s="232">
        <v>1905.4666666666672</v>
      </c>
      <c r="I119" s="232">
        <v>1921.1333333333337</v>
      </c>
      <c r="J119" s="232">
        <v>1948.8166666666673</v>
      </c>
      <c r="K119" s="231">
        <v>1893.45</v>
      </c>
      <c r="L119" s="231">
        <v>1850.1</v>
      </c>
      <c r="M119" s="231">
        <v>3.3665600000000002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798.65</v>
      </c>
      <c r="D120" s="232">
        <v>797.85</v>
      </c>
      <c r="E120" s="232">
        <v>792.1</v>
      </c>
      <c r="F120" s="232">
        <v>785.55</v>
      </c>
      <c r="G120" s="232">
        <v>779.8</v>
      </c>
      <c r="H120" s="232">
        <v>804.40000000000009</v>
      </c>
      <c r="I120" s="232">
        <v>810.15000000000009</v>
      </c>
      <c r="J120" s="232">
        <v>816.70000000000016</v>
      </c>
      <c r="K120" s="231">
        <v>803.6</v>
      </c>
      <c r="L120" s="231">
        <v>791.3</v>
      </c>
      <c r="M120" s="231">
        <v>3.6569099999999999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268.35000000000002</v>
      </c>
      <c r="D121" s="232">
        <v>267.9666666666667</v>
      </c>
      <c r="E121" s="232">
        <v>262.93333333333339</v>
      </c>
      <c r="F121" s="232">
        <v>257.51666666666671</v>
      </c>
      <c r="G121" s="232">
        <v>252.48333333333341</v>
      </c>
      <c r="H121" s="232">
        <v>273.38333333333338</v>
      </c>
      <c r="I121" s="232">
        <v>278.41666666666669</v>
      </c>
      <c r="J121" s="232">
        <v>283.83333333333337</v>
      </c>
      <c r="K121" s="231">
        <v>273</v>
      </c>
      <c r="L121" s="231">
        <v>262.55</v>
      </c>
      <c r="M121" s="231">
        <v>19.947140000000001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679.4</v>
      </c>
      <c r="D122" s="232">
        <v>675.61666666666667</v>
      </c>
      <c r="E122" s="232">
        <v>669.88333333333333</v>
      </c>
      <c r="F122" s="232">
        <v>660.36666666666667</v>
      </c>
      <c r="G122" s="232">
        <v>654.63333333333333</v>
      </c>
      <c r="H122" s="232">
        <v>685.13333333333333</v>
      </c>
      <c r="I122" s="232">
        <v>690.86666666666667</v>
      </c>
      <c r="J122" s="232">
        <v>700.38333333333333</v>
      </c>
      <c r="K122" s="231">
        <v>681.35</v>
      </c>
      <c r="L122" s="231">
        <v>666.1</v>
      </c>
      <c r="M122" s="231">
        <v>53.698779999999999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576.29999999999995</v>
      </c>
      <c r="D123" s="232">
        <v>573.16666666666663</v>
      </c>
      <c r="E123" s="232">
        <v>567.43333333333328</v>
      </c>
      <c r="F123" s="232">
        <v>558.56666666666661</v>
      </c>
      <c r="G123" s="232">
        <v>552.83333333333326</v>
      </c>
      <c r="H123" s="232">
        <v>582.0333333333333</v>
      </c>
      <c r="I123" s="232">
        <v>587.76666666666665</v>
      </c>
      <c r="J123" s="232">
        <v>596.63333333333333</v>
      </c>
      <c r="K123" s="231">
        <v>578.9</v>
      </c>
      <c r="L123" s="231">
        <v>564.29999999999995</v>
      </c>
      <c r="M123" s="231">
        <v>20.260249999999999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453.6</v>
      </c>
      <c r="D124" s="232">
        <v>454.43333333333334</v>
      </c>
      <c r="E124" s="232">
        <v>450.41666666666669</v>
      </c>
      <c r="F124" s="232">
        <v>447.23333333333335</v>
      </c>
      <c r="G124" s="232">
        <v>443.2166666666667</v>
      </c>
      <c r="H124" s="232">
        <v>457.61666666666667</v>
      </c>
      <c r="I124" s="232">
        <v>461.63333333333333</v>
      </c>
      <c r="J124" s="232">
        <v>464.81666666666666</v>
      </c>
      <c r="K124" s="231">
        <v>458.45</v>
      </c>
      <c r="L124" s="231">
        <v>451.25</v>
      </c>
      <c r="M124" s="231">
        <v>16.871849999999998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1699.3</v>
      </c>
      <c r="D125" s="232">
        <v>1701.6000000000001</v>
      </c>
      <c r="E125" s="232">
        <v>1689.7000000000003</v>
      </c>
      <c r="F125" s="232">
        <v>1680.1000000000001</v>
      </c>
      <c r="G125" s="232">
        <v>1668.2000000000003</v>
      </c>
      <c r="H125" s="232">
        <v>1711.2000000000003</v>
      </c>
      <c r="I125" s="232">
        <v>1723.1000000000004</v>
      </c>
      <c r="J125" s="232">
        <v>1732.7000000000003</v>
      </c>
      <c r="K125" s="231">
        <v>1713.5</v>
      </c>
      <c r="L125" s="231">
        <v>1692</v>
      </c>
      <c r="M125" s="231">
        <v>48.76144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89.95</v>
      </c>
      <c r="D126" s="232">
        <v>90.13333333333334</v>
      </c>
      <c r="E126" s="232">
        <v>89.116666666666674</v>
      </c>
      <c r="F126" s="232">
        <v>88.283333333333331</v>
      </c>
      <c r="G126" s="232">
        <v>87.266666666666666</v>
      </c>
      <c r="H126" s="232">
        <v>90.966666666666683</v>
      </c>
      <c r="I126" s="232">
        <v>91.983333333333363</v>
      </c>
      <c r="J126" s="232">
        <v>92.816666666666691</v>
      </c>
      <c r="K126" s="231">
        <v>91.15</v>
      </c>
      <c r="L126" s="231">
        <v>89.3</v>
      </c>
      <c r="M126" s="231">
        <v>32.727939999999997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3663.3</v>
      </c>
      <c r="D127" s="232">
        <v>3649.4833333333336</v>
      </c>
      <c r="E127" s="232">
        <v>3624.9666666666672</v>
      </c>
      <c r="F127" s="232">
        <v>3586.6333333333337</v>
      </c>
      <c r="G127" s="232">
        <v>3562.1166666666672</v>
      </c>
      <c r="H127" s="232">
        <v>3687.8166666666671</v>
      </c>
      <c r="I127" s="232">
        <v>3712.3333333333335</v>
      </c>
      <c r="J127" s="232">
        <v>3750.666666666667</v>
      </c>
      <c r="K127" s="231">
        <v>3674</v>
      </c>
      <c r="L127" s="231">
        <v>3611.15</v>
      </c>
      <c r="M127" s="231">
        <v>1.3802700000000001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351.25</v>
      </c>
      <c r="D128" s="232">
        <v>350.61666666666662</v>
      </c>
      <c r="E128" s="232">
        <v>347.68333333333322</v>
      </c>
      <c r="F128" s="232">
        <v>344.11666666666662</v>
      </c>
      <c r="G128" s="232">
        <v>341.18333333333322</v>
      </c>
      <c r="H128" s="232">
        <v>354.18333333333322</v>
      </c>
      <c r="I128" s="232">
        <v>357.11666666666662</v>
      </c>
      <c r="J128" s="232">
        <v>360.68333333333322</v>
      </c>
      <c r="K128" s="231">
        <v>353.55</v>
      </c>
      <c r="L128" s="231">
        <v>347.05</v>
      </c>
      <c r="M128" s="231">
        <v>12.37466</v>
      </c>
      <c r="N128" s="1"/>
      <c r="O128" s="1"/>
    </row>
    <row r="129" spans="1:15" ht="12.75" customHeight="1">
      <c r="A129" s="214">
        <v>120</v>
      </c>
      <c r="B129" s="217" t="s">
        <v>869</v>
      </c>
      <c r="C129" s="231">
        <v>4640.1000000000004</v>
      </c>
      <c r="D129" s="232">
        <v>4640.0666666666666</v>
      </c>
      <c r="E129" s="232">
        <v>4600.1333333333332</v>
      </c>
      <c r="F129" s="232">
        <v>4560.166666666667</v>
      </c>
      <c r="G129" s="232">
        <v>4520.2333333333336</v>
      </c>
      <c r="H129" s="232">
        <v>4680.0333333333328</v>
      </c>
      <c r="I129" s="232">
        <v>4719.9666666666653</v>
      </c>
      <c r="J129" s="232">
        <v>4759.9333333333325</v>
      </c>
      <c r="K129" s="231">
        <v>4680</v>
      </c>
      <c r="L129" s="231">
        <v>4600.1000000000004</v>
      </c>
      <c r="M129" s="231">
        <v>3.3157800000000002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2157.85</v>
      </c>
      <c r="D130" s="232">
        <v>2157.6166666666668</v>
      </c>
      <c r="E130" s="232">
        <v>2133.2333333333336</v>
      </c>
      <c r="F130" s="232">
        <v>2108.6166666666668</v>
      </c>
      <c r="G130" s="232">
        <v>2084.2333333333336</v>
      </c>
      <c r="H130" s="232">
        <v>2182.2333333333336</v>
      </c>
      <c r="I130" s="232">
        <v>2206.6166666666668</v>
      </c>
      <c r="J130" s="232">
        <v>2231.2333333333336</v>
      </c>
      <c r="K130" s="231">
        <v>2182</v>
      </c>
      <c r="L130" s="231">
        <v>2133</v>
      </c>
      <c r="M130" s="231">
        <v>19.00535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308.8</v>
      </c>
      <c r="D131" s="232">
        <v>310.05</v>
      </c>
      <c r="E131" s="232">
        <v>305.85000000000002</v>
      </c>
      <c r="F131" s="232">
        <v>302.90000000000003</v>
      </c>
      <c r="G131" s="232">
        <v>298.70000000000005</v>
      </c>
      <c r="H131" s="232">
        <v>313</v>
      </c>
      <c r="I131" s="232">
        <v>317.19999999999993</v>
      </c>
      <c r="J131" s="232">
        <v>320.14999999999998</v>
      </c>
      <c r="K131" s="231">
        <v>314.25</v>
      </c>
      <c r="L131" s="231">
        <v>307.10000000000002</v>
      </c>
      <c r="M131" s="231">
        <v>14.031280000000001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595.5</v>
      </c>
      <c r="D132" s="232">
        <v>594.16666666666663</v>
      </c>
      <c r="E132" s="232">
        <v>591.38333333333321</v>
      </c>
      <c r="F132" s="232">
        <v>587.26666666666654</v>
      </c>
      <c r="G132" s="232">
        <v>584.48333333333312</v>
      </c>
      <c r="H132" s="232">
        <v>598.2833333333333</v>
      </c>
      <c r="I132" s="232">
        <v>601.06666666666683</v>
      </c>
      <c r="J132" s="232">
        <v>605.18333333333339</v>
      </c>
      <c r="K132" s="231">
        <v>596.95000000000005</v>
      </c>
      <c r="L132" s="231">
        <v>590.04999999999995</v>
      </c>
      <c r="M132" s="231">
        <v>6.4910100000000002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4015.05</v>
      </c>
      <c r="D133" s="232">
        <v>4035.65</v>
      </c>
      <c r="E133" s="232">
        <v>3980.3</v>
      </c>
      <c r="F133" s="232">
        <v>3945.55</v>
      </c>
      <c r="G133" s="232">
        <v>3890.2000000000003</v>
      </c>
      <c r="H133" s="232">
        <v>4070.4</v>
      </c>
      <c r="I133" s="232">
        <v>4125.75</v>
      </c>
      <c r="J133" s="232">
        <v>4160.5</v>
      </c>
      <c r="K133" s="231">
        <v>4091</v>
      </c>
      <c r="L133" s="231">
        <v>4000.9</v>
      </c>
      <c r="M133" s="231">
        <v>1.1352500000000001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656.1</v>
      </c>
      <c r="D134" s="232">
        <v>654.75</v>
      </c>
      <c r="E134" s="232">
        <v>650.70000000000005</v>
      </c>
      <c r="F134" s="232">
        <v>645.30000000000007</v>
      </c>
      <c r="G134" s="232">
        <v>641.25000000000011</v>
      </c>
      <c r="H134" s="232">
        <v>660.15</v>
      </c>
      <c r="I134" s="232">
        <v>664.19999999999993</v>
      </c>
      <c r="J134" s="232">
        <v>669.59999999999991</v>
      </c>
      <c r="K134" s="231">
        <v>658.8</v>
      </c>
      <c r="L134" s="231">
        <v>649.35</v>
      </c>
      <c r="M134" s="231">
        <v>4.4397900000000003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85111.2</v>
      </c>
      <c r="D135" s="232">
        <v>85004.05</v>
      </c>
      <c r="E135" s="232">
        <v>84458.150000000009</v>
      </c>
      <c r="F135" s="232">
        <v>83805.100000000006</v>
      </c>
      <c r="G135" s="232">
        <v>83259.200000000012</v>
      </c>
      <c r="H135" s="232">
        <v>85657.1</v>
      </c>
      <c r="I135" s="232">
        <v>86203</v>
      </c>
      <c r="J135" s="232">
        <v>86856.05</v>
      </c>
      <c r="K135" s="231">
        <v>85549.95</v>
      </c>
      <c r="L135" s="231">
        <v>84351</v>
      </c>
      <c r="M135" s="231">
        <v>4.9509999999999998E-2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245.05</v>
      </c>
      <c r="D136" s="232">
        <v>245.66666666666666</v>
      </c>
      <c r="E136" s="232">
        <v>241.38333333333333</v>
      </c>
      <c r="F136" s="232">
        <v>237.71666666666667</v>
      </c>
      <c r="G136" s="232">
        <v>233.43333333333334</v>
      </c>
      <c r="H136" s="232">
        <v>249.33333333333331</v>
      </c>
      <c r="I136" s="232">
        <v>253.61666666666667</v>
      </c>
      <c r="J136" s="232">
        <v>257.2833333333333</v>
      </c>
      <c r="K136" s="231">
        <v>249.95</v>
      </c>
      <c r="L136" s="231">
        <v>242</v>
      </c>
      <c r="M136" s="231">
        <v>37.667960000000001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1226.7</v>
      </c>
      <c r="D137" s="232">
        <v>1236.25</v>
      </c>
      <c r="E137" s="232">
        <v>1215.8</v>
      </c>
      <c r="F137" s="232">
        <v>1204.8999999999999</v>
      </c>
      <c r="G137" s="232">
        <v>1184.4499999999998</v>
      </c>
      <c r="H137" s="232">
        <v>1247.1500000000001</v>
      </c>
      <c r="I137" s="232">
        <v>1267.5999999999999</v>
      </c>
      <c r="J137" s="232">
        <v>1278.5000000000002</v>
      </c>
      <c r="K137" s="231">
        <v>1256.7</v>
      </c>
      <c r="L137" s="231">
        <v>1225.3499999999999</v>
      </c>
      <c r="M137" s="231">
        <v>26.64696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496.6</v>
      </c>
      <c r="D138" s="232">
        <v>495.06666666666666</v>
      </c>
      <c r="E138" s="232">
        <v>492.63333333333333</v>
      </c>
      <c r="F138" s="232">
        <v>488.66666666666669</v>
      </c>
      <c r="G138" s="232">
        <v>486.23333333333335</v>
      </c>
      <c r="H138" s="232">
        <v>499.0333333333333</v>
      </c>
      <c r="I138" s="232">
        <v>501.46666666666658</v>
      </c>
      <c r="J138" s="232">
        <v>505.43333333333328</v>
      </c>
      <c r="K138" s="231">
        <v>497.5</v>
      </c>
      <c r="L138" s="231">
        <v>491.1</v>
      </c>
      <c r="M138" s="231">
        <v>7.1339899999999998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8601.5499999999993</v>
      </c>
      <c r="D139" s="232">
        <v>8569.8833333333332</v>
      </c>
      <c r="E139" s="232">
        <v>8511.7666666666664</v>
      </c>
      <c r="F139" s="232">
        <v>8421.9833333333336</v>
      </c>
      <c r="G139" s="232">
        <v>8363.8666666666668</v>
      </c>
      <c r="H139" s="232">
        <v>8659.6666666666661</v>
      </c>
      <c r="I139" s="232">
        <v>8717.783333333331</v>
      </c>
      <c r="J139" s="232">
        <v>8807.5666666666657</v>
      </c>
      <c r="K139" s="231">
        <v>8628</v>
      </c>
      <c r="L139" s="231">
        <v>8480.1</v>
      </c>
      <c r="M139" s="231">
        <v>5.1612799999999996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675.75</v>
      </c>
      <c r="D140" s="232">
        <v>671.43333333333328</v>
      </c>
      <c r="E140" s="232">
        <v>662.81666666666661</v>
      </c>
      <c r="F140" s="232">
        <v>649.88333333333333</v>
      </c>
      <c r="G140" s="232">
        <v>641.26666666666665</v>
      </c>
      <c r="H140" s="232">
        <v>684.36666666666656</v>
      </c>
      <c r="I140" s="232">
        <v>692.98333333333312</v>
      </c>
      <c r="J140" s="232">
        <v>705.91666666666652</v>
      </c>
      <c r="K140" s="231">
        <v>680.05</v>
      </c>
      <c r="L140" s="231">
        <v>658.5</v>
      </c>
      <c r="M140" s="231">
        <v>11.00224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457.75</v>
      </c>
      <c r="D141" s="232">
        <v>456.56666666666661</v>
      </c>
      <c r="E141" s="232">
        <v>451.3333333333332</v>
      </c>
      <c r="F141" s="232">
        <v>444.91666666666657</v>
      </c>
      <c r="G141" s="232">
        <v>439.68333333333317</v>
      </c>
      <c r="H141" s="232">
        <v>462.98333333333323</v>
      </c>
      <c r="I141" s="232">
        <v>468.21666666666658</v>
      </c>
      <c r="J141" s="232">
        <v>474.63333333333327</v>
      </c>
      <c r="K141" s="231">
        <v>461.8</v>
      </c>
      <c r="L141" s="231">
        <v>450.15</v>
      </c>
      <c r="M141" s="231">
        <v>37.058459999999997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49.1</v>
      </c>
      <c r="D142" s="232">
        <v>49.050000000000004</v>
      </c>
      <c r="E142" s="232">
        <v>48.45000000000001</v>
      </c>
      <c r="F142" s="232">
        <v>47.800000000000004</v>
      </c>
      <c r="G142" s="232">
        <v>47.20000000000001</v>
      </c>
      <c r="H142" s="232">
        <v>49.70000000000001</v>
      </c>
      <c r="I142" s="232">
        <v>50.300000000000004</v>
      </c>
      <c r="J142" s="232">
        <v>50.95000000000001</v>
      </c>
      <c r="K142" s="231">
        <v>49.65</v>
      </c>
      <c r="L142" s="231">
        <v>48.4</v>
      </c>
      <c r="M142" s="231">
        <v>40.732799999999997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2038.95</v>
      </c>
      <c r="D143" s="232">
        <v>2049.9166666666665</v>
      </c>
      <c r="E143" s="232">
        <v>2021.0333333333328</v>
      </c>
      <c r="F143" s="232">
        <v>2003.1166666666663</v>
      </c>
      <c r="G143" s="232">
        <v>1974.2333333333327</v>
      </c>
      <c r="H143" s="232">
        <v>2067.833333333333</v>
      </c>
      <c r="I143" s="232">
        <v>2096.7166666666672</v>
      </c>
      <c r="J143" s="232">
        <v>2114.6333333333332</v>
      </c>
      <c r="K143" s="231">
        <v>2078.8000000000002</v>
      </c>
      <c r="L143" s="231">
        <v>2032</v>
      </c>
      <c r="M143" s="231">
        <v>4.7481999999999998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942.75</v>
      </c>
      <c r="D144" s="232">
        <v>939.05000000000007</v>
      </c>
      <c r="E144" s="232">
        <v>932.70000000000016</v>
      </c>
      <c r="F144" s="232">
        <v>922.65000000000009</v>
      </c>
      <c r="G144" s="232">
        <v>916.30000000000018</v>
      </c>
      <c r="H144" s="232">
        <v>949.10000000000014</v>
      </c>
      <c r="I144" s="232">
        <v>955.45</v>
      </c>
      <c r="J144" s="232">
        <v>965.50000000000011</v>
      </c>
      <c r="K144" s="231">
        <v>945.4</v>
      </c>
      <c r="L144" s="231">
        <v>929</v>
      </c>
      <c r="M144" s="231">
        <v>5.1085799999999999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180.75</v>
      </c>
      <c r="D145" s="232">
        <v>179.85</v>
      </c>
      <c r="E145" s="232">
        <v>178.7</v>
      </c>
      <c r="F145" s="232">
        <v>176.65</v>
      </c>
      <c r="G145" s="232">
        <v>175.5</v>
      </c>
      <c r="H145" s="232">
        <v>181.89999999999998</v>
      </c>
      <c r="I145" s="232">
        <v>183.05</v>
      </c>
      <c r="J145" s="232">
        <v>185.09999999999997</v>
      </c>
      <c r="K145" s="231">
        <v>181</v>
      </c>
      <c r="L145" s="231">
        <v>177.8</v>
      </c>
      <c r="M145" s="231">
        <v>123.99692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81.95</v>
      </c>
      <c r="D146" s="232">
        <v>81.666666666666671</v>
      </c>
      <c r="E146" s="232">
        <v>80.933333333333337</v>
      </c>
      <c r="F146" s="232">
        <v>79.916666666666671</v>
      </c>
      <c r="G146" s="232">
        <v>79.183333333333337</v>
      </c>
      <c r="H146" s="232">
        <v>82.683333333333337</v>
      </c>
      <c r="I146" s="232">
        <v>83.416666666666657</v>
      </c>
      <c r="J146" s="232">
        <v>84.433333333333337</v>
      </c>
      <c r="K146" s="231">
        <v>82.4</v>
      </c>
      <c r="L146" s="231">
        <v>80.650000000000006</v>
      </c>
      <c r="M146" s="231">
        <v>117.1691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4184.8999999999996</v>
      </c>
      <c r="D147" s="232">
        <v>4183.333333333333</v>
      </c>
      <c r="E147" s="232">
        <v>4141.6666666666661</v>
      </c>
      <c r="F147" s="232">
        <v>4098.4333333333334</v>
      </c>
      <c r="G147" s="232">
        <v>4056.7666666666664</v>
      </c>
      <c r="H147" s="232">
        <v>4226.5666666666657</v>
      </c>
      <c r="I147" s="232">
        <v>4268.2333333333318</v>
      </c>
      <c r="J147" s="232">
        <v>4311.4666666666653</v>
      </c>
      <c r="K147" s="231">
        <v>4225</v>
      </c>
      <c r="L147" s="231">
        <v>4140.1000000000004</v>
      </c>
      <c r="M147" s="231">
        <v>0.76776999999999995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18485.75</v>
      </c>
      <c r="D148" s="232">
        <v>18456.933333333334</v>
      </c>
      <c r="E148" s="232">
        <v>18383.866666666669</v>
      </c>
      <c r="F148" s="232">
        <v>18281.983333333334</v>
      </c>
      <c r="G148" s="232">
        <v>18208.916666666668</v>
      </c>
      <c r="H148" s="232">
        <v>18558.816666666669</v>
      </c>
      <c r="I148" s="232">
        <v>18631.883333333335</v>
      </c>
      <c r="J148" s="232">
        <v>18733.76666666667</v>
      </c>
      <c r="K148" s="231">
        <v>18530</v>
      </c>
      <c r="L148" s="231">
        <v>18355.05</v>
      </c>
      <c r="M148" s="231">
        <v>0.23633999999999999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226.9</v>
      </c>
      <c r="D149" s="232">
        <v>225.68333333333331</v>
      </c>
      <c r="E149" s="232">
        <v>223.11666666666662</v>
      </c>
      <c r="F149" s="232">
        <v>219.33333333333331</v>
      </c>
      <c r="G149" s="232">
        <v>216.76666666666662</v>
      </c>
      <c r="H149" s="232">
        <v>229.46666666666661</v>
      </c>
      <c r="I149" s="232">
        <v>232.03333333333327</v>
      </c>
      <c r="J149" s="232">
        <v>235.81666666666661</v>
      </c>
      <c r="K149" s="231">
        <v>228.25</v>
      </c>
      <c r="L149" s="231">
        <v>221.9</v>
      </c>
      <c r="M149" s="231">
        <v>6.7495700000000003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879.25</v>
      </c>
      <c r="D150" s="232">
        <v>880.36666666666667</v>
      </c>
      <c r="E150" s="232">
        <v>872.68333333333339</v>
      </c>
      <c r="F150" s="232">
        <v>866.11666666666667</v>
      </c>
      <c r="G150" s="232">
        <v>858.43333333333339</v>
      </c>
      <c r="H150" s="232">
        <v>886.93333333333339</v>
      </c>
      <c r="I150" s="232">
        <v>894.61666666666656</v>
      </c>
      <c r="J150" s="232">
        <v>901.18333333333339</v>
      </c>
      <c r="K150" s="231">
        <v>888.05</v>
      </c>
      <c r="L150" s="231">
        <v>873.8</v>
      </c>
      <c r="M150" s="231">
        <v>2.0680800000000001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155.80000000000001</v>
      </c>
      <c r="D151" s="232">
        <v>155.56666666666666</v>
      </c>
      <c r="E151" s="232">
        <v>154.43333333333334</v>
      </c>
      <c r="F151" s="232">
        <v>153.06666666666666</v>
      </c>
      <c r="G151" s="232">
        <v>151.93333333333334</v>
      </c>
      <c r="H151" s="232">
        <v>156.93333333333334</v>
      </c>
      <c r="I151" s="232">
        <v>158.06666666666666</v>
      </c>
      <c r="J151" s="232">
        <v>159.43333333333334</v>
      </c>
      <c r="K151" s="231">
        <v>156.69999999999999</v>
      </c>
      <c r="L151" s="231">
        <v>154.19999999999999</v>
      </c>
      <c r="M151" s="231">
        <v>46.896810000000002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260.35000000000002</v>
      </c>
      <c r="D152" s="232">
        <v>261.59999999999997</v>
      </c>
      <c r="E152" s="232">
        <v>256.79999999999995</v>
      </c>
      <c r="F152" s="232">
        <v>253.25</v>
      </c>
      <c r="G152" s="232">
        <v>248.45</v>
      </c>
      <c r="H152" s="232">
        <v>265.14999999999992</v>
      </c>
      <c r="I152" s="232">
        <v>269.95</v>
      </c>
      <c r="J152" s="232">
        <v>273.49999999999989</v>
      </c>
      <c r="K152" s="231">
        <v>266.39999999999998</v>
      </c>
      <c r="L152" s="231">
        <v>258.05</v>
      </c>
      <c r="M152" s="231">
        <v>17.245740000000001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593.04999999999995</v>
      </c>
      <c r="D153" s="232">
        <v>595.84999999999991</v>
      </c>
      <c r="E153" s="232">
        <v>586.29999999999984</v>
      </c>
      <c r="F153" s="232">
        <v>579.54999999999995</v>
      </c>
      <c r="G153" s="232">
        <v>569.99999999999989</v>
      </c>
      <c r="H153" s="232">
        <v>602.5999999999998</v>
      </c>
      <c r="I153" s="232">
        <v>612.15</v>
      </c>
      <c r="J153" s="232">
        <v>618.89999999999975</v>
      </c>
      <c r="K153" s="231">
        <v>605.4</v>
      </c>
      <c r="L153" s="231">
        <v>589.1</v>
      </c>
      <c r="M153" s="231">
        <v>21.197340000000001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3242.2</v>
      </c>
      <c r="D154" s="232">
        <v>3224.3166666666671</v>
      </c>
      <c r="E154" s="232">
        <v>3200.6333333333341</v>
      </c>
      <c r="F154" s="232">
        <v>3159.0666666666671</v>
      </c>
      <c r="G154" s="232">
        <v>3135.3833333333341</v>
      </c>
      <c r="H154" s="232">
        <v>3265.8833333333341</v>
      </c>
      <c r="I154" s="232">
        <v>3289.5666666666675</v>
      </c>
      <c r="J154" s="232">
        <v>3331.1333333333341</v>
      </c>
      <c r="K154" s="231">
        <v>3248</v>
      </c>
      <c r="L154" s="231">
        <v>3182.75</v>
      </c>
      <c r="M154" s="231">
        <v>0.58113000000000004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579.04999999999995</v>
      </c>
      <c r="D155" s="232">
        <v>573.30000000000007</v>
      </c>
      <c r="E155" s="232">
        <v>563.60000000000014</v>
      </c>
      <c r="F155" s="232">
        <v>548.15000000000009</v>
      </c>
      <c r="G155" s="232">
        <v>538.45000000000016</v>
      </c>
      <c r="H155" s="232">
        <v>588.75000000000011</v>
      </c>
      <c r="I155" s="232">
        <v>598.45000000000016</v>
      </c>
      <c r="J155" s="232">
        <v>613.90000000000009</v>
      </c>
      <c r="K155" s="231">
        <v>583</v>
      </c>
      <c r="L155" s="231">
        <v>557.85</v>
      </c>
      <c r="M155" s="231">
        <v>29.99701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3107.75</v>
      </c>
      <c r="D156" s="232">
        <v>3086.7166666666667</v>
      </c>
      <c r="E156" s="232">
        <v>3060.0333333333333</v>
      </c>
      <c r="F156" s="232">
        <v>3012.3166666666666</v>
      </c>
      <c r="G156" s="232">
        <v>2985.6333333333332</v>
      </c>
      <c r="H156" s="232">
        <v>3134.4333333333334</v>
      </c>
      <c r="I156" s="232">
        <v>3161.1166666666668</v>
      </c>
      <c r="J156" s="232">
        <v>3208.8333333333335</v>
      </c>
      <c r="K156" s="231">
        <v>3113.4</v>
      </c>
      <c r="L156" s="231">
        <v>3039</v>
      </c>
      <c r="M156" s="231">
        <v>2.0996600000000001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37029.199999999997</v>
      </c>
      <c r="D157" s="232">
        <v>36772.033333333333</v>
      </c>
      <c r="E157" s="232">
        <v>36419.266666666663</v>
      </c>
      <c r="F157" s="232">
        <v>35809.333333333328</v>
      </c>
      <c r="G157" s="232">
        <v>35456.566666666658</v>
      </c>
      <c r="H157" s="232">
        <v>37381.966666666667</v>
      </c>
      <c r="I157" s="232">
        <v>37734.733333333344</v>
      </c>
      <c r="J157" s="232">
        <v>38344.666666666672</v>
      </c>
      <c r="K157" s="231">
        <v>37124.800000000003</v>
      </c>
      <c r="L157" s="231">
        <v>36162.1</v>
      </c>
      <c r="M157" s="231">
        <v>0.17138999999999999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998.2</v>
      </c>
      <c r="D158" s="232">
        <v>991.73333333333323</v>
      </c>
      <c r="E158" s="232">
        <v>981.46666666666647</v>
      </c>
      <c r="F158" s="232">
        <v>964.73333333333323</v>
      </c>
      <c r="G158" s="232">
        <v>954.46666666666647</v>
      </c>
      <c r="H158" s="232">
        <v>1008.4666666666665</v>
      </c>
      <c r="I158" s="232">
        <v>1018.7333333333331</v>
      </c>
      <c r="J158" s="232">
        <v>1035.4666666666665</v>
      </c>
      <c r="K158" s="231">
        <v>1002</v>
      </c>
      <c r="L158" s="231">
        <v>975</v>
      </c>
      <c r="M158" s="231">
        <v>3.3502299999999998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4749.3999999999996</v>
      </c>
      <c r="D159" s="232">
        <v>4737.75</v>
      </c>
      <c r="E159" s="232">
        <v>4697.7</v>
      </c>
      <c r="F159" s="232">
        <v>4646</v>
      </c>
      <c r="G159" s="232">
        <v>4605.95</v>
      </c>
      <c r="H159" s="232">
        <v>4789.45</v>
      </c>
      <c r="I159" s="232">
        <v>4829.4999999999991</v>
      </c>
      <c r="J159" s="232">
        <v>4881.2</v>
      </c>
      <c r="K159" s="231">
        <v>4777.8</v>
      </c>
      <c r="L159" s="231">
        <v>4686.05</v>
      </c>
      <c r="M159" s="231">
        <v>3.9645199999999998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231.9</v>
      </c>
      <c r="D160" s="232">
        <v>230.61666666666667</v>
      </c>
      <c r="E160" s="232">
        <v>228.53333333333336</v>
      </c>
      <c r="F160" s="232">
        <v>225.16666666666669</v>
      </c>
      <c r="G160" s="232">
        <v>223.08333333333337</v>
      </c>
      <c r="H160" s="232">
        <v>233.98333333333335</v>
      </c>
      <c r="I160" s="232">
        <v>236.06666666666666</v>
      </c>
      <c r="J160" s="232">
        <v>239.43333333333334</v>
      </c>
      <c r="K160" s="231">
        <v>232.7</v>
      </c>
      <c r="L160" s="231">
        <v>227.25</v>
      </c>
      <c r="M160" s="231">
        <v>14.43206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2313.5</v>
      </c>
      <c r="D161" s="232">
        <v>2302.0499999999997</v>
      </c>
      <c r="E161" s="232">
        <v>2286.4499999999994</v>
      </c>
      <c r="F161" s="232">
        <v>2259.3999999999996</v>
      </c>
      <c r="G161" s="232">
        <v>2243.7999999999993</v>
      </c>
      <c r="H161" s="232">
        <v>2329.0999999999995</v>
      </c>
      <c r="I161" s="232">
        <v>2344.6999999999998</v>
      </c>
      <c r="J161" s="232">
        <v>2371.7499999999995</v>
      </c>
      <c r="K161" s="231">
        <v>2317.65</v>
      </c>
      <c r="L161" s="231">
        <v>2275</v>
      </c>
      <c r="M161" s="231">
        <v>1.6178900000000001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2946.95</v>
      </c>
      <c r="D162" s="232">
        <v>2980.9833333333336</v>
      </c>
      <c r="E162" s="232">
        <v>2886.9666666666672</v>
      </c>
      <c r="F162" s="232">
        <v>2826.9833333333336</v>
      </c>
      <c r="G162" s="232">
        <v>2732.9666666666672</v>
      </c>
      <c r="H162" s="232">
        <v>3040.9666666666672</v>
      </c>
      <c r="I162" s="232">
        <v>3134.9833333333336</v>
      </c>
      <c r="J162" s="232">
        <v>3194.9666666666672</v>
      </c>
      <c r="K162" s="231">
        <v>3075</v>
      </c>
      <c r="L162" s="231">
        <v>2921</v>
      </c>
      <c r="M162" s="231">
        <v>4.6876800000000003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295.35000000000002</v>
      </c>
      <c r="D163" s="232">
        <v>297.38333333333338</v>
      </c>
      <c r="E163" s="232">
        <v>291.96666666666675</v>
      </c>
      <c r="F163" s="232">
        <v>288.58333333333337</v>
      </c>
      <c r="G163" s="232">
        <v>283.16666666666674</v>
      </c>
      <c r="H163" s="232">
        <v>300.76666666666677</v>
      </c>
      <c r="I163" s="232">
        <v>306.18333333333339</v>
      </c>
      <c r="J163" s="232">
        <v>309.56666666666678</v>
      </c>
      <c r="K163" s="231">
        <v>302.8</v>
      </c>
      <c r="L163" s="231">
        <v>294</v>
      </c>
      <c r="M163" s="231">
        <v>18.661760000000001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167.05</v>
      </c>
      <c r="D164" s="232">
        <v>166.70000000000002</v>
      </c>
      <c r="E164" s="232">
        <v>164.90000000000003</v>
      </c>
      <c r="F164" s="232">
        <v>162.75000000000003</v>
      </c>
      <c r="G164" s="232">
        <v>160.95000000000005</v>
      </c>
      <c r="H164" s="232">
        <v>168.85000000000002</v>
      </c>
      <c r="I164" s="232">
        <v>170.65000000000003</v>
      </c>
      <c r="J164" s="232">
        <v>172.8</v>
      </c>
      <c r="K164" s="231">
        <v>168.5</v>
      </c>
      <c r="L164" s="231">
        <v>164.55</v>
      </c>
      <c r="M164" s="231">
        <v>79.831670000000003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226.55</v>
      </c>
      <c r="D165" s="232">
        <v>225.65</v>
      </c>
      <c r="E165" s="232">
        <v>223.15</v>
      </c>
      <c r="F165" s="232">
        <v>219.75</v>
      </c>
      <c r="G165" s="232">
        <v>217.25</v>
      </c>
      <c r="H165" s="232">
        <v>229.05</v>
      </c>
      <c r="I165" s="232">
        <v>231.55</v>
      </c>
      <c r="J165" s="232">
        <v>234.95000000000002</v>
      </c>
      <c r="K165" s="231">
        <v>228.15</v>
      </c>
      <c r="L165" s="231">
        <v>222.25</v>
      </c>
      <c r="M165" s="231">
        <v>72.040760000000006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400.35</v>
      </c>
      <c r="D166" s="232">
        <v>401.59999999999997</v>
      </c>
      <c r="E166" s="232">
        <v>397.74999999999994</v>
      </c>
      <c r="F166" s="232">
        <v>395.15</v>
      </c>
      <c r="G166" s="232">
        <v>391.29999999999995</v>
      </c>
      <c r="H166" s="232">
        <v>404.19999999999993</v>
      </c>
      <c r="I166" s="232">
        <v>408.04999999999995</v>
      </c>
      <c r="J166" s="232">
        <v>410.64999999999992</v>
      </c>
      <c r="K166" s="231">
        <v>405.45</v>
      </c>
      <c r="L166" s="231">
        <v>399</v>
      </c>
      <c r="M166" s="231">
        <v>1.2620899999999999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13757.6</v>
      </c>
      <c r="D167" s="232">
        <v>13780.866666666667</v>
      </c>
      <c r="E167" s="232">
        <v>13681.733333333334</v>
      </c>
      <c r="F167" s="232">
        <v>13605.866666666667</v>
      </c>
      <c r="G167" s="232">
        <v>13506.733333333334</v>
      </c>
      <c r="H167" s="232">
        <v>13856.733333333334</v>
      </c>
      <c r="I167" s="232">
        <v>13955.866666666669</v>
      </c>
      <c r="J167" s="232">
        <v>14031.733333333334</v>
      </c>
      <c r="K167" s="231">
        <v>13880</v>
      </c>
      <c r="L167" s="231">
        <v>13705</v>
      </c>
      <c r="M167" s="231">
        <v>2.588E-2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49.9</v>
      </c>
      <c r="D168" s="232">
        <v>49.9</v>
      </c>
      <c r="E168" s="232">
        <v>49.349999999999994</v>
      </c>
      <c r="F168" s="232">
        <v>48.8</v>
      </c>
      <c r="G168" s="232">
        <v>48.249999999999993</v>
      </c>
      <c r="H168" s="232">
        <v>50.449999999999996</v>
      </c>
      <c r="I168" s="232">
        <v>50.999999999999993</v>
      </c>
      <c r="J168" s="232">
        <v>51.55</v>
      </c>
      <c r="K168" s="231">
        <v>50.45</v>
      </c>
      <c r="L168" s="231">
        <v>49.35</v>
      </c>
      <c r="M168" s="231">
        <v>326.60079000000002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122.4</v>
      </c>
      <c r="D169" s="232">
        <v>123.23333333333333</v>
      </c>
      <c r="E169" s="232">
        <v>120.41666666666667</v>
      </c>
      <c r="F169" s="232">
        <v>118.43333333333334</v>
      </c>
      <c r="G169" s="232">
        <v>115.61666666666667</v>
      </c>
      <c r="H169" s="232">
        <v>125.21666666666667</v>
      </c>
      <c r="I169" s="232">
        <v>128.03333333333333</v>
      </c>
      <c r="J169" s="232">
        <v>130.01666666666665</v>
      </c>
      <c r="K169" s="231">
        <v>126.05</v>
      </c>
      <c r="L169" s="231">
        <v>121.25</v>
      </c>
      <c r="M169" s="231">
        <v>101.05365999999999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2322.6999999999998</v>
      </c>
      <c r="D170" s="232">
        <v>2327.25</v>
      </c>
      <c r="E170" s="232">
        <v>2310.5</v>
      </c>
      <c r="F170" s="232">
        <v>2298.3000000000002</v>
      </c>
      <c r="G170" s="232">
        <v>2281.5500000000002</v>
      </c>
      <c r="H170" s="232">
        <v>2339.4499999999998</v>
      </c>
      <c r="I170" s="232">
        <v>2356.1999999999998</v>
      </c>
      <c r="J170" s="232">
        <v>2368.3999999999996</v>
      </c>
      <c r="K170" s="231">
        <v>2344</v>
      </c>
      <c r="L170" s="231">
        <v>2315.0500000000002</v>
      </c>
      <c r="M170" s="231">
        <v>61.536810000000003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753.75</v>
      </c>
      <c r="D171" s="232">
        <v>753.91666666666663</v>
      </c>
      <c r="E171" s="232">
        <v>746.83333333333326</v>
      </c>
      <c r="F171" s="232">
        <v>739.91666666666663</v>
      </c>
      <c r="G171" s="232">
        <v>732.83333333333326</v>
      </c>
      <c r="H171" s="232">
        <v>760.83333333333326</v>
      </c>
      <c r="I171" s="232">
        <v>767.91666666666652</v>
      </c>
      <c r="J171" s="232">
        <v>774.83333333333326</v>
      </c>
      <c r="K171" s="231">
        <v>761</v>
      </c>
      <c r="L171" s="231">
        <v>747</v>
      </c>
      <c r="M171" s="231">
        <v>9.4690200000000004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1095.9000000000001</v>
      </c>
      <c r="D172" s="232">
        <v>1093.4666666666665</v>
      </c>
      <c r="E172" s="232">
        <v>1086.383333333333</v>
      </c>
      <c r="F172" s="232">
        <v>1076.8666666666666</v>
      </c>
      <c r="G172" s="232">
        <v>1069.7833333333331</v>
      </c>
      <c r="H172" s="232">
        <v>1102.9833333333329</v>
      </c>
      <c r="I172" s="232">
        <v>1110.0666666666664</v>
      </c>
      <c r="J172" s="232">
        <v>1119.5833333333328</v>
      </c>
      <c r="K172" s="231">
        <v>1100.55</v>
      </c>
      <c r="L172" s="231">
        <v>1083.95</v>
      </c>
      <c r="M172" s="231">
        <v>8.9370799999999999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2292.5500000000002</v>
      </c>
      <c r="D173" s="232">
        <v>2288.5333333333333</v>
      </c>
      <c r="E173" s="232">
        <v>2277.0666666666666</v>
      </c>
      <c r="F173" s="232">
        <v>2261.5833333333335</v>
      </c>
      <c r="G173" s="232">
        <v>2250.1166666666668</v>
      </c>
      <c r="H173" s="232">
        <v>2304.0166666666664</v>
      </c>
      <c r="I173" s="232">
        <v>2315.4833333333327</v>
      </c>
      <c r="J173" s="232">
        <v>2330.9666666666662</v>
      </c>
      <c r="K173" s="231">
        <v>2300</v>
      </c>
      <c r="L173" s="231">
        <v>2273.0500000000002</v>
      </c>
      <c r="M173" s="231">
        <v>3.3987400000000001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83.05</v>
      </c>
      <c r="D174" s="232">
        <v>82.55</v>
      </c>
      <c r="E174" s="232">
        <v>81.849999999999994</v>
      </c>
      <c r="F174" s="232">
        <v>80.649999999999991</v>
      </c>
      <c r="G174" s="232">
        <v>79.949999999999989</v>
      </c>
      <c r="H174" s="232">
        <v>83.75</v>
      </c>
      <c r="I174" s="232">
        <v>84.450000000000017</v>
      </c>
      <c r="J174" s="232">
        <v>85.65</v>
      </c>
      <c r="K174" s="231">
        <v>83.25</v>
      </c>
      <c r="L174" s="231">
        <v>81.349999999999994</v>
      </c>
      <c r="M174" s="231">
        <v>51.680840000000003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26181.75</v>
      </c>
      <c r="D175" s="232">
        <v>25998.533333333336</v>
      </c>
      <c r="E175" s="232">
        <v>25333.216666666674</v>
      </c>
      <c r="F175" s="232">
        <v>24484.683333333338</v>
      </c>
      <c r="G175" s="232">
        <v>23819.366666666676</v>
      </c>
      <c r="H175" s="232">
        <v>26847.066666666673</v>
      </c>
      <c r="I175" s="232">
        <v>27512.383333333331</v>
      </c>
      <c r="J175" s="232">
        <v>28360.916666666672</v>
      </c>
      <c r="K175" s="231">
        <v>26663.85</v>
      </c>
      <c r="L175" s="231">
        <v>25150</v>
      </c>
      <c r="M175" s="231">
        <v>0.67356000000000005</v>
      </c>
      <c r="N175" s="1"/>
      <c r="O175" s="1"/>
    </row>
    <row r="176" spans="1:15" ht="12.75" customHeight="1">
      <c r="A176" s="214">
        <v>167</v>
      </c>
      <c r="B176" t="s">
        <v>872</v>
      </c>
      <c r="C176" s="279" t="e">
        <v>#N/A</v>
      </c>
      <c r="D176" s="280" t="e">
        <v>#N/A</v>
      </c>
      <c r="E176" s="280" t="e">
        <v>#N/A</v>
      </c>
      <c r="F176" s="280" t="e">
        <v>#N/A</v>
      </c>
      <c r="G176" s="280" t="e">
        <v>#N/A</v>
      </c>
      <c r="H176" s="280" t="e">
        <v>#N/A</v>
      </c>
      <c r="I176" s="280" t="e">
        <v>#N/A</v>
      </c>
      <c r="J176" s="280" t="e">
        <v>#N/A</v>
      </c>
      <c r="K176" s="279" t="e">
        <v>#N/A</v>
      </c>
      <c r="L176" s="279" t="e">
        <v>#N/A</v>
      </c>
      <c r="M176" s="279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3309.05</v>
      </c>
      <c r="D177" s="232">
        <v>3292.9166666666665</v>
      </c>
      <c r="E177" s="232">
        <v>3263.1833333333329</v>
      </c>
      <c r="F177" s="232">
        <v>3217.3166666666666</v>
      </c>
      <c r="G177" s="232">
        <v>3187.583333333333</v>
      </c>
      <c r="H177" s="232">
        <v>3338.7833333333328</v>
      </c>
      <c r="I177" s="232">
        <v>3368.5166666666664</v>
      </c>
      <c r="J177" s="232">
        <v>3414.3833333333328</v>
      </c>
      <c r="K177" s="231">
        <v>3322.65</v>
      </c>
      <c r="L177" s="231">
        <v>3247.05</v>
      </c>
      <c r="M177" s="231">
        <v>2.18702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436.3</v>
      </c>
      <c r="D178" s="232">
        <v>441.51666666666665</v>
      </c>
      <c r="E178" s="232">
        <v>428.83333333333331</v>
      </c>
      <c r="F178" s="232">
        <v>421.36666666666667</v>
      </c>
      <c r="G178" s="232">
        <v>408.68333333333334</v>
      </c>
      <c r="H178" s="232">
        <v>448.98333333333329</v>
      </c>
      <c r="I178" s="232">
        <v>461.66666666666669</v>
      </c>
      <c r="J178" s="232">
        <v>469.13333333333327</v>
      </c>
      <c r="K178" s="231">
        <v>454.2</v>
      </c>
      <c r="L178" s="231">
        <v>434.05</v>
      </c>
      <c r="M178" s="231">
        <v>12.05611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547.35</v>
      </c>
      <c r="D179" s="232">
        <v>549.1</v>
      </c>
      <c r="E179" s="232">
        <v>543.25</v>
      </c>
      <c r="F179" s="232">
        <v>539.15</v>
      </c>
      <c r="G179" s="232">
        <v>533.29999999999995</v>
      </c>
      <c r="H179" s="232">
        <v>553.20000000000005</v>
      </c>
      <c r="I179" s="232">
        <v>559.05000000000018</v>
      </c>
      <c r="J179" s="232">
        <v>563.15000000000009</v>
      </c>
      <c r="K179" s="231">
        <v>554.95000000000005</v>
      </c>
      <c r="L179" s="231">
        <v>545</v>
      </c>
      <c r="M179" s="231">
        <v>115.22371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88.1</v>
      </c>
      <c r="D180" s="232">
        <v>87.566666666666677</v>
      </c>
      <c r="E180" s="232">
        <v>86.933333333333351</v>
      </c>
      <c r="F180" s="232">
        <v>85.76666666666668</v>
      </c>
      <c r="G180" s="232">
        <v>85.133333333333354</v>
      </c>
      <c r="H180" s="232">
        <v>88.733333333333348</v>
      </c>
      <c r="I180" s="232">
        <v>89.366666666666674</v>
      </c>
      <c r="J180" s="232">
        <v>90.533333333333346</v>
      </c>
      <c r="K180" s="231">
        <v>88.2</v>
      </c>
      <c r="L180" s="231">
        <v>86.4</v>
      </c>
      <c r="M180" s="231">
        <v>106.62815000000001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955.55</v>
      </c>
      <c r="D181" s="232">
        <v>953.05000000000007</v>
      </c>
      <c r="E181" s="232">
        <v>948.60000000000014</v>
      </c>
      <c r="F181" s="232">
        <v>941.65000000000009</v>
      </c>
      <c r="G181" s="232">
        <v>937.20000000000016</v>
      </c>
      <c r="H181" s="232">
        <v>960.00000000000011</v>
      </c>
      <c r="I181" s="232">
        <v>964.45000000000016</v>
      </c>
      <c r="J181" s="232">
        <v>971.40000000000009</v>
      </c>
      <c r="K181" s="231">
        <v>957.5</v>
      </c>
      <c r="L181" s="231">
        <v>946.1</v>
      </c>
      <c r="M181" s="231">
        <v>20.013919999999999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436.9</v>
      </c>
      <c r="D182" s="232">
        <v>437.56666666666666</v>
      </c>
      <c r="E182" s="232">
        <v>433.33333333333331</v>
      </c>
      <c r="F182" s="232">
        <v>429.76666666666665</v>
      </c>
      <c r="G182" s="232">
        <v>425.5333333333333</v>
      </c>
      <c r="H182" s="232">
        <v>441.13333333333333</v>
      </c>
      <c r="I182" s="232">
        <v>445.36666666666667</v>
      </c>
      <c r="J182" s="232">
        <v>448.93333333333334</v>
      </c>
      <c r="K182" s="231">
        <v>441.8</v>
      </c>
      <c r="L182" s="231">
        <v>434</v>
      </c>
      <c r="M182" s="231">
        <v>5.8967799999999997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581.20000000000005</v>
      </c>
      <c r="D183" s="232">
        <v>577.38333333333333</v>
      </c>
      <c r="E183" s="232">
        <v>571.86666666666667</v>
      </c>
      <c r="F183" s="232">
        <v>562.5333333333333</v>
      </c>
      <c r="G183" s="232">
        <v>557.01666666666665</v>
      </c>
      <c r="H183" s="232">
        <v>586.7166666666667</v>
      </c>
      <c r="I183" s="232">
        <v>592.23333333333335</v>
      </c>
      <c r="J183" s="232">
        <v>601.56666666666672</v>
      </c>
      <c r="K183" s="231">
        <v>582.9</v>
      </c>
      <c r="L183" s="231">
        <v>568.04999999999995</v>
      </c>
      <c r="M183" s="231">
        <v>2.3060499999999999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1072.2</v>
      </c>
      <c r="D184" s="232">
        <v>1076.0666666666668</v>
      </c>
      <c r="E184" s="232">
        <v>1064.2833333333338</v>
      </c>
      <c r="F184" s="232">
        <v>1056.366666666667</v>
      </c>
      <c r="G184" s="232">
        <v>1044.5833333333339</v>
      </c>
      <c r="H184" s="232">
        <v>1083.9833333333336</v>
      </c>
      <c r="I184" s="232">
        <v>1095.7666666666669</v>
      </c>
      <c r="J184" s="232">
        <v>1103.6833333333334</v>
      </c>
      <c r="K184" s="231">
        <v>1087.8499999999999</v>
      </c>
      <c r="L184" s="231">
        <v>1068.1500000000001</v>
      </c>
      <c r="M184" s="231">
        <v>10.668229999999999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980.75</v>
      </c>
      <c r="D185" s="232">
        <v>980.46666666666658</v>
      </c>
      <c r="E185" s="232">
        <v>971.08333333333314</v>
      </c>
      <c r="F185" s="232">
        <v>961.41666666666652</v>
      </c>
      <c r="G185" s="232">
        <v>952.03333333333308</v>
      </c>
      <c r="H185" s="232">
        <v>990.13333333333321</v>
      </c>
      <c r="I185" s="232">
        <v>999.51666666666665</v>
      </c>
      <c r="J185" s="232">
        <v>1009.1833333333333</v>
      </c>
      <c r="K185" s="231">
        <v>989.85</v>
      </c>
      <c r="L185" s="231">
        <v>970.8</v>
      </c>
      <c r="M185" s="231">
        <v>5.3445299999999998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1201.9000000000001</v>
      </c>
      <c r="D186" s="232">
        <v>1202.4166666666667</v>
      </c>
      <c r="E186" s="232">
        <v>1193.8333333333335</v>
      </c>
      <c r="F186" s="232">
        <v>1185.7666666666667</v>
      </c>
      <c r="G186" s="232">
        <v>1177.1833333333334</v>
      </c>
      <c r="H186" s="232">
        <v>1210.4833333333336</v>
      </c>
      <c r="I186" s="232">
        <v>1219.0666666666671</v>
      </c>
      <c r="J186" s="232">
        <v>1227.1333333333337</v>
      </c>
      <c r="K186" s="231">
        <v>1211</v>
      </c>
      <c r="L186" s="231">
        <v>1194.3499999999999</v>
      </c>
      <c r="M186" s="231">
        <v>1.35642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3331</v>
      </c>
      <c r="D187" s="232">
        <v>3319.4166666666665</v>
      </c>
      <c r="E187" s="232">
        <v>3301.583333333333</v>
      </c>
      <c r="F187" s="232">
        <v>3272.1666666666665</v>
      </c>
      <c r="G187" s="232">
        <v>3254.333333333333</v>
      </c>
      <c r="H187" s="232">
        <v>3348.833333333333</v>
      </c>
      <c r="I187" s="232">
        <v>3366.6666666666661</v>
      </c>
      <c r="J187" s="232">
        <v>3396.083333333333</v>
      </c>
      <c r="K187" s="231">
        <v>3337.25</v>
      </c>
      <c r="L187" s="231">
        <v>3290</v>
      </c>
      <c r="M187" s="231">
        <v>10.24404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704.4</v>
      </c>
      <c r="D188" s="232">
        <v>705.31666666666661</v>
      </c>
      <c r="E188" s="232">
        <v>700.43333333333317</v>
      </c>
      <c r="F188" s="232">
        <v>696.46666666666658</v>
      </c>
      <c r="G188" s="232">
        <v>691.58333333333314</v>
      </c>
      <c r="H188" s="232">
        <v>709.28333333333319</v>
      </c>
      <c r="I188" s="232">
        <v>714.16666666666663</v>
      </c>
      <c r="J188" s="232">
        <v>718.13333333333321</v>
      </c>
      <c r="K188" s="231">
        <v>710.2</v>
      </c>
      <c r="L188" s="231">
        <v>701.35</v>
      </c>
      <c r="M188" s="231">
        <v>9.7098300000000002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6249.3</v>
      </c>
      <c r="D189" s="232">
        <v>6250.0999999999995</v>
      </c>
      <c r="E189" s="232">
        <v>6180.1999999999989</v>
      </c>
      <c r="F189" s="232">
        <v>6111.0999999999995</v>
      </c>
      <c r="G189" s="232">
        <v>6041.1999999999989</v>
      </c>
      <c r="H189" s="232">
        <v>6319.1999999999989</v>
      </c>
      <c r="I189" s="232">
        <v>6389.0999999999985</v>
      </c>
      <c r="J189" s="232">
        <v>6458.1999999999989</v>
      </c>
      <c r="K189" s="231">
        <v>6320</v>
      </c>
      <c r="L189" s="231">
        <v>6181</v>
      </c>
      <c r="M189" s="231">
        <v>0.88897999999999999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435.85</v>
      </c>
      <c r="D190" s="232">
        <v>434.81666666666666</v>
      </c>
      <c r="E190" s="232">
        <v>431.83333333333331</v>
      </c>
      <c r="F190" s="232">
        <v>427.81666666666666</v>
      </c>
      <c r="G190" s="232">
        <v>424.83333333333331</v>
      </c>
      <c r="H190" s="232">
        <v>438.83333333333331</v>
      </c>
      <c r="I190" s="232">
        <v>441.81666666666666</v>
      </c>
      <c r="J190" s="232">
        <v>445.83333333333331</v>
      </c>
      <c r="K190" s="231">
        <v>437.8</v>
      </c>
      <c r="L190" s="231">
        <v>430.8</v>
      </c>
      <c r="M190" s="231">
        <v>104.17015000000001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208.75</v>
      </c>
      <c r="D191" s="232">
        <v>207.98333333333335</v>
      </c>
      <c r="E191" s="232">
        <v>206.76666666666671</v>
      </c>
      <c r="F191" s="232">
        <v>204.78333333333336</v>
      </c>
      <c r="G191" s="232">
        <v>203.56666666666672</v>
      </c>
      <c r="H191" s="232">
        <v>209.9666666666667</v>
      </c>
      <c r="I191" s="232">
        <v>211.18333333333334</v>
      </c>
      <c r="J191" s="232">
        <v>213.16666666666669</v>
      </c>
      <c r="K191" s="231">
        <v>209.2</v>
      </c>
      <c r="L191" s="231">
        <v>206</v>
      </c>
      <c r="M191" s="231">
        <v>59.67859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108.1</v>
      </c>
      <c r="D192" s="232">
        <v>107.68333333333332</v>
      </c>
      <c r="E192" s="232">
        <v>107.01666666666665</v>
      </c>
      <c r="F192" s="232">
        <v>105.93333333333332</v>
      </c>
      <c r="G192" s="232">
        <v>105.26666666666665</v>
      </c>
      <c r="H192" s="232">
        <v>108.76666666666665</v>
      </c>
      <c r="I192" s="232">
        <v>109.43333333333331</v>
      </c>
      <c r="J192" s="232">
        <v>110.51666666666665</v>
      </c>
      <c r="K192" s="231">
        <v>108.35</v>
      </c>
      <c r="L192" s="231">
        <v>106.6</v>
      </c>
      <c r="M192" s="231">
        <v>476.99831999999998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62.45</v>
      </c>
      <c r="D193" s="232">
        <v>62.783333333333331</v>
      </c>
      <c r="E193" s="232">
        <v>61.566666666666663</v>
      </c>
      <c r="F193" s="232">
        <v>60.68333333333333</v>
      </c>
      <c r="G193" s="232">
        <v>59.466666666666661</v>
      </c>
      <c r="H193" s="232">
        <v>63.666666666666664</v>
      </c>
      <c r="I193" s="232">
        <v>64.883333333333326</v>
      </c>
      <c r="J193" s="232">
        <v>65.766666666666666</v>
      </c>
      <c r="K193" s="231">
        <v>64</v>
      </c>
      <c r="L193" s="231">
        <v>61.9</v>
      </c>
      <c r="M193" s="231">
        <v>29.625720000000001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1061.25</v>
      </c>
      <c r="D194" s="232">
        <v>1055.0833333333333</v>
      </c>
      <c r="E194" s="232">
        <v>1047.2166666666665</v>
      </c>
      <c r="F194" s="232">
        <v>1033.1833333333332</v>
      </c>
      <c r="G194" s="232">
        <v>1025.3166666666664</v>
      </c>
      <c r="H194" s="232">
        <v>1069.1166666666666</v>
      </c>
      <c r="I194" s="232">
        <v>1076.9833333333333</v>
      </c>
      <c r="J194" s="232">
        <v>1091.0166666666667</v>
      </c>
      <c r="K194" s="231">
        <v>1062.95</v>
      </c>
      <c r="L194" s="231">
        <v>1041.05</v>
      </c>
      <c r="M194" s="231">
        <v>14.00844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729.55</v>
      </c>
      <c r="D195" s="232">
        <v>726.41666666666663</v>
      </c>
      <c r="E195" s="232">
        <v>720.93333333333328</v>
      </c>
      <c r="F195" s="232">
        <v>712.31666666666661</v>
      </c>
      <c r="G195" s="232">
        <v>706.83333333333326</v>
      </c>
      <c r="H195" s="232">
        <v>735.0333333333333</v>
      </c>
      <c r="I195" s="232">
        <v>740.51666666666665</v>
      </c>
      <c r="J195" s="232">
        <v>749.13333333333333</v>
      </c>
      <c r="K195" s="231">
        <v>731.9</v>
      </c>
      <c r="L195" s="231">
        <v>717.8</v>
      </c>
      <c r="M195" s="231">
        <v>2.0664799999999999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2375.5</v>
      </c>
      <c r="D196" s="232">
        <v>2364.4833333333331</v>
      </c>
      <c r="E196" s="232">
        <v>2349.0166666666664</v>
      </c>
      <c r="F196" s="232">
        <v>2322.5333333333333</v>
      </c>
      <c r="G196" s="232">
        <v>2307.0666666666666</v>
      </c>
      <c r="H196" s="232">
        <v>2390.9666666666662</v>
      </c>
      <c r="I196" s="232">
        <v>2406.4333333333325</v>
      </c>
      <c r="J196" s="232">
        <v>2432.9166666666661</v>
      </c>
      <c r="K196" s="231">
        <v>2379.9499999999998</v>
      </c>
      <c r="L196" s="231">
        <v>2338</v>
      </c>
      <c r="M196" s="231">
        <v>5.43004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1511.5</v>
      </c>
      <c r="D197" s="232">
        <v>1503.8166666666666</v>
      </c>
      <c r="E197" s="232">
        <v>1492.6833333333332</v>
      </c>
      <c r="F197" s="232">
        <v>1473.8666666666666</v>
      </c>
      <c r="G197" s="232">
        <v>1462.7333333333331</v>
      </c>
      <c r="H197" s="232">
        <v>1522.6333333333332</v>
      </c>
      <c r="I197" s="232">
        <v>1533.7666666666664</v>
      </c>
      <c r="J197" s="232">
        <v>1552.5833333333333</v>
      </c>
      <c r="K197" s="231">
        <v>1514.95</v>
      </c>
      <c r="L197" s="231">
        <v>1485</v>
      </c>
      <c r="M197" s="231">
        <v>1.0519099999999999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535.9</v>
      </c>
      <c r="D198" s="232">
        <v>533.58333333333337</v>
      </c>
      <c r="E198" s="232">
        <v>530.31666666666672</v>
      </c>
      <c r="F198" s="232">
        <v>524.73333333333335</v>
      </c>
      <c r="G198" s="232">
        <v>521.4666666666667</v>
      </c>
      <c r="H198" s="232">
        <v>539.16666666666674</v>
      </c>
      <c r="I198" s="232">
        <v>542.43333333333339</v>
      </c>
      <c r="J198" s="232">
        <v>548.01666666666677</v>
      </c>
      <c r="K198" s="231">
        <v>536.85</v>
      </c>
      <c r="L198" s="231">
        <v>528</v>
      </c>
      <c r="M198" s="231">
        <v>3.67313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1341</v>
      </c>
      <c r="D199" s="232">
        <v>1334.8166666666666</v>
      </c>
      <c r="E199" s="232">
        <v>1324.1833333333332</v>
      </c>
      <c r="F199" s="232">
        <v>1307.3666666666666</v>
      </c>
      <c r="G199" s="232">
        <v>1296.7333333333331</v>
      </c>
      <c r="H199" s="232">
        <v>1351.6333333333332</v>
      </c>
      <c r="I199" s="232">
        <v>1362.2666666666664</v>
      </c>
      <c r="J199" s="232">
        <v>1379.0833333333333</v>
      </c>
      <c r="K199" s="231">
        <v>1345.45</v>
      </c>
      <c r="L199" s="231">
        <v>1318</v>
      </c>
      <c r="M199" s="231">
        <v>3.9198599999999999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30.7</v>
      </c>
      <c r="D200" s="232">
        <v>30.633333333333336</v>
      </c>
      <c r="E200" s="232">
        <v>30.316666666666674</v>
      </c>
      <c r="F200" s="232">
        <v>29.933333333333337</v>
      </c>
      <c r="G200" s="232">
        <v>29.616666666666674</v>
      </c>
      <c r="H200" s="232">
        <v>31.016666666666673</v>
      </c>
      <c r="I200" s="232">
        <v>31.333333333333336</v>
      </c>
      <c r="J200" s="232">
        <v>31.716666666666672</v>
      </c>
      <c r="K200" s="231">
        <v>30.95</v>
      </c>
      <c r="L200" s="231">
        <v>30.25</v>
      </c>
      <c r="M200" s="231">
        <v>38.479430000000001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2701.75</v>
      </c>
      <c r="D201" s="232">
        <v>2705.9166666666665</v>
      </c>
      <c r="E201" s="232">
        <v>2671.833333333333</v>
      </c>
      <c r="F201" s="232">
        <v>2641.9166666666665</v>
      </c>
      <c r="G201" s="232">
        <v>2607.833333333333</v>
      </c>
      <c r="H201" s="232">
        <v>2735.833333333333</v>
      </c>
      <c r="I201" s="232">
        <v>2769.9166666666661</v>
      </c>
      <c r="J201" s="232">
        <v>2799.833333333333</v>
      </c>
      <c r="K201" s="231">
        <v>2740</v>
      </c>
      <c r="L201" s="231">
        <v>2676</v>
      </c>
      <c r="M201" s="231">
        <v>1.0172099999999999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711.65</v>
      </c>
      <c r="D202" s="232">
        <v>710.5333333333333</v>
      </c>
      <c r="E202" s="232">
        <v>706.16666666666663</v>
      </c>
      <c r="F202" s="232">
        <v>700.68333333333328</v>
      </c>
      <c r="G202" s="232">
        <v>696.31666666666661</v>
      </c>
      <c r="H202" s="232">
        <v>716.01666666666665</v>
      </c>
      <c r="I202" s="232">
        <v>720.38333333333344</v>
      </c>
      <c r="J202" s="232">
        <v>725.86666666666667</v>
      </c>
      <c r="K202" s="231">
        <v>714.9</v>
      </c>
      <c r="L202" s="231">
        <v>705.05</v>
      </c>
      <c r="M202" s="231">
        <v>13.442270000000001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7226.4</v>
      </c>
      <c r="D203" s="232">
        <v>7201.916666666667</v>
      </c>
      <c r="E203" s="232">
        <v>7160.8833333333341</v>
      </c>
      <c r="F203" s="232">
        <v>7095.3666666666668</v>
      </c>
      <c r="G203" s="232">
        <v>7054.3333333333339</v>
      </c>
      <c r="H203" s="232">
        <v>7267.4333333333343</v>
      </c>
      <c r="I203" s="232">
        <v>7308.4666666666672</v>
      </c>
      <c r="J203" s="232">
        <v>7373.9833333333345</v>
      </c>
      <c r="K203" s="231">
        <v>7242.95</v>
      </c>
      <c r="L203" s="231">
        <v>7136.4</v>
      </c>
      <c r="M203" s="231">
        <v>1.5431900000000001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70.55</v>
      </c>
      <c r="D204" s="232">
        <v>70.55</v>
      </c>
      <c r="E204" s="232">
        <v>69.699999999999989</v>
      </c>
      <c r="F204" s="232">
        <v>68.849999999999994</v>
      </c>
      <c r="G204" s="232">
        <v>67.999999999999986</v>
      </c>
      <c r="H204" s="232">
        <v>71.399999999999991</v>
      </c>
      <c r="I204" s="232">
        <v>72.249999999999986</v>
      </c>
      <c r="J204" s="232">
        <v>73.099999999999994</v>
      </c>
      <c r="K204" s="231">
        <v>71.400000000000006</v>
      </c>
      <c r="L204" s="231">
        <v>69.7</v>
      </c>
      <c r="M204" s="231">
        <v>78.500680000000003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1441.2</v>
      </c>
      <c r="D205" s="232">
        <v>1441.3499999999997</v>
      </c>
      <c r="E205" s="232">
        <v>1427.6999999999994</v>
      </c>
      <c r="F205" s="232">
        <v>1414.1999999999996</v>
      </c>
      <c r="G205" s="232">
        <v>1400.5499999999993</v>
      </c>
      <c r="H205" s="232">
        <v>1454.8499999999995</v>
      </c>
      <c r="I205" s="232">
        <v>1468.4999999999995</v>
      </c>
      <c r="J205" s="232">
        <v>1481.9999999999995</v>
      </c>
      <c r="K205" s="231">
        <v>1455</v>
      </c>
      <c r="L205" s="231">
        <v>1427.85</v>
      </c>
      <c r="M205" s="231">
        <v>3.4456600000000002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746.85</v>
      </c>
      <c r="D206" s="232">
        <v>743.2166666666667</v>
      </c>
      <c r="E206" s="232">
        <v>738.03333333333342</v>
      </c>
      <c r="F206" s="232">
        <v>729.2166666666667</v>
      </c>
      <c r="G206" s="232">
        <v>724.03333333333342</v>
      </c>
      <c r="H206" s="232">
        <v>752.03333333333342</v>
      </c>
      <c r="I206" s="232">
        <v>757.21666666666681</v>
      </c>
      <c r="J206" s="232">
        <v>766.03333333333342</v>
      </c>
      <c r="K206" s="231">
        <v>748.4</v>
      </c>
      <c r="L206" s="231">
        <v>734.4</v>
      </c>
      <c r="M206" s="231">
        <v>5.4280299999999997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1343.8</v>
      </c>
      <c r="D207" s="232">
        <v>1339.3</v>
      </c>
      <c r="E207" s="232">
        <v>1324.6999999999998</v>
      </c>
      <c r="F207" s="232">
        <v>1305.5999999999999</v>
      </c>
      <c r="G207" s="232">
        <v>1290.9999999999998</v>
      </c>
      <c r="H207" s="232">
        <v>1358.3999999999999</v>
      </c>
      <c r="I207" s="232">
        <v>1372.9999999999998</v>
      </c>
      <c r="J207" s="232">
        <v>1392.1</v>
      </c>
      <c r="K207" s="231">
        <v>1353.9</v>
      </c>
      <c r="L207" s="231">
        <v>1320.2</v>
      </c>
      <c r="M207" s="231">
        <v>6.5069499999999998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279.85000000000002</v>
      </c>
      <c r="D208" s="232">
        <v>279.11666666666662</v>
      </c>
      <c r="E208" s="232">
        <v>273.28333333333325</v>
      </c>
      <c r="F208" s="232">
        <v>266.71666666666664</v>
      </c>
      <c r="G208" s="232">
        <v>260.88333333333327</v>
      </c>
      <c r="H208" s="232">
        <v>285.68333333333322</v>
      </c>
      <c r="I208" s="232">
        <v>291.51666666666659</v>
      </c>
      <c r="J208" s="232">
        <v>298.0833333333332</v>
      </c>
      <c r="K208" s="231">
        <v>284.95</v>
      </c>
      <c r="L208" s="231">
        <v>272.55</v>
      </c>
      <c r="M208" s="231">
        <v>120.81164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6.75</v>
      </c>
      <c r="D209" s="232">
        <v>6.7666666666666666</v>
      </c>
      <c r="E209" s="232">
        <v>6.6833333333333336</v>
      </c>
      <c r="F209" s="232">
        <v>6.6166666666666671</v>
      </c>
      <c r="G209" s="232">
        <v>6.5333333333333341</v>
      </c>
      <c r="H209" s="232">
        <v>6.833333333333333</v>
      </c>
      <c r="I209" s="232">
        <v>6.916666666666667</v>
      </c>
      <c r="J209" s="232">
        <v>6.9833333333333325</v>
      </c>
      <c r="K209" s="231">
        <v>6.85</v>
      </c>
      <c r="L209" s="231">
        <v>6.7</v>
      </c>
      <c r="M209" s="231">
        <v>498.09823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893.6</v>
      </c>
      <c r="D210" s="232">
        <v>890.7833333333333</v>
      </c>
      <c r="E210" s="232">
        <v>883.21666666666658</v>
      </c>
      <c r="F210" s="232">
        <v>872.83333333333326</v>
      </c>
      <c r="G210" s="232">
        <v>865.26666666666654</v>
      </c>
      <c r="H210" s="232">
        <v>901.16666666666663</v>
      </c>
      <c r="I210" s="232">
        <v>908.73333333333323</v>
      </c>
      <c r="J210" s="232">
        <v>919.11666666666667</v>
      </c>
      <c r="K210" s="231">
        <v>898.35</v>
      </c>
      <c r="L210" s="231">
        <v>880.4</v>
      </c>
      <c r="M210" s="231">
        <v>7.6273099999999996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1354.4</v>
      </c>
      <c r="D211" s="232">
        <v>1354.4333333333334</v>
      </c>
      <c r="E211" s="232">
        <v>1337.2666666666669</v>
      </c>
      <c r="F211" s="232">
        <v>1320.1333333333334</v>
      </c>
      <c r="G211" s="232">
        <v>1302.9666666666669</v>
      </c>
      <c r="H211" s="232">
        <v>1371.5666666666668</v>
      </c>
      <c r="I211" s="232">
        <v>1388.7333333333333</v>
      </c>
      <c r="J211" s="232">
        <v>1405.8666666666668</v>
      </c>
      <c r="K211" s="231">
        <v>1371.6</v>
      </c>
      <c r="L211" s="231">
        <v>1337.3</v>
      </c>
      <c r="M211" s="231">
        <v>1.40954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389.1</v>
      </c>
      <c r="D212" s="232">
        <v>388.5333333333333</v>
      </c>
      <c r="E212" s="232">
        <v>387.16666666666663</v>
      </c>
      <c r="F212" s="232">
        <v>385.23333333333335</v>
      </c>
      <c r="G212" s="232">
        <v>383.86666666666667</v>
      </c>
      <c r="H212" s="232">
        <v>390.46666666666658</v>
      </c>
      <c r="I212" s="232">
        <v>391.83333333333326</v>
      </c>
      <c r="J212" s="232">
        <v>393.76666666666654</v>
      </c>
      <c r="K212" s="231">
        <v>389.9</v>
      </c>
      <c r="L212" s="231">
        <v>386.6</v>
      </c>
      <c r="M212" s="231">
        <v>22.836980000000001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16.5</v>
      </c>
      <c r="D213" s="232">
        <v>16.516666666666666</v>
      </c>
      <c r="E213" s="232">
        <v>16.283333333333331</v>
      </c>
      <c r="F213" s="232">
        <v>16.066666666666666</v>
      </c>
      <c r="G213" s="232">
        <v>15.833333333333332</v>
      </c>
      <c r="H213" s="232">
        <v>16.733333333333331</v>
      </c>
      <c r="I213" s="232">
        <v>16.966666666666665</v>
      </c>
      <c r="J213" s="232">
        <v>17.18333333333333</v>
      </c>
      <c r="K213" s="231">
        <v>16.75</v>
      </c>
      <c r="L213" s="231">
        <v>16.3</v>
      </c>
      <c r="M213" s="231">
        <v>932.20421999999996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193.6</v>
      </c>
      <c r="D214" s="232">
        <v>193.13333333333333</v>
      </c>
      <c r="E214" s="232">
        <v>190.86666666666665</v>
      </c>
      <c r="F214" s="232">
        <v>188.13333333333333</v>
      </c>
      <c r="G214" s="232">
        <v>185.86666666666665</v>
      </c>
      <c r="H214" s="232">
        <v>195.86666666666665</v>
      </c>
      <c r="I214" s="232">
        <v>198.1333333333333</v>
      </c>
      <c r="J214" s="232">
        <v>200.86666666666665</v>
      </c>
      <c r="K214" s="231">
        <v>195.4</v>
      </c>
      <c r="L214" s="231">
        <v>190.4</v>
      </c>
      <c r="M214" s="231">
        <v>28.913049999999998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53.85</v>
      </c>
      <c r="D215" s="232">
        <v>53.883333333333326</v>
      </c>
      <c r="E215" s="232">
        <v>53.266666666666652</v>
      </c>
      <c r="F215" s="232">
        <v>52.683333333333323</v>
      </c>
      <c r="G215" s="232">
        <v>52.066666666666649</v>
      </c>
      <c r="H215" s="232">
        <v>54.466666666666654</v>
      </c>
      <c r="I215" s="232">
        <v>55.083333333333329</v>
      </c>
      <c r="J215" s="232">
        <v>55.666666666666657</v>
      </c>
      <c r="K215" s="231">
        <v>54.5</v>
      </c>
      <c r="L215" s="231">
        <v>53.3</v>
      </c>
      <c r="M215" s="231">
        <v>392.26931000000002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474.9</v>
      </c>
      <c r="D216" s="232">
        <v>473.13333333333327</v>
      </c>
      <c r="E216" s="232">
        <v>467.81666666666655</v>
      </c>
      <c r="F216" s="232">
        <v>460.73333333333329</v>
      </c>
      <c r="G216" s="232">
        <v>455.41666666666657</v>
      </c>
      <c r="H216" s="232">
        <v>480.21666666666653</v>
      </c>
      <c r="I216" s="232">
        <v>485.53333333333325</v>
      </c>
      <c r="J216" s="232">
        <v>492.6166666666665</v>
      </c>
      <c r="K216" s="231">
        <v>478.45</v>
      </c>
      <c r="L216" s="231">
        <v>466.05</v>
      </c>
      <c r="M216" s="231">
        <v>19.568169999999999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9"/>
      <c r="B1" s="36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44998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2" t="s">
        <v>16</v>
      </c>
      <c r="B9" s="354" t="s">
        <v>18</v>
      </c>
      <c r="C9" s="358" t="s">
        <v>20</v>
      </c>
      <c r="D9" s="358" t="s">
        <v>21</v>
      </c>
      <c r="E9" s="349" t="s">
        <v>22</v>
      </c>
      <c r="F9" s="350"/>
      <c r="G9" s="351"/>
      <c r="H9" s="349" t="s">
        <v>23</v>
      </c>
      <c r="I9" s="350"/>
      <c r="J9" s="351"/>
      <c r="K9" s="23"/>
      <c r="L9" s="24"/>
      <c r="M9" s="50"/>
      <c r="N9" s="1"/>
      <c r="O9" s="1"/>
    </row>
    <row r="10" spans="1:15" ht="42.75" customHeight="1">
      <c r="A10" s="356"/>
      <c r="B10" s="357"/>
      <c r="C10" s="357"/>
      <c r="D10" s="3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23582.799999999999</v>
      </c>
      <c r="D11" s="232">
        <v>23537.55</v>
      </c>
      <c r="E11" s="232">
        <v>23375.599999999999</v>
      </c>
      <c r="F11" s="232">
        <v>23168.399999999998</v>
      </c>
      <c r="G11" s="232">
        <v>23006.449999999997</v>
      </c>
      <c r="H11" s="232">
        <v>23744.75</v>
      </c>
      <c r="I11" s="232">
        <v>23906.700000000004</v>
      </c>
      <c r="J11" s="232">
        <v>24113.9</v>
      </c>
      <c r="K11" s="231">
        <v>23699.5</v>
      </c>
      <c r="L11" s="231">
        <v>23330.35</v>
      </c>
      <c r="M11" s="231">
        <v>8.0420000000000005E-2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3377.4</v>
      </c>
      <c r="D12" s="232">
        <v>3363.6833333333329</v>
      </c>
      <c r="E12" s="232">
        <v>3340.7166666666658</v>
      </c>
      <c r="F12" s="232">
        <v>3304.0333333333328</v>
      </c>
      <c r="G12" s="232">
        <v>3281.0666666666657</v>
      </c>
      <c r="H12" s="232">
        <v>3400.3666666666659</v>
      </c>
      <c r="I12" s="232">
        <v>3423.333333333333</v>
      </c>
      <c r="J12" s="232">
        <v>3460.016666666666</v>
      </c>
      <c r="K12" s="231">
        <v>3386.65</v>
      </c>
      <c r="L12" s="231">
        <v>3327</v>
      </c>
      <c r="M12" s="231">
        <v>1.9471400000000001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1846.9</v>
      </c>
      <c r="D13" s="232">
        <v>1841.7833333333335</v>
      </c>
      <c r="E13" s="232">
        <v>1824.916666666667</v>
      </c>
      <c r="F13" s="232">
        <v>1802.9333333333334</v>
      </c>
      <c r="G13" s="232">
        <v>1786.0666666666668</v>
      </c>
      <c r="H13" s="232">
        <v>1863.7666666666671</v>
      </c>
      <c r="I13" s="232">
        <v>1880.6333333333334</v>
      </c>
      <c r="J13" s="232">
        <v>1902.6166666666672</v>
      </c>
      <c r="K13" s="231">
        <v>1858.65</v>
      </c>
      <c r="L13" s="231">
        <v>1819.8</v>
      </c>
      <c r="M13" s="231">
        <v>4.0278099999999997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2800.35</v>
      </c>
      <c r="D14" s="232">
        <v>2794.4166666666665</v>
      </c>
      <c r="E14" s="232">
        <v>2758.9833333333331</v>
      </c>
      <c r="F14" s="232">
        <v>2717.6166666666668</v>
      </c>
      <c r="G14" s="232">
        <v>2682.1833333333334</v>
      </c>
      <c r="H14" s="232">
        <v>2835.7833333333328</v>
      </c>
      <c r="I14" s="232">
        <v>2871.2166666666662</v>
      </c>
      <c r="J14" s="232">
        <v>2912.5833333333326</v>
      </c>
      <c r="K14" s="231">
        <v>2829.85</v>
      </c>
      <c r="L14" s="231">
        <v>2753.05</v>
      </c>
      <c r="M14" s="231">
        <v>0.97238000000000002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1199.1500000000001</v>
      </c>
      <c r="D15" s="232">
        <v>1194.1833333333334</v>
      </c>
      <c r="E15" s="232">
        <v>1168.9666666666667</v>
      </c>
      <c r="F15" s="232">
        <v>1138.7833333333333</v>
      </c>
      <c r="G15" s="232">
        <v>1113.5666666666666</v>
      </c>
      <c r="H15" s="232">
        <v>1224.3666666666668</v>
      </c>
      <c r="I15" s="232">
        <v>1249.5833333333335</v>
      </c>
      <c r="J15" s="232">
        <v>1279.7666666666669</v>
      </c>
      <c r="K15" s="231">
        <v>1219.4000000000001</v>
      </c>
      <c r="L15" s="231">
        <v>1164</v>
      </c>
      <c r="M15" s="231">
        <v>6.6426999999999996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624.5</v>
      </c>
      <c r="D16" s="232">
        <v>621.08333333333337</v>
      </c>
      <c r="E16" s="232">
        <v>615.7166666666667</v>
      </c>
      <c r="F16" s="232">
        <v>606.93333333333328</v>
      </c>
      <c r="G16" s="232">
        <v>601.56666666666661</v>
      </c>
      <c r="H16" s="232">
        <v>629.86666666666679</v>
      </c>
      <c r="I16" s="232">
        <v>635.23333333333335</v>
      </c>
      <c r="J16" s="232">
        <v>644.01666666666688</v>
      </c>
      <c r="K16" s="231">
        <v>626.45000000000005</v>
      </c>
      <c r="L16" s="231">
        <v>612.29999999999995</v>
      </c>
      <c r="M16" s="231">
        <v>14.21904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340.15</v>
      </c>
      <c r="D17" s="232">
        <v>343.7166666666667</v>
      </c>
      <c r="E17" s="232">
        <v>335.43333333333339</v>
      </c>
      <c r="F17" s="232">
        <v>330.7166666666667</v>
      </c>
      <c r="G17" s="232">
        <v>322.43333333333339</v>
      </c>
      <c r="H17" s="232">
        <v>348.43333333333339</v>
      </c>
      <c r="I17" s="232">
        <v>356.7166666666667</v>
      </c>
      <c r="J17" s="232">
        <v>361.43333333333339</v>
      </c>
      <c r="K17" s="231">
        <v>352</v>
      </c>
      <c r="L17" s="231">
        <v>339</v>
      </c>
      <c r="M17" s="231">
        <v>1.9247099999999999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1788.05</v>
      </c>
      <c r="D18" s="232">
        <v>1796.7666666666667</v>
      </c>
      <c r="E18" s="232">
        <v>1772.2833333333333</v>
      </c>
      <c r="F18" s="232">
        <v>1756.5166666666667</v>
      </c>
      <c r="G18" s="232">
        <v>1732.0333333333333</v>
      </c>
      <c r="H18" s="232">
        <v>1812.5333333333333</v>
      </c>
      <c r="I18" s="232">
        <v>1837.0166666666664</v>
      </c>
      <c r="J18" s="232">
        <v>1852.7833333333333</v>
      </c>
      <c r="K18" s="231">
        <v>1821.25</v>
      </c>
      <c r="L18" s="231">
        <v>1781</v>
      </c>
      <c r="M18" s="231">
        <v>0.49234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20554.650000000001</v>
      </c>
      <c r="D19" s="232">
        <v>20494.95</v>
      </c>
      <c r="E19" s="232">
        <v>20363.850000000002</v>
      </c>
      <c r="F19" s="232">
        <v>20173.050000000003</v>
      </c>
      <c r="G19" s="232">
        <v>20041.950000000004</v>
      </c>
      <c r="H19" s="232">
        <v>20685.75</v>
      </c>
      <c r="I19" s="232">
        <v>20816.849999999999</v>
      </c>
      <c r="J19" s="232">
        <v>21007.649999999998</v>
      </c>
      <c r="K19" s="231">
        <v>20626.05</v>
      </c>
      <c r="L19" s="231">
        <v>20304.150000000001</v>
      </c>
      <c r="M19" s="231">
        <v>7.5130000000000002E-2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1896.2</v>
      </c>
      <c r="D20" s="232">
        <v>1885.5999999999997</v>
      </c>
      <c r="E20" s="232">
        <v>1831.1999999999994</v>
      </c>
      <c r="F20" s="232">
        <v>1766.1999999999996</v>
      </c>
      <c r="G20" s="232">
        <v>1711.7999999999993</v>
      </c>
      <c r="H20" s="232">
        <v>1950.5999999999995</v>
      </c>
      <c r="I20" s="232">
        <v>2004.9999999999995</v>
      </c>
      <c r="J20" s="232">
        <v>2069.9999999999995</v>
      </c>
      <c r="K20" s="231">
        <v>1940</v>
      </c>
      <c r="L20" s="231">
        <v>1820.6</v>
      </c>
      <c r="M20" s="231">
        <v>94.199420000000003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682.7</v>
      </c>
      <c r="D21" s="232">
        <v>676.2166666666667</v>
      </c>
      <c r="E21" s="232">
        <v>669.73333333333335</v>
      </c>
      <c r="F21" s="232">
        <v>656.76666666666665</v>
      </c>
      <c r="G21" s="232">
        <v>650.2833333333333</v>
      </c>
      <c r="H21" s="232">
        <v>689.18333333333339</v>
      </c>
      <c r="I21" s="232">
        <v>695.66666666666674</v>
      </c>
      <c r="J21" s="232">
        <v>708.63333333333344</v>
      </c>
      <c r="K21" s="231">
        <v>682.7</v>
      </c>
      <c r="L21" s="231">
        <v>663.25</v>
      </c>
      <c r="M21" s="231">
        <v>25.614070000000002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697.8</v>
      </c>
      <c r="D22" s="232">
        <v>693.4</v>
      </c>
      <c r="E22" s="232">
        <v>685.05</v>
      </c>
      <c r="F22" s="232">
        <v>672.3</v>
      </c>
      <c r="G22" s="232">
        <v>663.94999999999993</v>
      </c>
      <c r="H22" s="232">
        <v>706.15</v>
      </c>
      <c r="I22" s="232">
        <v>714.50000000000011</v>
      </c>
      <c r="J22" s="232">
        <v>727.25</v>
      </c>
      <c r="K22" s="231">
        <v>701.75</v>
      </c>
      <c r="L22" s="231">
        <v>680.65</v>
      </c>
      <c r="M22" s="231">
        <v>121.38642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949.6</v>
      </c>
      <c r="D23" s="232">
        <v>921.58333333333337</v>
      </c>
      <c r="E23" s="232">
        <v>893.56666666666672</v>
      </c>
      <c r="F23" s="232">
        <v>837.5333333333333</v>
      </c>
      <c r="G23" s="232">
        <v>809.51666666666665</v>
      </c>
      <c r="H23" s="232">
        <v>977.61666666666679</v>
      </c>
      <c r="I23" s="232">
        <v>1005.6333333333334</v>
      </c>
      <c r="J23" s="232">
        <v>1061.666666666667</v>
      </c>
      <c r="K23" s="231">
        <v>949.6</v>
      </c>
      <c r="L23" s="231">
        <v>865.55</v>
      </c>
      <c r="M23" s="231">
        <v>25.045839999999998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904.45</v>
      </c>
      <c r="D24" s="232">
        <v>890.78333333333342</v>
      </c>
      <c r="E24" s="232">
        <v>877.11666666666679</v>
      </c>
      <c r="F24" s="232">
        <v>849.78333333333342</v>
      </c>
      <c r="G24" s="232">
        <v>836.11666666666679</v>
      </c>
      <c r="H24" s="232">
        <v>918.11666666666679</v>
      </c>
      <c r="I24" s="232">
        <v>931.78333333333353</v>
      </c>
      <c r="J24" s="232">
        <v>959.11666666666679</v>
      </c>
      <c r="K24" s="231">
        <v>904.45</v>
      </c>
      <c r="L24" s="231">
        <v>863.45</v>
      </c>
      <c r="M24" s="231">
        <v>10.387169999999999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453.5</v>
      </c>
      <c r="D25" s="232">
        <v>457.73333333333335</v>
      </c>
      <c r="E25" s="232">
        <v>446.4666666666667</v>
      </c>
      <c r="F25" s="232">
        <v>439.43333333333334</v>
      </c>
      <c r="G25" s="232">
        <v>428.16666666666669</v>
      </c>
      <c r="H25" s="232">
        <v>464.76666666666671</v>
      </c>
      <c r="I25" s="232">
        <v>476.03333333333336</v>
      </c>
      <c r="J25" s="232">
        <v>483.06666666666672</v>
      </c>
      <c r="K25" s="231">
        <v>469</v>
      </c>
      <c r="L25" s="231">
        <v>450.7</v>
      </c>
      <c r="M25" s="231">
        <v>74.717420000000004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153.65</v>
      </c>
      <c r="D26" s="232">
        <v>154.13333333333333</v>
      </c>
      <c r="E26" s="232">
        <v>152.11666666666665</v>
      </c>
      <c r="F26" s="232">
        <v>150.58333333333331</v>
      </c>
      <c r="G26" s="232">
        <v>148.56666666666663</v>
      </c>
      <c r="H26" s="232">
        <v>155.66666666666666</v>
      </c>
      <c r="I26" s="232">
        <v>157.68333333333331</v>
      </c>
      <c r="J26" s="232">
        <v>159.21666666666667</v>
      </c>
      <c r="K26" s="231">
        <v>156.15</v>
      </c>
      <c r="L26" s="231">
        <v>152.6</v>
      </c>
      <c r="M26" s="231">
        <v>27.134129999999999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235</v>
      </c>
      <c r="D27" s="232">
        <v>233.28333333333333</v>
      </c>
      <c r="E27" s="232">
        <v>230.31666666666666</v>
      </c>
      <c r="F27" s="232">
        <v>225.63333333333333</v>
      </c>
      <c r="G27" s="232">
        <v>222.66666666666666</v>
      </c>
      <c r="H27" s="232">
        <v>237.96666666666667</v>
      </c>
      <c r="I27" s="232">
        <v>240.93333333333331</v>
      </c>
      <c r="J27" s="232">
        <v>245.61666666666667</v>
      </c>
      <c r="K27" s="231">
        <v>236.25</v>
      </c>
      <c r="L27" s="231">
        <v>228.6</v>
      </c>
      <c r="M27" s="231">
        <v>18.824950000000001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372.05</v>
      </c>
      <c r="D28" s="232">
        <v>372.68333333333334</v>
      </c>
      <c r="E28" s="232">
        <v>370.36666666666667</v>
      </c>
      <c r="F28" s="232">
        <v>368.68333333333334</v>
      </c>
      <c r="G28" s="232">
        <v>366.36666666666667</v>
      </c>
      <c r="H28" s="232">
        <v>374.36666666666667</v>
      </c>
      <c r="I28" s="232">
        <v>376.68333333333339</v>
      </c>
      <c r="J28" s="232">
        <v>378.36666666666667</v>
      </c>
      <c r="K28" s="231">
        <v>375</v>
      </c>
      <c r="L28" s="231">
        <v>371</v>
      </c>
      <c r="M28" s="231">
        <v>0.82742000000000004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381.3</v>
      </c>
      <c r="D29" s="232">
        <v>382.90000000000003</v>
      </c>
      <c r="E29" s="232">
        <v>377.40000000000009</v>
      </c>
      <c r="F29" s="232">
        <v>373.50000000000006</v>
      </c>
      <c r="G29" s="232">
        <v>368.00000000000011</v>
      </c>
      <c r="H29" s="232">
        <v>386.80000000000007</v>
      </c>
      <c r="I29" s="232">
        <v>392.29999999999995</v>
      </c>
      <c r="J29" s="232">
        <v>396.20000000000005</v>
      </c>
      <c r="K29" s="231">
        <v>388.4</v>
      </c>
      <c r="L29" s="231">
        <v>379</v>
      </c>
      <c r="M29" s="231">
        <v>5.5334899999999996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870.45</v>
      </c>
      <c r="D30" s="232">
        <v>868.81666666666661</v>
      </c>
      <c r="E30" s="232">
        <v>864.23333333333323</v>
      </c>
      <c r="F30" s="232">
        <v>858.01666666666665</v>
      </c>
      <c r="G30" s="232">
        <v>853.43333333333328</v>
      </c>
      <c r="H30" s="232">
        <v>875.03333333333319</v>
      </c>
      <c r="I30" s="232">
        <v>879.61666666666667</v>
      </c>
      <c r="J30" s="232">
        <v>885.83333333333314</v>
      </c>
      <c r="K30" s="231">
        <v>873.4</v>
      </c>
      <c r="L30" s="231">
        <v>862.6</v>
      </c>
      <c r="M30" s="231">
        <v>0.84001000000000003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991</v>
      </c>
      <c r="D31" s="232">
        <v>990.63333333333321</v>
      </c>
      <c r="E31" s="232">
        <v>982.9166666666664</v>
      </c>
      <c r="F31" s="232">
        <v>974.83333333333314</v>
      </c>
      <c r="G31" s="232">
        <v>967.11666666666633</v>
      </c>
      <c r="H31" s="232">
        <v>998.71666666666647</v>
      </c>
      <c r="I31" s="232">
        <v>1006.4333333333332</v>
      </c>
      <c r="J31" s="232">
        <v>1014.5166666666665</v>
      </c>
      <c r="K31" s="231">
        <v>998.35</v>
      </c>
      <c r="L31" s="231">
        <v>982.55</v>
      </c>
      <c r="M31" s="231">
        <v>1.50963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1219.9000000000001</v>
      </c>
      <c r="D32" s="232">
        <v>1219.4000000000001</v>
      </c>
      <c r="E32" s="232">
        <v>1198.8500000000001</v>
      </c>
      <c r="F32" s="232">
        <v>1177.8</v>
      </c>
      <c r="G32" s="232">
        <v>1157.25</v>
      </c>
      <c r="H32" s="232">
        <v>1240.4500000000003</v>
      </c>
      <c r="I32" s="232">
        <v>1261.0000000000005</v>
      </c>
      <c r="J32" s="232">
        <v>1282.0500000000004</v>
      </c>
      <c r="K32" s="231">
        <v>1239.95</v>
      </c>
      <c r="L32" s="231">
        <v>1198.3499999999999</v>
      </c>
      <c r="M32" s="231">
        <v>2.4081100000000002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498.95</v>
      </c>
      <c r="D33" s="232">
        <v>500.65000000000003</v>
      </c>
      <c r="E33" s="232">
        <v>492.30000000000007</v>
      </c>
      <c r="F33" s="232">
        <v>485.65000000000003</v>
      </c>
      <c r="G33" s="232">
        <v>477.30000000000007</v>
      </c>
      <c r="H33" s="232">
        <v>507.30000000000007</v>
      </c>
      <c r="I33" s="232">
        <v>515.65000000000009</v>
      </c>
      <c r="J33" s="232">
        <v>522.30000000000007</v>
      </c>
      <c r="K33" s="231">
        <v>509</v>
      </c>
      <c r="L33" s="231">
        <v>494</v>
      </c>
      <c r="M33" s="231">
        <v>0.92923999999999995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3145.85</v>
      </c>
      <c r="D34" s="232">
        <v>3138.9833333333336</v>
      </c>
      <c r="E34" s="232">
        <v>3111.416666666667</v>
      </c>
      <c r="F34" s="232">
        <v>3076.9833333333336</v>
      </c>
      <c r="G34" s="232">
        <v>3049.416666666667</v>
      </c>
      <c r="H34" s="232">
        <v>3173.416666666667</v>
      </c>
      <c r="I34" s="232">
        <v>3200.9833333333336</v>
      </c>
      <c r="J34" s="232">
        <v>3235.416666666667</v>
      </c>
      <c r="K34" s="231">
        <v>3166.55</v>
      </c>
      <c r="L34" s="231">
        <v>3104.55</v>
      </c>
      <c r="M34" s="231">
        <v>0.21793000000000001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2496</v>
      </c>
      <c r="D35" s="232">
        <v>2499.7833333333333</v>
      </c>
      <c r="E35" s="232">
        <v>2481.2666666666664</v>
      </c>
      <c r="F35" s="232">
        <v>2466.5333333333333</v>
      </c>
      <c r="G35" s="232">
        <v>2448.0166666666664</v>
      </c>
      <c r="H35" s="232">
        <v>2514.5166666666664</v>
      </c>
      <c r="I35" s="232">
        <v>2533.0333333333338</v>
      </c>
      <c r="J35" s="232">
        <v>2547.7666666666664</v>
      </c>
      <c r="K35" s="231">
        <v>2518.3000000000002</v>
      </c>
      <c r="L35" s="231">
        <v>2485.0500000000002</v>
      </c>
      <c r="M35" s="231">
        <v>0.14532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379.2</v>
      </c>
      <c r="D36" s="232">
        <v>379.63333333333338</v>
      </c>
      <c r="E36" s="232">
        <v>374.56666666666678</v>
      </c>
      <c r="F36" s="232">
        <v>369.93333333333339</v>
      </c>
      <c r="G36" s="232">
        <v>364.86666666666679</v>
      </c>
      <c r="H36" s="232">
        <v>384.26666666666677</v>
      </c>
      <c r="I36" s="232">
        <v>389.33333333333337</v>
      </c>
      <c r="J36" s="232">
        <v>393.96666666666675</v>
      </c>
      <c r="K36" s="231">
        <v>384.7</v>
      </c>
      <c r="L36" s="231">
        <v>375</v>
      </c>
      <c r="M36" s="231">
        <v>4.4431700000000003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13.05</v>
      </c>
      <c r="D37" s="232">
        <v>13.183333333333332</v>
      </c>
      <c r="E37" s="232">
        <v>12.866666666666664</v>
      </c>
      <c r="F37" s="232">
        <v>12.683333333333332</v>
      </c>
      <c r="G37" s="232">
        <v>12.366666666666664</v>
      </c>
      <c r="H37" s="232">
        <v>13.366666666666664</v>
      </c>
      <c r="I37" s="232">
        <v>13.68333333333333</v>
      </c>
      <c r="J37" s="232">
        <v>13.866666666666664</v>
      </c>
      <c r="K37" s="231">
        <v>13.5</v>
      </c>
      <c r="L37" s="231">
        <v>13</v>
      </c>
      <c r="M37" s="231">
        <v>41.811970000000002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573.29999999999995</v>
      </c>
      <c r="D38" s="232">
        <v>571.94999999999993</v>
      </c>
      <c r="E38" s="232">
        <v>568.99999999999989</v>
      </c>
      <c r="F38" s="232">
        <v>564.69999999999993</v>
      </c>
      <c r="G38" s="232">
        <v>561.74999999999989</v>
      </c>
      <c r="H38" s="232">
        <v>576.24999999999989</v>
      </c>
      <c r="I38" s="232">
        <v>579.19999999999993</v>
      </c>
      <c r="J38" s="232">
        <v>583.49999999999989</v>
      </c>
      <c r="K38" s="231">
        <v>574.9</v>
      </c>
      <c r="L38" s="231">
        <v>567.65</v>
      </c>
      <c r="M38" s="231">
        <v>1.4125399999999999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1992.75</v>
      </c>
      <c r="D39" s="232">
        <v>2001.4166666666667</v>
      </c>
      <c r="E39" s="232">
        <v>1978.3333333333335</v>
      </c>
      <c r="F39" s="232">
        <v>1963.9166666666667</v>
      </c>
      <c r="G39" s="232">
        <v>1940.8333333333335</v>
      </c>
      <c r="H39" s="232">
        <v>2015.8333333333335</v>
      </c>
      <c r="I39" s="232">
        <v>2038.916666666667</v>
      </c>
      <c r="J39" s="232">
        <v>2053.3333333333335</v>
      </c>
      <c r="K39" s="231">
        <v>2024.5</v>
      </c>
      <c r="L39" s="231">
        <v>1987</v>
      </c>
      <c r="M39" s="231">
        <v>0.52793000000000001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378.35</v>
      </c>
      <c r="D40" s="232">
        <v>378.0333333333333</v>
      </c>
      <c r="E40" s="232">
        <v>373.71666666666658</v>
      </c>
      <c r="F40" s="232">
        <v>369.08333333333326</v>
      </c>
      <c r="G40" s="232">
        <v>364.76666666666654</v>
      </c>
      <c r="H40" s="232">
        <v>382.66666666666663</v>
      </c>
      <c r="I40" s="232">
        <v>386.98333333333335</v>
      </c>
      <c r="J40" s="232">
        <v>391.61666666666667</v>
      </c>
      <c r="K40" s="231">
        <v>382.35</v>
      </c>
      <c r="L40" s="231">
        <v>373.4</v>
      </c>
      <c r="M40" s="231">
        <v>80.216030000000003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1142.95</v>
      </c>
      <c r="D41" s="232">
        <v>1137.05</v>
      </c>
      <c r="E41" s="232">
        <v>1108.0999999999999</v>
      </c>
      <c r="F41" s="232">
        <v>1073.25</v>
      </c>
      <c r="G41" s="232">
        <v>1044.3</v>
      </c>
      <c r="H41" s="232">
        <v>1171.8999999999999</v>
      </c>
      <c r="I41" s="232">
        <v>1200.8500000000001</v>
      </c>
      <c r="J41" s="232">
        <v>1235.6999999999998</v>
      </c>
      <c r="K41" s="231">
        <v>1166</v>
      </c>
      <c r="L41" s="231">
        <v>1102.2</v>
      </c>
      <c r="M41" s="231">
        <v>8.6356699999999993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747.15</v>
      </c>
      <c r="D42" s="232">
        <v>748.69999999999993</v>
      </c>
      <c r="E42" s="232">
        <v>733.99999999999989</v>
      </c>
      <c r="F42" s="232">
        <v>720.84999999999991</v>
      </c>
      <c r="G42" s="232">
        <v>706.14999999999986</v>
      </c>
      <c r="H42" s="232">
        <v>761.84999999999991</v>
      </c>
      <c r="I42" s="232">
        <v>776.55</v>
      </c>
      <c r="J42" s="232">
        <v>789.69999999999993</v>
      </c>
      <c r="K42" s="231">
        <v>763.4</v>
      </c>
      <c r="L42" s="231">
        <v>735.55</v>
      </c>
      <c r="M42" s="231">
        <v>3.72349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4317.25</v>
      </c>
      <c r="D43" s="232">
        <v>4336.2</v>
      </c>
      <c r="E43" s="232">
        <v>4272.7</v>
      </c>
      <c r="F43" s="232">
        <v>4228.1499999999996</v>
      </c>
      <c r="G43" s="232">
        <v>4164.6499999999996</v>
      </c>
      <c r="H43" s="232">
        <v>4380.75</v>
      </c>
      <c r="I43" s="232">
        <v>4444.25</v>
      </c>
      <c r="J43" s="232">
        <v>4488.8</v>
      </c>
      <c r="K43" s="231">
        <v>4399.7</v>
      </c>
      <c r="L43" s="231">
        <v>4291.6499999999996</v>
      </c>
      <c r="M43" s="231">
        <v>3.2815400000000001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312</v>
      </c>
      <c r="D44" s="232">
        <v>310.48333333333335</v>
      </c>
      <c r="E44" s="232">
        <v>307.61666666666667</v>
      </c>
      <c r="F44" s="232">
        <v>303.23333333333335</v>
      </c>
      <c r="G44" s="232">
        <v>300.36666666666667</v>
      </c>
      <c r="H44" s="232">
        <v>314.86666666666667</v>
      </c>
      <c r="I44" s="232">
        <v>317.73333333333335</v>
      </c>
      <c r="J44" s="232">
        <v>322.11666666666667</v>
      </c>
      <c r="K44" s="231">
        <v>313.35000000000002</v>
      </c>
      <c r="L44" s="231">
        <v>306.10000000000002</v>
      </c>
      <c r="M44" s="231">
        <v>21.628170000000001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250.95</v>
      </c>
      <c r="D45" s="232">
        <v>256.21666666666664</v>
      </c>
      <c r="E45" s="232">
        <v>237.73333333333329</v>
      </c>
      <c r="F45" s="232">
        <v>224.51666666666665</v>
      </c>
      <c r="G45" s="232">
        <v>206.0333333333333</v>
      </c>
      <c r="H45" s="232">
        <v>269.43333333333328</v>
      </c>
      <c r="I45" s="232">
        <v>287.91666666666663</v>
      </c>
      <c r="J45" s="232">
        <v>301.13333333333327</v>
      </c>
      <c r="K45" s="231">
        <v>274.7</v>
      </c>
      <c r="L45" s="231">
        <v>243</v>
      </c>
      <c r="M45" s="231">
        <v>76.831739999999996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481.7</v>
      </c>
      <c r="D46" s="232">
        <v>482.9666666666667</v>
      </c>
      <c r="E46" s="232">
        <v>477.63333333333338</v>
      </c>
      <c r="F46" s="232">
        <v>473.56666666666666</v>
      </c>
      <c r="G46" s="232">
        <v>468.23333333333335</v>
      </c>
      <c r="H46" s="232">
        <v>487.03333333333342</v>
      </c>
      <c r="I46" s="232">
        <v>492.36666666666667</v>
      </c>
      <c r="J46" s="232">
        <v>496.43333333333345</v>
      </c>
      <c r="K46" s="231">
        <v>488.3</v>
      </c>
      <c r="L46" s="231">
        <v>478.9</v>
      </c>
      <c r="M46" s="231">
        <v>0.29812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145.4</v>
      </c>
      <c r="D47" s="232">
        <v>144.70000000000002</v>
      </c>
      <c r="E47" s="232">
        <v>143.60000000000002</v>
      </c>
      <c r="F47" s="232">
        <v>141.80000000000001</v>
      </c>
      <c r="G47" s="232">
        <v>140.70000000000002</v>
      </c>
      <c r="H47" s="232">
        <v>146.50000000000003</v>
      </c>
      <c r="I47" s="232">
        <v>147.6</v>
      </c>
      <c r="J47" s="232">
        <v>149.40000000000003</v>
      </c>
      <c r="K47" s="231">
        <v>145.80000000000001</v>
      </c>
      <c r="L47" s="231">
        <v>142.9</v>
      </c>
      <c r="M47" s="231">
        <v>60.398020000000002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2830.2</v>
      </c>
      <c r="D48" s="232">
        <v>2827.0666666666671</v>
      </c>
      <c r="E48" s="232">
        <v>2810.1333333333341</v>
      </c>
      <c r="F48" s="232">
        <v>2790.0666666666671</v>
      </c>
      <c r="G48" s="232">
        <v>2773.1333333333341</v>
      </c>
      <c r="H48" s="232">
        <v>2847.1333333333341</v>
      </c>
      <c r="I48" s="232">
        <v>2864.0666666666675</v>
      </c>
      <c r="J48" s="232">
        <v>2884.1333333333341</v>
      </c>
      <c r="K48" s="231">
        <v>2844</v>
      </c>
      <c r="L48" s="231">
        <v>2807</v>
      </c>
      <c r="M48" s="231">
        <v>4.8997799999999998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231.2</v>
      </c>
      <c r="D49" s="232">
        <v>230.66666666666666</v>
      </c>
      <c r="E49" s="232">
        <v>227.83333333333331</v>
      </c>
      <c r="F49" s="232">
        <v>224.46666666666667</v>
      </c>
      <c r="G49" s="232">
        <v>221.63333333333333</v>
      </c>
      <c r="H49" s="232">
        <v>234.0333333333333</v>
      </c>
      <c r="I49" s="232">
        <v>236.86666666666662</v>
      </c>
      <c r="J49" s="232">
        <v>240.23333333333329</v>
      </c>
      <c r="K49" s="231">
        <v>233.5</v>
      </c>
      <c r="L49" s="231">
        <v>227.3</v>
      </c>
      <c r="M49" s="231">
        <v>1.97618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3314.55</v>
      </c>
      <c r="D50" s="232">
        <v>3310.2833333333333</v>
      </c>
      <c r="E50" s="232">
        <v>3280.8166666666666</v>
      </c>
      <c r="F50" s="232">
        <v>3247.0833333333335</v>
      </c>
      <c r="G50" s="232">
        <v>3217.6166666666668</v>
      </c>
      <c r="H50" s="232">
        <v>3344.0166666666664</v>
      </c>
      <c r="I50" s="232">
        <v>3373.4833333333327</v>
      </c>
      <c r="J50" s="232">
        <v>3407.2166666666662</v>
      </c>
      <c r="K50" s="231">
        <v>3339.75</v>
      </c>
      <c r="L50" s="231">
        <v>3276.55</v>
      </c>
      <c r="M50" s="231">
        <v>4.972E-2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1904.95</v>
      </c>
      <c r="D51" s="232">
        <v>1905.6666666666667</v>
      </c>
      <c r="E51" s="232">
        <v>1886.8333333333335</v>
      </c>
      <c r="F51" s="232">
        <v>1868.7166666666667</v>
      </c>
      <c r="G51" s="232">
        <v>1849.8833333333334</v>
      </c>
      <c r="H51" s="232">
        <v>1923.7833333333335</v>
      </c>
      <c r="I51" s="232">
        <v>1942.616666666667</v>
      </c>
      <c r="J51" s="232">
        <v>1960.7333333333336</v>
      </c>
      <c r="K51" s="231">
        <v>1924.5</v>
      </c>
      <c r="L51" s="231">
        <v>1887.55</v>
      </c>
      <c r="M51" s="231">
        <v>5.9492200000000004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6993.85</v>
      </c>
      <c r="D52" s="232">
        <v>6977.7833333333328</v>
      </c>
      <c r="E52" s="232">
        <v>6906.0666666666657</v>
      </c>
      <c r="F52" s="232">
        <v>6818.2833333333328</v>
      </c>
      <c r="G52" s="232">
        <v>6746.5666666666657</v>
      </c>
      <c r="H52" s="232">
        <v>7065.5666666666657</v>
      </c>
      <c r="I52" s="232">
        <v>7137.2833333333328</v>
      </c>
      <c r="J52" s="232">
        <v>7225.0666666666657</v>
      </c>
      <c r="K52" s="231">
        <v>7049.5</v>
      </c>
      <c r="L52" s="231">
        <v>6890</v>
      </c>
      <c r="M52" s="231">
        <v>0.47566999999999998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453.5</v>
      </c>
      <c r="D53" s="232">
        <v>451.55</v>
      </c>
      <c r="E53" s="232">
        <v>447.6</v>
      </c>
      <c r="F53" s="232">
        <v>441.7</v>
      </c>
      <c r="G53" s="232">
        <v>437.75</v>
      </c>
      <c r="H53" s="232">
        <v>457.45000000000005</v>
      </c>
      <c r="I53" s="232">
        <v>461.4</v>
      </c>
      <c r="J53" s="232">
        <v>467.30000000000007</v>
      </c>
      <c r="K53" s="231">
        <v>455.5</v>
      </c>
      <c r="L53" s="231">
        <v>445.65</v>
      </c>
      <c r="M53" s="231">
        <v>9.2401199999999992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364.55</v>
      </c>
      <c r="D54" s="232">
        <v>366.75</v>
      </c>
      <c r="E54" s="232">
        <v>361.5</v>
      </c>
      <c r="F54" s="232">
        <v>358.45</v>
      </c>
      <c r="G54" s="232">
        <v>353.2</v>
      </c>
      <c r="H54" s="232">
        <v>369.8</v>
      </c>
      <c r="I54" s="232">
        <v>375.05</v>
      </c>
      <c r="J54" s="232">
        <v>378.1</v>
      </c>
      <c r="K54" s="231">
        <v>372</v>
      </c>
      <c r="L54" s="231">
        <v>363.7</v>
      </c>
      <c r="M54" s="231">
        <v>0.64919000000000004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3391.85</v>
      </c>
      <c r="D55" s="232">
        <v>3395.8666666666663</v>
      </c>
      <c r="E55" s="232">
        <v>3376.0333333333328</v>
      </c>
      <c r="F55" s="232">
        <v>3360.2166666666667</v>
      </c>
      <c r="G55" s="232">
        <v>3340.3833333333332</v>
      </c>
      <c r="H55" s="232">
        <v>3411.6833333333325</v>
      </c>
      <c r="I55" s="232">
        <v>3431.5166666666655</v>
      </c>
      <c r="J55" s="232">
        <v>3447.3333333333321</v>
      </c>
      <c r="K55" s="231">
        <v>3415.7</v>
      </c>
      <c r="L55" s="231">
        <v>3380.05</v>
      </c>
      <c r="M55" s="231">
        <v>2.6531099999999999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851.9</v>
      </c>
      <c r="D56" s="232">
        <v>853</v>
      </c>
      <c r="E56" s="232">
        <v>844.4</v>
      </c>
      <c r="F56" s="232">
        <v>836.9</v>
      </c>
      <c r="G56" s="232">
        <v>828.3</v>
      </c>
      <c r="H56" s="232">
        <v>860.5</v>
      </c>
      <c r="I56" s="232">
        <v>869.09999999999991</v>
      </c>
      <c r="J56" s="232">
        <v>876.6</v>
      </c>
      <c r="K56" s="231">
        <v>861.6</v>
      </c>
      <c r="L56" s="231">
        <v>845.5</v>
      </c>
      <c r="M56" s="231">
        <v>111.98583000000001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2340.9</v>
      </c>
      <c r="D57" s="232">
        <v>2357.25</v>
      </c>
      <c r="E57" s="232">
        <v>2312.25</v>
      </c>
      <c r="F57" s="232">
        <v>2283.6</v>
      </c>
      <c r="G57" s="232">
        <v>2238.6</v>
      </c>
      <c r="H57" s="232">
        <v>2385.9</v>
      </c>
      <c r="I57" s="232">
        <v>2430.9</v>
      </c>
      <c r="J57" s="232">
        <v>2459.5500000000002</v>
      </c>
      <c r="K57" s="231">
        <v>2402.25</v>
      </c>
      <c r="L57" s="231">
        <v>2328.6</v>
      </c>
      <c r="M57" s="231">
        <v>0.13469999999999999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449.7</v>
      </c>
      <c r="D58" s="232">
        <v>450.91666666666669</v>
      </c>
      <c r="E58" s="232">
        <v>446.18333333333339</v>
      </c>
      <c r="F58" s="232">
        <v>442.66666666666669</v>
      </c>
      <c r="G58" s="232">
        <v>437.93333333333339</v>
      </c>
      <c r="H58" s="232">
        <v>454.43333333333339</v>
      </c>
      <c r="I58" s="232">
        <v>459.16666666666663</v>
      </c>
      <c r="J58" s="232">
        <v>462.68333333333339</v>
      </c>
      <c r="K58" s="231">
        <v>455.65</v>
      </c>
      <c r="L58" s="231">
        <v>447.4</v>
      </c>
      <c r="M58" s="231">
        <v>5.6808100000000001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3821.9</v>
      </c>
      <c r="D59" s="232">
        <v>3821.7666666666664</v>
      </c>
      <c r="E59" s="232">
        <v>3798.1333333333328</v>
      </c>
      <c r="F59" s="232">
        <v>3774.3666666666663</v>
      </c>
      <c r="G59" s="232">
        <v>3750.7333333333327</v>
      </c>
      <c r="H59" s="232">
        <v>3845.5333333333328</v>
      </c>
      <c r="I59" s="232">
        <v>3869.1666666666661</v>
      </c>
      <c r="J59" s="232">
        <v>3892.9333333333329</v>
      </c>
      <c r="K59" s="231">
        <v>3845.4</v>
      </c>
      <c r="L59" s="231">
        <v>3798</v>
      </c>
      <c r="M59" s="231">
        <v>5.3097300000000001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1084.6500000000001</v>
      </c>
      <c r="D60" s="232">
        <v>1087.55</v>
      </c>
      <c r="E60" s="232">
        <v>1077.0999999999999</v>
      </c>
      <c r="F60" s="232">
        <v>1069.55</v>
      </c>
      <c r="G60" s="232">
        <v>1059.0999999999999</v>
      </c>
      <c r="H60" s="232">
        <v>1095.0999999999999</v>
      </c>
      <c r="I60" s="232">
        <v>1105.5500000000002</v>
      </c>
      <c r="J60" s="232">
        <v>1113.0999999999999</v>
      </c>
      <c r="K60" s="231">
        <v>1098</v>
      </c>
      <c r="L60" s="231">
        <v>1080</v>
      </c>
      <c r="M60" s="231">
        <v>0.45829999999999999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5874.15</v>
      </c>
      <c r="D61" s="232">
        <v>5847.5166666666664</v>
      </c>
      <c r="E61" s="232">
        <v>5807.6333333333332</v>
      </c>
      <c r="F61" s="232">
        <v>5741.1166666666668</v>
      </c>
      <c r="G61" s="232">
        <v>5701.2333333333336</v>
      </c>
      <c r="H61" s="232">
        <v>5914.0333333333328</v>
      </c>
      <c r="I61" s="232">
        <v>5953.9166666666661</v>
      </c>
      <c r="J61" s="232">
        <v>6020.4333333333325</v>
      </c>
      <c r="K61" s="231">
        <v>5887.4</v>
      </c>
      <c r="L61" s="231">
        <v>5781</v>
      </c>
      <c r="M61" s="231">
        <v>7.7086100000000002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1328.85</v>
      </c>
      <c r="D62" s="232">
        <v>1330.6333333333332</v>
      </c>
      <c r="E62" s="232">
        <v>1319.2666666666664</v>
      </c>
      <c r="F62" s="232">
        <v>1309.6833333333332</v>
      </c>
      <c r="G62" s="232">
        <v>1298.3166666666664</v>
      </c>
      <c r="H62" s="232">
        <v>1340.2166666666665</v>
      </c>
      <c r="I62" s="232">
        <v>1351.5833333333333</v>
      </c>
      <c r="J62" s="232">
        <v>1361.1666666666665</v>
      </c>
      <c r="K62" s="231">
        <v>1342</v>
      </c>
      <c r="L62" s="231">
        <v>1321.05</v>
      </c>
      <c r="M62" s="231">
        <v>13.898899999999999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6066.2</v>
      </c>
      <c r="D63" s="232">
        <v>6105.5</v>
      </c>
      <c r="E63" s="232">
        <v>6005.4</v>
      </c>
      <c r="F63" s="232">
        <v>5944.5999999999995</v>
      </c>
      <c r="G63" s="232">
        <v>5844.4999999999991</v>
      </c>
      <c r="H63" s="232">
        <v>6166.3</v>
      </c>
      <c r="I63" s="232">
        <v>6266.4000000000005</v>
      </c>
      <c r="J63" s="232">
        <v>6327.2000000000007</v>
      </c>
      <c r="K63" s="231">
        <v>6205.6</v>
      </c>
      <c r="L63" s="231">
        <v>6044.7</v>
      </c>
      <c r="M63" s="231">
        <v>0.28528999999999999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2260.9</v>
      </c>
      <c r="D64" s="232">
        <v>2256.6333333333332</v>
      </c>
      <c r="E64" s="232">
        <v>2228.2666666666664</v>
      </c>
      <c r="F64" s="232">
        <v>2195.6333333333332</v>
      </c>
      <c r="G64" s="232">
        <v>2167.2666666666664</v>
      </c>
      <c r="H64" s="232">
        <v>2289.2666666666664</v>
      </c>
      <c r="I64" s="232">
        <v>2317.6333333333332</v>
      </c>
      <c r="J64" s="232">
        <v>2350.2666666666664</v>
      </c>
      <c r="K64" s="231">
        <v>2285</v>
      </c>
      <c r="L64" s="231">
        <v>2224</v>
      </c>
      <c r="M64" s="231">
        <v>0.46716000000000002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2025.65</v>
      </c>
      <c r="D65" s="232">
        <v>2005.5666666666666</v>
      </c>
      <c r="E65" s="232">
        <v>1976.6333333333332</v>
      </c>
      <c r="F65" s="232">
        <v>1927.6166666666666</v>
      </c>
      <c r="G65" s="232">
        <v>1898.6833333333332</v>
      </c>
      <c r="H65" s="232">
        <v>2054.583333333333</v>
      </c>
      <c r="I65" s="232">
        <v>2083.5166666666664</v>
      </c>
      <c r="J65" s="232">
        <v>2132.5333333333333</v>
      </c>
      <c r="K65" s="231">
        <v>2034.5</v>
      </c>
      <c r="L65" s="231">
        <v>1956.55</v>
      </c>
      <c r="M65" s="231">
        <v>10.846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399.35</v>
      </c>
      <c r="D66" s="232">
        <v>398.4666666666667</v>
      </c>
      <c r="E66" s="232">
        <v>391.53333333333342</v>
      </c>
      <c r="F66" s="232">
        <v>383.7166666666667</v>
      </c>
      <c r="G66" s="232">
        <v>376.78333333333342</v>
      </c>
      <c r="H66" s="232">
        <v>406.28333333333342</v>
      </c>
      <c r="I66" s="232">
        <v>413.2166666666667</v>
      </c>
      <c r="J66" s="232">
        <v>421.03333333333342</v>
      </c>
      <c r="K66" s="231">
        <v>405.4</v>
      </c>
      <c r="L66" s="231">
        <v>390.65</v>
      </c>
      <c r="M66" s="231">
        <v>28.485389999999999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224.85</v>
      </c>
      <c r="D67" s="232">
        <v>223.61666666666665</v>
      </c>
      <c r="E67" s="232">
        <v>221.5333333333333</v>
      </c>
      <c r="F67" s="232">
        <v>218.21666666666667</v>
      </c>
      <c r="G67" s="232">
        <v>216.13333333333333</v>
      </c>
      <c r="H67" s="232">
        <v>226.93333333333328</v>
      </c>
      <c r="I67" s="232">
        <v>229.01666666666659</v>
      </c>
      <c r="J67" s="232">
        <v>232.33333333333326</v>
      </c>
      <c r="K67" s="231">
        <v>225.7</v>
      </c>
      <c r="L67" s="231">
        <v>220.3</v>
      </c>
      <c r="M67" s="231">
        <v>64.118579999999994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167.8</v>
      </c>
      <c r="D68" s="232">
        <v>168.18333333333334</v>
      </c>
      <c r="E68" s="232">
        <v>165.66666666666669</v>
      </c>
      <c r="F68" s="232">
        <v>163.53333333333336</v>
      </c>
      <c r="G68" s="232">
        <v>161.01666666666671</v>
      </c>
      <c r="H68" s="232">
        <v>170.31666666666666</v>
      </c>
      <c r="I68" s="232">
        <v>172.83333333333331</v>
      </c>
      <c r="J68" s="232">
        <v>174.96666666666664</v>
      </c>
      <c r="K68" s="231">
        <v>170.7</v>
      </c>
      <c r="L68" s="231">
        <v>166.05</v>
      </c>
      <c r="M68" s="231">
        <v>184.52431000000001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76.25</v>
      </c>
      <c r="D69" s="232">
        <v>76.916666666666671</v>
      </c>
      <c r="E69" s="232">
        <v>74.833333333333343</v>
      </c>
      <c r="F69" s="232">
        <v>73.416666666666671</v>
      </c>
      <c r="G69" s="232">
        <v>71.333333333333343</v>
      </c>
      <c r="H69" s="232">
        <v>78.333333333333343</v>
      </c>
      <c r="I69" s="232">
        <v>80.416666666666686</v>
      </c>
      <c r="J69" s="232">
        <v>81.833333333333343</v>
      </c>
      <c r="K69" s="231">
        <v>79</v>
      </c>
      <c r="L69" s="231">
        <v>75.5</v>
      </c>
      <c r="M69" s="231">
        <v>103.09135000000001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26.8</v>
      </c>
      <c r="D70" s="232">
        <v>26.7</v>
      </c>
      <c r="E70" s="232">
        <v>26.45</v>
      </c>
      <c r="F70" s="232">
        <v>26.1</v>
      </c>
      <c r="G70" s="232">
        <v>25.85</v>
      </c>
      <c r="H70" s="232">
        <v>27.049999999999997</v>
      </c>
      <c r="I70" s="232">
        <v>27.299999999999997</v>
      </c>
      <c r="J70" s="232">
        <v>27.649999999999995</v>
      </c>
      <c r="K70" s="231">
        <v>26.95</v>
      </c>
      <c r="L70" s="231">
        <v>26.35</v>
      </c>
      <c r="M70" s="231">
        <v>92.425709999999995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1420</v>
      </c>
      <c r="D71" s="232">
        <v>1412.9333333333332</v>
      </c>
      <c r="E71" s="232">
        <v>1403.6666666666663</v>
      </c>
      <c r="F71" s="232">
        <v>1387.333333333333</v>
      </c>
      <c r="G71" s="232">
        <v>1378.0666666666662</v>
      </c>
      <c r="H71" s="232">
        <v>1429.2666666666664</v>
      </c>
      <c r="I71" s="232">
        <v>1438.5333333333333</v>
      </c>
      <c r="J71" s="232">
        <v>1454.8666666666666</v>
      </c>
      <c r="K71" s="231">
        <v>1422.2</v>
      </c>
      <c r="L71" s="231">
        <v>1396.6</v>
      </c>
      <c r="M71" s="231">
        <v>3.3221500000000002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4131.25</v>
      </c>
      <c r="D72" s="232">
        <v>4137.083333333333</v>
      </c>
      <c r="E72" s="232">
        <v>4100.1666666666661</v>
      </c>
      <c r="F72" s="232">
        <v>4069.083333333333</v>
      </c>
      <c r="G72" s="232">
        <v>4032.1666666666661</v>
      </c>
      <c r="H72" s="232">
        <v>4168.1666666666661</v>
      </c>
      <c r="I72" s="232">
        <v>4205.0833333333321</v>
      </c>
      <c r="J72" s="232">
        <v>4236.1666666666661</v>
      </c>
      <c r="K72" s="231">
        <v>4174</v>
      </c>
      <c r="L72" s="231">
        <v>4106</v>
      </c>
      <c r="M72" s="231">
        <v>8.3390000000000006E-2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589.1</v>
      </c>
      <c r="D73" s="232">
        <v>586.73333333333323</v>
      </c>
      <c r="E73" s="232">
        <v>582.46666666666647</v>
      </c>
      <c r="F73" s="232">
        <v>575.83333333333326</v>
      </c>
      <c r="G73" s="232">
        <v>571.56666666666649</v>
      </c>
      <c r="H73" s="232">
        <v>593.36666666666645</v>
      </c>
      <c r="I73" s="232">
        <v>597.6333333333331</v>
      </c>
      <c r="J73" s="232">
        <v>604.26666666666642</v>
      </c>
      <c r="K73" s="231">
        <v>591</v>
      </c>
      <c r="L73" s="231">
        <v>580.1</v>
      </c>
      <c r="M73" s="231">
        <v>5.3776700000000002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919.95</v>
      </c>
      <c r="D74" s="232">
        <v>924.16666666666663</v>
      </c>
      <c r="E74" s="232">
        <v>911.33333333333326</v>
      </c>
      <c r="F74" s="232">
        <v>902.71666666666658</v>
      </c>
      <c r="G74" s="232">
        <v>889.88333333333321</v>
      </c>
      <c r="H74" s="232">
        <v>932.7833333333333</v>
      </c>
      <c r="I74" s="232">
        <v>945.61666666666656</v>
      </c>
      <c r="J74" s="232">
        <v>954.23333333333335</v>
      </c>
      <c r="K74" s="231">
        <v>937</v>
      </c>
      <c r="L74" s="231">
        <v>915.55</v>
      </c>
      <c r="M74" s="231">
        <v>6.0215699999999996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94.9</v>
      </c>
      <c r="D75" s="232">
        <v>94.649999999999991</v>
      </c>
      <c r="E75" s="232">
        <v>93.799999999999983</v>
      </c>
      <c r="F75" s="232">
        <v>92.699999999999989</v>
      </c>
      <c r="G75" s="232">
        <v>91.84999999999998</v>
      </c>
      <c r="H75" s="232">
        <v>95.749999999999986</v>
      </c>
      <c r="I75" s="232">
        <v>96.59999999999998</v>
      </c>
      <c r="J75" s="232">
        <v>97.699999999999989</v>
      </c>
      <c r="K75" s="231">
        <v>95.5</v>
      </c>
      <c r="L75" s="231">
        <v>93.55</v>
      </c>
      <c r="M75" s="231">
        <v>96.202489999999997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820.9</v>
      </c>
      <c r="D76" s="232">
        <v>819.58333333333337</v>
      </c>
      <c r="E76" s="232">
        <v>815.61666666666679</v>
      </c>
      <c r="F76" s="232">
        <v>810.33333333333337</v>
      </c>
      <c r="G76" s="232">
        <v>806.36666666666679</v>
      </c>
      <c r="H76" s="232">
        <v>824.86666666666679</v>
      </c>
      <c r="I76" s="232">
        <v>828.83333333333326</v>
      </c>
      <c r="J76" s="232">
        <v>834.11666666666679</v>
      </c>
      <c r="K76" s="231">
        <v>823.55</v>
      </c>
      <c r="L76" s="231">
        <v>814.3</v>
      </c>
      <c r="M76" s="231">
        <v>6.1853899999999999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77</v>
      </c>
      <c r="D77" s="232">
        <v>76.983333333333334</v>
      </c>
      <c r="E77" s="232">
        <v>75.766666666666666</v>
      </c>
      <c r="F77" s="232">
        <v>74.533333333333331</v>
      </c>
      <c r="G77" s="232">
        <v>73.316666666666663</v>
      </c>
      <c r="H77" s="232">
        <v>78.216666666666669</v>
      </c>
      <c r="I77" s="232">
        <v>79.433333333333337</v>
      </c>
      <c r="J77" s="232">
        <v>80.666666666666671</v>
      </c>
      <c r="K77" s="231">
        <v>78.2</v>
      </c>
      <c r="L77" s="231">
        <v>75.75</v>
      </c>
      <c r="M77" s="231">
        <v>174.30705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326.05</v>
      </c>
      <c r="D78" s="232">
        <v>324.83333333333331</v>
      </c>
      <c r="E78" s="232">
        <v>321.76666666666665</v>
      </c>
      <c r="F78" s="232">
        <v>317.48333333333335</v>
      </c>
      <c r="G78" s="232">
        <v>314.41666666666669</v>
      </c>
      <c r="H78" s="232">
        <v>329.11666666666662</v>
      </c>
      <c r="I78" s="232">
        <v>332.18333333333334</v>
      </c>
      <c r="J78" s="232">
        <v>336.46666666666658</v>
      </c>
      <c r="K78" s="231">
        <v>327.9</v>
      </c>
      <c r="L78" s="231">
        <v>320.55</v>
      </c>
      <c r="M78" s="231">
        <v>17.585190000000001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8565</v>
      </c>
      <c r="D79" s="232">
        <v>8580.7333333333336</v>
      </c>
      <c r="E79" s="232">
        <v>8534.2666666666664</v>
      </c>
      <c r="F79" s="232">
        <v>8503.5333333333328</v>
      </c>
      <c r="G79" s="232">
        <v>8457.0666666666657</v>
      </c>
      <c r="H79" s="232">
        <v>8611.4666666666672</v>
      </c>
      <c r="I79" s="232">
        <v>8657.9333333333343</v>
      </c>
      <c r="J79" s="232">
        <v>8688.6666666666679</v>
      </c>
      <c r="K79" s="231">
        <v>8627.2000000000007</v>
      </c>
      <c r="L79" s="231">
        <v>8550</v>
      </c>
      <c r="M79" s="231">
        <v>1.082E-2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773.75</v>
      </c>
      <c r="D80" s="232">
        <v>773.63333333333333</v>
      </c>
      <c r="E80" s="232">
        <v>768.31666666666661</v>
      </c>
      <c r="F80" s="232">
        <v>762.88333333333333</v>
      </c>
      <c r="G80" s="232">
        <v>757.56666666666661</v>
      </c>
      <c r="H80" s="232">
        <v>779.06666666666661</v>
      </c>
      <c r="I80" s="232">
        <v>784.38333333333344</v>
      </c>
      <c r="J80" s="232">
        <v>789.81666666666661</v>
      </c>
      <c r="K80" s="231">
        <v>778.95</v>
      </c>
      <c r="L80" s="231">
        <v>768.2</v>
      </c>
      <c r="M80" s="231">
        <v>41.139310000000002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223.75</v>
      </c>
      <c r="D81" s="232">
        <v>222.95000000000002</v>
      </c>
      <c r="E81" s="232">
        <v>221.20000000000005</v>
      </c>
      <c r="F81" s="232">
        <v>218.65000000000003</v>
      </c>
      <c r="G81" s="232">
        <v>216.90000000000006</v>
      </c>
      <c r="H81" s="232">
        <v>225.50000000000003</v>
      </c>
      <c r="I81" s="232">
        <v>227.24999999999997</v>
      </c>
      <c r="J81" s="232">
        <v>229.8</v>
      </c>
      <c r="K81" s="231">
        <v>224.7</v>
      </c>
      <c r="L81" s="231">
        <v>220.4</v>
      </c>
      <c r="M81" s="231">
        <v>38.293489999999998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881.6</v>
      </c>
      <c r="D82" s="232">
        <v>885.85</v>
      </c>
      <c r="E82" s="232">
        <v>871.85</v>
      </c>
      <c r="F82" s="232">
        <v>862.1</v>
      </c>
      <c r="G82" s="232">
        <v>848.1</v>
      </c>
      <c r="H82" s="232">
        <v>895.6</v>
      </c>
      <c r="I82" s="232">
        <v>909.6</v>
      </c>
      <c r="J82" s="232">
        <v>919.35</v>
      </c>
      <c r="K82" s="231">
        <v>899.85</v>
      </c>
      <c r="L82" s="231">
        <v>876.1</v>
      </c>
      <c r="M82" s="231">
        <v>0.94967999999999997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279.3</v>
      </c>
      <c r="D83" s="232">
        <v>277.73333333333335</v>
      </c>
      <c r="E83" s="232">
        <v>275.76666666666671</v>
      </c>
      <c r="F83" s="232">
        <v>272.23333333333335</v>
      </c>
      <c r="G83" s="232">
        <v>270.26666666666671</v>
      </c>
      <c r="H83" s="232">
        <v>281.26666666666671</v>
      </c>
      <c r="I83" s="232">
        <v>283.23333333333341</v>
      </c>
      <c r="J83" s="232">
        <v>286.76666666666671</v>
      </c>
      <c r="K83" s="231">
        <v>279.7</v>
      </c>
      <c r="L83" s="231">
        <v>274.2</v>
      </c>
      <c r="M83" s="231">
        <v>10.237819999999999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6102.25</v>
      </c>
      <c r="D84" s="232">
        <v>6073.75</v>
      </c>
      <c r="E84" s="232">
        <v>6031.5</v>
      </c>
      <c r="F84" s="232">
        <v>5960.75</v>
      </c>
      <c r="G84" s="232">
        <v>5918.5</v>
      </c>
      <c r="H84" s="232">
        <v>6144.5</v>
      </c>
      <c r="I84" s="232">
        <v>6186.75</v>
      </c>
      <c r="J84" s="232">
        <v>6257.5</v>
      </c>
      <c r="K84" s="231">
        <v>6116</v>
      </c>
      <c r="L84" s="231">
        <v>6003</v>
      </c>
      <c r="M84" s="231">
        <v>0.11342000000000001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1517.5</v>
      </c>
      <c r="D85" s="232">
        <v>1519.8333333333333</v>
      </c>
      <c r="E85" s="232">
        <v>1504.6666666666665</v>
      </c>
      <c r="F85" s="232">
        <v>1491.8333333333333</v>
      </c>
      <c r="G85" s="232">
        <v>1476.6666666666665</v>
      </c>
      <c r="H85" s="232">
        <v>1532.6666666666665</v>
      </c>
      <c r="I85" s="232">
        <v>1547.833333333333</v>
      </c>
      <c r="J85" s="232">
        <v>1560.6666666666665</v>
      </c>
      <c r="K85" s="231">
        <v>1535</v>
      </c>
      <c r="L85" s="231">
        <v>1507</v>
      </c>
      <c r="M85" s="231">
        <v>1.11408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874.8</v>
      </c>
      <c r="D86" s="232">
        <v>875.6</v>
      </c>
      <c r="E86" s="232">
        <v>861.2</v>
      </c>
      <c r="F86" s="232">
        <v>847.6</v>
      </c>
      <c r="G86" s="232">
        <v>833.2</v>
      </c>
      <c r="H86" s="232">
        <v>889.2</v>
      </c>
      <c r="I86" s="232">
        <v>903.59999999999991</v>
      </c>
      <c r="J86" s="232">
        <v>917.2</v>
      </c>
      <c r="K86" s="231">
        <v>890</v>
      </c>
      <c r="L86" s="231">
        <v>862</v>
      </c>
      <c r="M86" s="231">
        <v>1.09755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469.1</v>
      </c>
      <c r="D87" s="232">
        <v>468.93333333333334</v>
      </c>
      <c r="E87" s="232">
        <v>464.86666666666667</v>
      </c>
      <c r="F87" s="232">
        <v>460.63333333333333</v>
      </c>
      <c r="G87" s="232">
        <v>456.56666666666666</v>
      </c>
      <c r="H87" s="232">
        <v>473.16666666666669</v>
      </c>
      <c r="I87" s="232">
        <v>477.23333333333341</v>
      </c>
      <c r="J87" s="232">
        <v>481.4666666666667</v>
      </c>
      <c r="K87" s="231">
        <v>473</v>
      </c>
      <c r="L87" s="231">
        <v>464.7</v>
      </c>
      <c r="M87" s="231">
        <v>1.5220400000000001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18389.3</v>
      </c>
      <c r="D88" s="232">
        <v>18307.733333333334</v>
      </c>
      <c r="E88" s="232">
        <v>18133.766666666666</v>
      </c>
      <c r="F88" s="232">
        <v>17878.233333333334</v>
      </c>
      <c r="G88" s="232">
        <v>17704.266666666666</v>
      </c>
      <c r="H88" s="232">
        <v>18563.266666666666</v>
      </c>
      <c r="I88" s="232">
        <v>18737.233333333334</v>
      </c>
      <c r="J88" s="232">
        <v>18992.766666666666</v>
      </c>
      <c r="K88" s="231">
        <v>18481.7</v>
      </c>
      <c r="L88" s="231">
        <v>18052.2</v>
      </c>
      <c r="M88" s="231">
        <v>0.29143999999999998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463.55</v>
      </c>
      <c r="D89" s="232">
        <v>465.43333333333334</v>
      </c>
      <c r="E89" s="232">
        <v>460.16666666666669</v>
      </c>
      <c r="F89" s="232">
        <v>456.78333333333336</v>
      </c>
      <c r="G89" s="232">
        <v>451.51666666666671</v>
      </c>
      <c r="H89" s="232">
        <v>468.81666666666666</v>
      </c>
      <c r="I89" s="232">
        <v>474.08333333333331</v>
      </c>
      <c r="J89" s="232">
        <v>477.46666666666664</v>
      </c>
      <c r="K89" s="231">
        <v>470.7</v>
      </c>
      <c r="L89" s="231">
        <v>462.05</v>
      </c>
      <c r="M89" s="231">
        <v>0.95291000000000003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21.2</v>
      </c>
      <c r="D90" s="232">
        <v>21.266666666666669</v>
      </c>
      <c r="E90" s="232">
        <v>21.033333333333339</v>
      </c>
      <c r="F90" s="232">
        <v>20.866666666666671</v>
      </c>
      <c r="G90" s="232">
        <v>20.63333333333334</v>
      </c>
      <c r="H90" s="232">
        <v>21.433333333333337</v>
      </c>
      <c r="I90" s="232">
        <v>21.666666666666664</v>
      </c>
      <c r="J90" s="232">
        <v>21.833333333333336</v>
      </c>
      <c r="K90" s="231">
        <v>21.5</v>
      </c>
      <c r="L90" s="231">
        <v>21.1</v>
      </c>
      <c r="M90" s="231">
        <v>126.29703000000001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4311</v>
      </c>
      <c r="D91" s="232">
        <v>4318.5</v>
      </c>
      <c r="E91" s="232">
        <v>4275.25</v>
      </c>
      <c r="F91" s="232">
        <v>4239.5</v>
      </c>
      <c r="G91" s="232">
        <v>4196.25</v>
      </c>
      <c r="H91" s="232">
        <v>4354.25</v>
      </c>
      <c r="I91" s="232">
        <v>4397.5</v>
      </c>
      <c r="J91" s="232">
        <v>4433.25</v>
      </c>
      <c r="K91" s="231">
        <v>4361.75</v>
      </c>
      <c r="L91" s="231">
        <v>4282.75</v>
      </c>
      <c r="M91" s="231">
        <v>3.67075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1192.9000000000001</v>
      </c>
      <c r="D92" s="232">
        <v>1187.6499999999999</v>
      </c>
      <c r="E92" s="232">
        <v>1171.2999999999997</v>
      </c>
      <c r="F92" s="232">
        <v>1149.6999999999998</v>
      </c>
      <c r="G92" s="232">
        <v>1133.3499999999997</v>
      </c>
      <c r="H92" s="232">
        <v>1209.2499999999998</v>
      </c>
      <c r="I92" s="232">
        <v>1225.5999999999997</v>
      </c>
      <c r="J92" s="232">
        <v>1247.1999999999998</v>
      </c>
      <c r="K92" s="231">
        <v>1204</v>
      </c>
      <c r="L92" s="231">
        <v>1166.05</v>
      </c>
      <c r="M92" s="231">
        <v>0.72370000000000001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579.95000000000005</v>
      </c>
      <c r="D93" s="232">
        <v>579.91666666666663</v>
      </c>
      <c r="E93" s="232">
        <v>566.83333333333326</v>
      </c>
      <c r="F93" s="232">
        <v>553.71666666666658</v>
      </c>
      <c r="G93" s="232">
        <v>540.63333333333321</v>
      </c>
      <c r="H93" s="232">
        <v>593.0333333333333</v>
      </c>
      <c r="I93" s="232">
        <v>606.11666666666656</v>
      </c>
      <c r="J93" s="232">
        <v>619.23333333333335</v>
      </c>
      <c r="K93" s="231">
        <v>593</v>
      </c>
      <c r="L93" s="231">
        <v>566.79999999999995</v>
      </c>
      <c r="M93" s="231">
        <v>2.38842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70.900000000000006</v>
      </c>
      <c r="D94" s="232">
        <v>71.033333333333346</v>
      </c>
      <c r="E94" s="232">
        <v>70.616666666666688</v>
      </c>
      <c r="F94" s="232">
        <v>70.333333333333343</v>
      </c>
      <c r="G94" s="232">
        <v>69.916666666666686</v>
      </c>
      <c r="H94" s="232">
        <v>71.316666666666691</v>
      </c>
      <c r="I94" s="232">
        <v>71.733333333333348</v>
      </c>
      <c r="J94" s="232">
        <v>72.016666666666694</v>
      </c>
      <c r="K94" s="231">
        <v>71.45</v>
      </c>
      <c r="L94" s="231">
        <v>70.75</v>
      </c>
      <c r="M94" s="231">
        <v>14.93886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297.35000000000002</v>
      </c>
      <c r="D95" s="232">
        <v>297.78333333333336</v>
      </c>
      <c r="E95" s="232">
        <v>293.56666666666672</v>
      </c>
      <c r="F95" s="232">
        <v>289.78333333333336</v>
      </c>
      <c r="G95" s="232">
        <v>285.56666666666672</v>
      </c>
      <c r="H95" s="232">
        <v>301.56666666666672</v>
      </c>
      <c r="I95" s="232">
        <v>305.7833333333333</v>
      </c>
      <c r="J95" s="232">
        <v>309.56666666666672</v>
      </c>
      <c r="K95" s="231">
        <v>302</v>
      </c>
      <c r="L95" s="231">
        <v>294</v>
      </c>
      <c r="M95" s="231">
        <v>21.68497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3309.55</v>
      </c>
      <c r="D96" s="232">
        <v>3323.4833333333336</v>
      </c>
      <c r="E96" s="232">
        <v>3265.3166666666671</v>
      </c>
      <c r="F96" s="232">
        <v>3221.0833333333335</v>
      </c>
      <c r="G96" s="232">
        <v>3162.916666666667</v>
      </c>
      <c r="H96" s="232">
        <v>3367.7166666666672</v>
      </c>
      <c r="I96" s="232">
        <v>3425.8833333333332</v>
      </c>
      <c r="J96" s="232">
        <v>3470.1166666666672</v>
      </c>
      <c r="K96" s="231">
        <v>3381.65</v>
      </c>
      <c r="L96" s="231">
        <v>3279.25</v>
      </c>
      <c r="M96" s="231">
        <v>0.18496000000000001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234.7</v>
      </c>
      <c r="D97" s="232">
        <v>234.91666666666666</v>
      </c>
      <c r="E97" s="232">
        <v>231.93333333333331</v>
      </c>
      <c r="F97" s="232">
        <v>229.16666666666666</v>
      </c>
      <c r="G97" s="232">
        <v>226.18333333333331</v>
      </c>
      <c r="H97" s="232">
        <v>237.68333333333331</v>
      </c>
      <c r="I97" s="232">
        <v>240.66666666666666</v>
      </c>
      <c r="J97" s="232">
        <v>243.43333333333331</v>
      </c>
      <c r="K97" s="231">
        <v>237.9</v>
      </c>
      <c r="L97" s="231">
        <v>232.15</v>
      </c>
      <c r="M97" s="231">
        <v>1.43309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402.25</v>
      </c>
      <c r="D98" s="232">
        <v>399.7166666666667</v>
      </c>
      <c r="E98" s="232">
        <v>396.23333333333341</v>
      </c>
      <c r="F98" s="232">
        <v>390.2166666666667</v>
      </c>
      <c r="G98" s="232">
        <v>386.73333333333341</v>
      </c>
      <c r="H98" s="232">
        <v>405.73333333333341</v>
      </c>
      <c r="I98" s="232">
        <v>409.21666666666675</v>
      </c>
      <c r="J98" s="232">
        <v>415.23333333333341</v>
      </c>
      <c r="K98" s="231">
        <v>403.2</v>
      </c>
      <c r="L98" s="231">
        <v>393.7</v>
      </c>
      <c r="M98" s="231">
        <v>2.6609799999999999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557.1</v>
      </c>
      <c r="D99" s="232">
        <v>557.65</v>
      </c>
      <c r="E99" s="232">
        <v>550.29999999999995</v>
      </c>
      <c r="F99" s="232">
        <v>543.5</v>
      </c>
      <c r="G99" s="232">
        <v>536.15</v>
      </c>
      <c r="H99" s="232">
        <v>564.44999999999993</v>
      </c>
      <c r="I99" s="232">
        <v>571.80000000000007</v>
      </c>
      <c r="J99" s="232">
        <v>578.59999999999991</v>
      </c>
      <c r="K99" s="231">
        <v>565</v>
      </c>
      <c r="L99" s="231">
        <v>550.85</v>
      </c>
      <c r="M99" s="231">
        <v>3.6957399999999998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298.2</v>
      </c>
      <c r="D100" s="232">
        <v>300.2</v>
      </c>
      <c r="E100" s="232">
        <v>293.39999999999998</v>
      </c>
      <c r="F100" s="232">
        <v>288.59999999999997</v>
      </c>
      <c r="G100" s="232">
        <v>281.79999999999995</v>
      </c>
      <c r="H100" s="232">
        <v>305</v>
      </c>
      <c r="I100" s="232">
        <v>311.80000000000007</v>
      </c>
      <c r="J100" s="232">
        <v>316.60000000000002</v>
      </c>
      <c r="K100" s="231">
        <v>307</v>
      </c>
      <c r="L100" s="231">
        <v>295.39999999999998</v>
      </c>
      <c r="M100" s="231">
        <v>98.359520000000003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659.1</v>
      </c>
      <c r="D101" s="232">
        <v>659.53333333333342</v>
      </c>
      <c r="E101" s="232">
        <v>655.76666666666688</v>
      </c>
      <c r="F101" s="232">
        <v>652.43333333333351</v>
      </c>
      <c r="G101" s="232">
        <v>648.66666666666697</v>
      </c>
      <c r="H101" s="232">
        <v>662.86666666666679</v>
      </c>
      <c r="I101" s="232">
        <v>666.63333333333344</v>
      </c>
      <c r="J101" s="232">
        <v>669.9666666666667</v>
      </c>
      <c r="K101" s="231">
        <v>663.3</v>
      </c>
      <c r="L101" s="231">
        <v>656.2</v>
      </c>
      <c r="M101" s="231">
        <v>0.30243999999999999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661.15</v>
      </c>
      <c r="D102" s="232">
        <v>663.76666666666665</v>
      </c>
      <c r="E102" s="232">
        <v>654.58333333333326</v>
      </c>
      <c r="F102" s="232">
        <v>648.01666666666665</v>
      </c>
      <c r="G102" s="232">
        <v>638.83333333333326</v>
      </c>
      <c r="H102" s="232">
        <v>670.33333333333326</v>
      </c>
      <c r="I102" s="232">
        <v>679.51666666666665</v>
      </c>
      <c r="J102" s="232">
        <v>686.08333333333326</v>
      </c>
      <c r="K102" s="231">
        <v>672.95</v>
      </c>
      <c r="L102" s="231">
        <v>657.2</v>
      </c>
      <c r="M102" s="231">
        <v>0.69101999999999997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994</v>
      </c>
      <c r="D103" s="232">
        <v>991.30000000000007</v>
      </c>
      <c r="E103" s="232">
        <v>982.60000000000014</v>
      </c>
      <c r="F103" s="232">
        <v>971.2</v>
      </c>
      <c r="G103" s="232">
        <v>962.50000000000011</v>
      </c>
      <c r="H103" s="232">
        <v>1002.7000000000002</v>
      </c>
      <c r="I103" s="232">
        <v>1011.4000000000002</v>
      </c>
      <c r="J103" s="232">
        <v>1022.8000000000002</v>
      </c>
      <c r="K103" s="231">
        <v>1000</v>
      </c>
      <c r="L103" s="231">
        <v>979.9</v>
      </c>
      <c r="M103" s="231">
        <v>0.45235999999999998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114</v>
      </c>
      <c r="D104" s="232">
        <v>114.51666666666667</v>
      </c>
      <c r="E104" s="232">
        <v>113.13333333333333</v>
      </c>
      <c r="F104" s="232">
        <v>112.26666666666667</v>
      </c>
      <c r="G104" s="232">
        <v>110.88333333333333</v>
      </c>
      <c r="H104" s="232">
        <v>115.38333333333333</v>
      </c>
      <c r="I104" s="232">
        <v>116.76666666666668</v>
      </c>
      <c r="J104" s="232">
        <v>117.63333333333333</v>
      </c>
      <c r="K104" s="231">
        <v>115.9</v>
      </c>
      <c r="L104" s="231">
        <v>113.65</v>
      </c>
      <c r="M104" s="231">
        <v>5.7435200000000002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1444.1</v>
      </c>
      <c r="D105" s="232">
        <v>1437.3333333333333</v>
      </c>
      <c r="E105" s="232">
        <v>1419.8666666666666</v>
      </c>
      <c r="F105" s="232">
        <v>1395.6333333333332</v>
      </c>
      <c r="G105" s="232">
        <v>1378.1666666666665</v>
      </c>
      <c r="H105" s="232">
        <v>1461.5666666666666</v>
      </c>
      <c r="I105" s="232">
        <v>1479.0333333333333</v>
      </c>
      <c r="J105" s="232">
        <v>1503.2666666666667</v>
      </c>
      <c r="K105" s="231">
        <v>1454.8</v>
      </c>
      <c r="L105" s="231">
        <v>1413.1</v>
      </c>
      <c r="M105" s="231">
        <v>0.46981000000000001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26.3</v>
      </c>
      <c r="D106" s="232">
        <v>26.283333333333331</v>
      </c>
      <c r="E106" s="232">
        <v>26.066666666666663</v>
      </c>
      <c r="F106" s="232">
        <v>25.833333333333332</v>
      </c>
      <c r="G106" s="232">
        <v>25.616666666666664</v>
      </c>
      <c r="H106" s="232">
        <v>26.516666666666662</v>
      </c>
      <c r="I106" s="232">
        <v>26.733333333333331</v>
      </c>
      <c r="J106" s="232">
        <v>26.966666666666661</v>
      </c>
      <c r="K106" s="231">
        <v>26.5</v>
      </c>
      <c r="L106" s="231">
        <v>26.05</v>
      </c>
      <c r="M106" s="231">
        <v>34.598860000000002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1002.8</v>
      </c>
      <c r="D107" s="232">
        <v>996.69999999999993</v>
      </c>
      <c r="E107" s="232">
        <v>986.09999999999991</v>
      </c>
      <c r="F107" s="232">
        <v>969.4</v>
      </c>
      <c r="G107" s="232">
        <v>958.8</v>
      </c>
      <c r="H107" s="232">
        <v>1013.3999999999999</v>
      </c>
      <c r="I107" s="232">
        <v>1024</v>
      </c>
      <c r="J107" s="232">
        <v>1040.6999999999998</v>
      </c>
      <c r="K107" s="231">
        <v>1007.3</v>
      </c>
      <c r="L107" s="231">
        <v>980</v>
      </c>
      <c r="M107" s="231">
        <v>2.6050599999999999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505.85</v>
      </c>
      <c r="D108" s="232">
        <v>505.7166666666667</v>
      </c>
      <c r="E108" s="232">
        <v>502.93333333333339</v>
      </c>
      <c r="F108" s="232">
        <v>500.01666666666671</v>
      </c>
      <c r="G108" s="232">
        <v>497.23333333333341</v>
      </c>
      <c r="H108" s="232">
        <v>508.63333333333338</v>
      </c>
      <c r="I108" s="232">
        <v>511.41666666666669</v>
      </c>
      <c r="J108" s="232">
        <v>514.33333333333337</v>
      </c>
      <c r="K108" s="231">
        <v>508.5</v>
      </c>
      <c r="L108" s="231">
        <v>502.8</v>
      </c>
      <c r="M108" s="231">
        <v>0.44020999999999999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640.20000000000005</v>
      </c>
      <c r="D109" s="232">
        <v>633.36666666666667</v>
      </c>
      <c r="E109" s="232">
        <v>623.98333333333335</v>
      </c>
      <c r="F109" s="232">
        <v>607.76666666666665</v>
      </c>
      <c r="G109" s="232">
        <v>598.38333333333333</v>
      </c>
      <c r="H109" s="232">
        <v>649.58333333333337</v>
      </c>
      <c r="I109" s="232">
        <v>658.96666666666681</v>
      </c>
      <c r="J109" s="232">
        <v>675.18333333333339</v>
      </c>
      <c r="K109" s="231">
        <v>642.75</v>
      </c>
      <c r="L109" s="231">
        <v>617.15</v>
      </c>
      <c r="M109" s="231">
        <v>2.32247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6296.7</v>
      </c>
      <c r="D110" s="232">
        <v>6255.25</v>
      </c>
      <c r="E110" s="232">
        <v>6152.5</v>
      </c>
      <c r="F110" s="232">
        <v>6008.3</v>
      </c>
      <c r="G110" s="232">
        <v>5905.55</v>
      </c>
      <c r="H110" s="232">
        <v>6399.45</v>
      </c>
      <c r="I110" s="232">
        <v>6502.2</v>
      </c>
      <c r="J110" s="232">
        <v>6646.4</v>
      </c>
      <c r="K110" s="231">
        <v>6358</v>
      </c>
      <c r="L110" s="231">
        <v>6111.05</v>
      </c>
      <c r="M110" s="231">
        <v>0.37811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376.15</v>
      </c>
      <c r="D111" s="232">
        <v>373.86666666666662</v>
      </c>
      <c r="E111" s="232">
        <v>367.83333333333326</v>
      </c>
      <c r="F111" s="232">
        <v>359.51666666666665</v>
      </c>
      <c r="G111" s="232">
        <v>353.48333333333329</v>
      </c>
      <c r="H111" s="232">
        <v>382.18333333333322</v>
      </c>
      <c r="I111" s="232">
        <v>388.21666666666664</v>
      </c>
      <c r="J111" s="232">
        <v>396.53333333333319</v>
      </c>
      <c r="K111" s="231">
        <v>379.9</v>
      </c>
      <c r="L111" s="231">
        <v>365.55</v>
      </c>
      <c r="M111" s="231">
        <v>2.4567700000000001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286.3</v>
      </c>
      <c r="D112" s="232">
        <v>286.13333333333338</v>
      </c>
      <c r="E112" s="232">
        <v>283.86666666666679</v>
      </c>
      <c r="F112" s="232">
        <v>281.43333333333339</v>
      </c>
      <c r="G112" s="232">
        <v>279.1666666666668</v>
      </c>
      <c r="H112" s="232">
        <v>288.56666666666678</v>
      </c>
      <c r="I112" s="232">
        <v>290.83333333333331</v>
      </c>
      <c r="J112" s="232">
        <v>293.26666666666677</v>
      </c>
      <c r="K112" s="231">
        <v>288.39999999999998</v>
      </c>
      <c r="L112" s="231">
        <v>283.7</v>
      </c>
      <c r="M112" s="231">
        <v>4.2475399999999999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388.15</v>
      </c>
      <c r="D113" s="232">
        <v>388.25</v>
      </c>
      <c r="E113" s="232">
        <v>384.5</v>
      </c>
      <c r="F113" s="232">
        <v>380.85</v>
      </c>
      <c r="G113" s="232">
        <v>377.1</v>
      </c>
      <c r="H113" s="232">
        <v>391.9</v>
      </c>
      <c r="I113" s="232">
        <v>395.65</v>
      </c>
      <c r="J113" s="232">
        <v>399.29999999999995</v>
      </c>
      <c r="K113" s="231">
        <v>392</v>
      </c>
      <c r="L113" s="231">
        <v>384.6</v>
      </c>
      <c r="M113" s="231">
        <v>0.67101999999999995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571.4</v>
      </c>
      <c r="D114" s="232">
        <v>571.81666666666672</v>
      </c>
      <c r="E114" s="232">
        <v>566.03333333333342</v>
      </c>
      <c r="F114" s="232">
        <v>560.66666666666674</v>
      </c>
      <c r="G114" s="232">
        <v>554.88333333333344</v>
      </c>
      <c r="H114" s="232">
        <v>577.18333333333339</v>
      </c>
      <c r="I114" s="232">
        <v>582.9666666666667</v>
      </c>
      <c r="J114" s="232">
        <v>588.33333333333337</v>
      </c>
      <c r="K114" s="231">
        <v>577.6</v>
      </c>
      <c r="L114" s="231">
        <v>566.45000000000005</v>
      </c>
      <c r="M114" s="231">
        <v>0.15037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752.75</v>
      </c>
      <c r="D115" s="232">
        <v>754.76666666666677</v>
      </c>
      <c r="E115" s="232">
        <v>747.53333333333353</v>
      </c>
      <c r="F115" s="232">
        <v>742.31666666666672</v>
      </c>
      <c r="G115" s="232">
        <v>735.08333333333348</v>
      </c>
      <c r="H115" s="232">
        <v>759.98333333333358</v>
      </c>
      <c r="I115" s="232">
        <v>767.21666666666692</v>
      </c>
      <c r="J115" s="232">
        <v>772.43333333333362</v>
      </c>
      <c r="K115" s="231">
        <v>762</v>
      </c>
      <c r="L115" s="231">
        <v>749.55</v>
      </c>
      <c r="M115" s="231">
        <v>5.54915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881.2</v>
      </c>
      <c r="D116" s="232">
        <v>879.03333333333342</v>
      </c>
      <c r="E116" s="232">
        <v>873.46666666666681</v>
      </c>
      <c r="F116" s="232">
        <v>865.73333333333335</v>
      </c>
      <c r="G116" s="232">
        <v>860.16666666666674</v>
      </c>
      <c r="H116" s="232">
        <v>886.76666666666688</v>
      </c>
      <c r="I116" s="232">
        <v>892.33333333333348</v>
      </c>
      <c r="J116" s="232">
        <v>900.06666666666695</v>
      </c>
      <c r="K116" s="231">
        <v>884.6</v>
      </c>
      <c r="L116" s="231">
        <v>871.3</v>
      </c>
      <c r="M116" s="231">
        <v>17.188410000000001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138.05000000000001</v>
      </c>
      <c r="D117" s="232">
        <v>138.35</v>
      </c>
      <c r="E117" s="232">
        <v>136.75</v>
      </c>
      <c r="F117" s="232">
        <v>135.45000000000002</v>
      </c>
      <c r="G117" s="232">
        <v>133.85000000000002</v>
      </c>
      <c r="H117" s="232">
        <v>139.64999999999998</v>
      </c>
      <c r="I117" s="232">
        <v>141.24999999999994</v>
      </c>
      <c r="J117" s="232">
        <v>142.54999999999995</v>
      </c>
      <c r="K117" s="231">
        <v>139.94999999999999</v>
      </c>
      <c r="L117" s="231">
        <v>137.05000000000001</v>
      </c>
      <c r="M117" s="231">
        <v>58.729860000000002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1442.75</v>
      </c>
      <c r="D118" s="232">
        <v>1441.25</v>
      </c>
      <c r="E118" s="232">
        <v>1417.5</v>
      </c>
      <c r="F118" s="232">
        <v>1392.25</v>
      </c>
      <c r="G118" s="232">
        <v>1368.5</v>
      </c>
      <c r="H118" s="232">
        <v>1466.5</v>
      </c>
      <c r="I118" s="232">
        <v>1490.25</v>
      </c>
      <c r="J118" s="232">
        <v>1515.5</v>
      </c>
      <c r="K118" s="231">
        <v>1465</v>
      </c>
      <c r="L118" s="231">
        <v>1416</v>
      </c>
      <c r="M118" s="231">
        <v>0.31663000000000002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224.35</v>
      </c>
      <c r="D119" s="232">
        <v>223.69999999999996</v>
      </c>
      <c r="E119" s="232">
        <v>222.09999999999991</v>
      </c>
      <c r="F119" s="232">
        <v>219.84999999999994</v>
      </c>
      <c r="G119" s="232">
        <v>218.24999999999989</v>
      </c>
      <c r="H119" s="232">
        <v>225.94999999999993</v>
      </c>
      <c r="I119" s="232">
        <v>227.55</v>
      </c>
      <c r="J119" s="232">
        <v>229.79999999999995</v>
      </c>
      <c r="K119" s="231">
        <v>225.3</v>
      </c>
      <c r="L119" s="231">
        <v>221.45</v>
      </c>
      <c r="M119" s="231">
        <v>36.701729999999998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467.75</v>
      </c>
      <c r="D120" s="232">
        <v>467.05</v>
      </c>
      <c r="E120" s="232">
        <v>462.25</v>
      </c>
      <c r="F120" s="232">
        <v>456.75</v>
      </c>
      <c r="G120" s="232">
        <v>451.95</v>
      </c>
      <c r="H120" s="232">
        <v>472.55</v>
      </c>
      <c r="I120" s="232">
        <v>477.35000000000008</v>
      </c>
      <c r="J120" s="232">
        <v>482.85</v>
      </c>
      <c r="K120" s="231">
        <v>471.85</v>
      </c>
      <c r="L120" s="231">
        <v>461.55</v>
      </c>
      <c r="M120" s="231">
        <v>1.3827799999999999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4136.3500000000004</v>
      </c>
      <c r="D121" s="232">
        <v>4164.7166666666672</v>
      </c>
      <c r="E121" s="232">
        <v>4089.5833333333339</v>
      </c>
      <c r="F121" s="232">
        <v>4042.8166666666666</v>
      </c>
      <c r="G121" s="232">
        <v>3967.6833333333334</v>
      </c>
      <c r="H121" s="232">
        <v>4211.4833333333345</v>
      </c>
      <c r="I121" s="232">
        <v>4286.6166666666677</v>
      </c>
      <c r="J121" s="232">
        <v>4333.383333333335</v>
      </c>
      <c r="K121" s="231">
        <v>4239.8500000000004</v>
      </c>
      <c r="L121" s="231">
        <v>4117.95</v>
      </c>
      <c r="M121" s="231">
        <v>3.5662199999999999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1497.1</v>
      </c>
      <c r="D122" s="232">
        <v>1492.1333333333332</v>
      </c>
      <c r="E122" s="232">
        <v>1483.0666666666664</v>
      </c>
      <c r="F122" s="232">
        <v>1469.0333333333331</v>
      </c>
      <c r="G122" s="232">
        <v>1459.9666666666662</v>
      </c>
      <c r="H122" s="232">
        <v>1506.1666666666665</v>
      </c>
      <c r="I122" s="232">
        <v>1515.2333333333331</v>
      </c>
      <c r="J122" s="232">
        <v>1529.2666666666667</v>
      </c>
      <c r="K122" s="231">
        <v>1501.2</v>
      </c>
      <c r="L122" s="231">
        <v>1478.1</v>
      </c>
      <c r="M122" s="231">
        <v>0.89785999999999999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2291.8000000000002</v>
      </c>
      <c r="D123" s="232">
        <v>2292.75</v>
      </c>
      <c r="E123" s="232">
        <v>2278</v>
      </c>
      <c r="F123" s="232">
        <v>2264.1999999999998</v>
      </c>
      <c r="G123" s="232">
        <v>2249.4499999999998</v>
      </c>
      <c r="H123" s="232">
        <v>2306.5500000000002</v>
      </c>
      <c r="I123" s="232">
        <v>2321.3000000000002</v>
      </c>
      <c r="J123" s="232">
        <v>2335.1000000000004</v>
      </c>
      <c r="K123" s="231">
        <v>2307.5</v>
      </c>
      <c r="L123" s="231">
        <v>2278.9499999999998</v>
      </c>
      <c r="M123" s="231">
        <v>0.80301999999999996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585.1</v>
      </c>
      <c r="D124" s="232">
        <v>587.2833333333333</v>
      </c>
      <c r="E124" s="232">
        <v>582.06666666666661</v>
      </c>
      <c r="F124" s="232">
        <v>579.0333333333333</v>
      </c>
      <c r="G124" s="232">
        <v>573.81666666666661</v>
      </c>
      <c r="H124" s="232">
        <v>590.31666666666661</v>
      </c>
      <c r="I124" s="232">
        <v>595.5333333333333</v>
      </c>
      <c r="J124" s="232">
        <v>598.56666666666661</v>
      </c>
      <c r="K124" s="231">
        <v>592.5</v>
      </c>
      <c r="L124" s="231">
        <v>584.25</v>
      </c>
      <c r="M124" s="231">
        <v>10.33672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914.7</v>
      </c>
      <c r="D125" s="232">
        <v>912.9</v>
      </c>
      <c r="E125" s="232">
        <v>903.9</v>
      </c>
      <c r="F125" s="232">
        <v>893.1</v>
      </c>
      <c r="G125" s="232">
        <v>884.1</v>
      </c>
      <c r="H125" s="232">
        <v>923.69999999999993</v>
      </c>
      <c r="I125" s="232">
        <v>932.69999999999993</v>
      </c>
      <c r="J125" s="232">
        <v>943.49999999999989</v>
      </c>
      <c r="K125" s="231">
        <v>921.9</v>
      </c>
      <c r="L125" s="231">
        <v>902.1</v>
      </c>
      <c r="M125" s="231">
        <v>1.56616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944.05</v>
      </c>
      <c r="D126" s="232">
        <v>952.98333333333323</v>
      </c>
      <c r="E126" s="232">
        <v>925.96666666666647</v>
      </c>
      <c r="F126" s="232">
        <v>907.88333333333321</v>
      </c>
      <c r="G126" s="232">
        <v>880.86666666666645</v>
      </c>
      <c r="H126" s="232">
        <v>971.06666666666649</v>
      </c>
      <c r="I126" s="232">
        <v>998.08333333333314</v>
      </c>
      <c r="J126" s="232">
        <v>1016.1666666666665</v>
      </c>
      <c r="K126" s="231">
        <v>980</v>
      </c>
      <c r="L126" s="231">
        <v>934.9</v>
      </c>
      <c r="M126" s="231">
        <v>2.2421000000000002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297.64999999999998</v>
      </c>
      <c r="D127" s="232">
        <v>297.46666666666664</v>
      </c>
      <c r="E127" s="232">
        <v>294.73333333333329</v>
      </c>
      <c r="F127" s="232">
        <v>291.81666666666666</v>
      </c>
      <c r="G127" s="232">
        <v>289.08333333333331</v>
      </c>
      <c r="H127" s="232">
        <v>300.38333333333327</v>
      </c>
      <c r="I127" s="232">
        <v>303.11666666666662</v>
      </c>
      <c r="J127" s="232">
        <v>306.03333333333325</v>
      </c>
      <c r="K127" s="231">
        <v>300.2</v>
      </c>
      <c r="L127" s="231">
        <v>294.55</v>
      </c>
      <c r="M127" s="231">
        <v>9.1919500000000003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1680.95</v>
      </c>
      <c r="D128" s="232">
        <v>1670.9333333333334</v>
      </c>
      <c r="E128" s="232">
        <v>1653.9666666666667</v>
      </c>
      <c r="F128" s="232">
        <v>1626.9833333333333</v>
      </c>
      <c r="G128" s="232">
        <v>1610.0166666666667</v>
      </c>
      <c r="H128" s="232">
        <v>1697.9166666666667</v>
      </c>
      <c r="I128" s="232">
        <v>1714.8833333333334</v>
      </c>
      <c r="J128" s="232">
        <v>1741.8666666666668</v>
      </c>
      <c r="K128" s="231">
        <v>1687.9</v>
      </c>
      <c r="L128" s="231">
        <v>1643.95</v>
      </c>
      <c r="M128" s="231">
        <v>6.8102900000000002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952.1</v>
      </c>
      <c r="D129" s="232">
        <v>949.63333333333321</v>
      </c>
      <c r="E129" s="232">
        <v>939.26666666666642</v>
      </c>
      <c r="F129" s="232">
        <v>926.43333333333317</v>
      </c>
      <c r="G129" s="232">
        <v>916.06666666666638</v>
      </c>
      <c r="H129" s="232">
        <v>962.46666666666647</v>
      </c>
      <c r="I129" s="232">
        <v>972.83333333333326</v>
      </c>
      <c r="J129" s="232">
        <v>985.66666666666652</v>
      </c>
      <c r="K129" s="231">
        <v>960</v>
      </c>
      <c r="L129" s="231">
        <v>936.8</v>
      </c>
      <c r="M129" s="231">
        <v>1.9612499999999999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853.25</v>
      </c>
      <c r="D130" s="232">
        <v>849.1</v>
      </c>
      <c r="E130" s="232">
        <v>841.25</v>
      </c>
      <c r="F130" s="232">
        <v>829.25</v>
      </c>
      <c r="G130" s="232">
        <v>821.4</v>
      </c>
      <c r="H130" s="232">
        <v>861.1</v>
      </c>
      <c r="I130" s="232">
        <v>868.95000000000016</v>
      </c>
      <c r="J130" s="232">
        <v>880.95</v>
      </c>
      <c r="K130" s="231">
        <v>856.95</v>
      </c>
      <c r="L130" s="231">
        <v>837.1</v>
      </c>
      <c r="M130" s="231">
        <v>0.14543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350.05</v>
      </c>
      <c r="D131" s="232">
        <v>351.36666666666673</v>
      </c>
      <c r="E131" s="232">
        <v>346.38333333333344</v>
      </c>
      <c r="F131" s="232">
        <v>342.7166666666667</v>
      </c>
      <c r="G131" s="232">
        <v>337.73333333333341</v>
      </c>
      <c r="H131" s="232">
        <v>355.03333333333347</v>
      </c>
      <c r="I131" s="232">
        <v>360.01666666666671</v>
      </c>
      <c r="J131" s="232">
        <v>363.68333333333351</v>
      </c>
      <c r="K131" s="231">
        <v>356.35</v>
      </c>
      <c r="L131" s="231">
        <v>347.7</v>
      </c>
      <c r="M131" s="231">
        <v>32.388559999999998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529.95000000000005</v>
      </c>
      <c r="D132" s="232">
        <v>528.33333333333337</v>
      </c>
      <c r="E132" s="232">
        <v>525.66666666666674</v>
      </c>
      <c r="F132" s="232">
        <v>521.38333333333333</v>
      </c>
      <c r="G132" s="232">
        <v>518.7166666666667</v>
      </c>
      <c r="H132" s="232">
        <v>532.61666666666679</v>
      </c>
      <c r="I132" s="232">
        <v>535.28333333333353</v>
      </c>
      <c r="J132" s="232">
        <v>539.56666666666683</v>
      </c>
      <c r="K132" s="231">
        <v>531</v>
      </c>
      <c r="L132" s="231">
        <v>524.04999999999995</v>
      </c>
      <c r="M132" s="231">
        <v>9.0940100000000008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1800</v>
      </c>
      <c r="D133" s="232">
        <v>1805.75</v>
      </c>
      <c r="E133" s="232">
        <v>1787.5</v>
      </c>
      <c r="F133" s="232">
        <v>1775</v>
      </c>
      <c r="G133" s="232">
        <v>1756.75</v>
      </c>
      <c r="H133" s="232">
        <v>1818.25</v>
      </c>
      <c r="I133" s="232">
        <v>1836.5</v>
      </c>
      <c r="J133" s="232">
        <v>1849</v>
      </c>
      <c r="K133" s="231">
        <v>1824</v>
      </c>
      <c r="L133" s="231">
        <v>1793.25</v>
      </c>
      <c r="M133" s="231">
        <v>2.6775099999999998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645.65</v>
      </c>
      <c r="D134" s="232">
        <v>642.31666666666661</v>
      </c>
      <c r="E134" s="232">
        <v>635.73333333333323</v>
      </c>
      <c r="F134" s="232">
        <v>625.81666666666661</v>
      </c>
      <c r="G134" s="232">
        <v>619.23333333333323</v>
      </c>
      <c r="H134" s="232">
        <v>652.23333333333323</v>
      </c>
      <c r="I134" s="232">
        <v>658.81666666666672</v>
      </c>
      <c r="J134" s="232">
        <v>668.73333333333323</v>
      </c>
      <c r="K134" s="231">
        <v>648.9</v>
      </c>
      <c r="L134" s="231">
        <v>632.4</v>
      </c>
      <c r="M134" s="231">
        <v>2.4850699999999999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1815.05</v>
      </c>
      <c r="D135" s="232">
        <v>1804.6000000000001</v>
      </c>
      <c r="E135" s="232">
        <v>1790.4500000000003</v>
      </c>
      <c r="F135" s="232">
        <v>1765.8500000000001</v>
      </c>
      <c r="G135" s="232">
        <v>1751.7000000000003</v>
      </c>
      <c r="H135" s="232">
        <v>1829.2000000000003</v>
      </c>
      <c r="I135" s="232">
        <v>1843.3500000000004</v>
      </c>
      <c r="J135" s="232">
        <v>1867.9500000000003</v>
      </c>
      <c r="K135" s="231">
        <v>1818.75</v>
      </c>
      <c r="L135" s="231">
        <v>1780</v>
      </c>
      <c r="M135" s="231">
        <v>2.1169600000000002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323.60000000000002</v>
      </c>
      <c r="D136" s="232">
        <v>324.45</v>
      </c>
      <c r="E136" s="232">
        <v>316.14999999999998</v>
      </c>
      <c r="F136" s="232">
        <v>308.7</v>
      </c>
      <c r="G136" s="232">
        <v>300.39999999999998</v>
      </c>
      <c r="H136" s="232">
        <v>331.9</v>
      </c>
      <c r="I136" s="232">
        <v>340.20000000000005</v>
      </c>
      <c r="J136" s="232">
        <v>347.65</v>
      </c>
      <c r="K136" s="231">
        <v>332.75</v>
      </c>
      <c r="L136" s="231">
        <v>317</v>
      </c>
      <c r="M136" s="231">
        <v>15.73269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195.35</v>
      </c>
      <c r="D137" s="232">
        <v>196.81666666666669</v>
      </c>
      <c r="E137" s="232">
        <v>191.78333333333339</v>
      </c>
      <c r="F137" s="232">
        <v>188.2166666666667</v>
      </c>
      <c r="G137" s="232">
        <v>183.18333333333339</v>
      </c>
      <c r="H137" s="232">
        <v>200.38333333333338</v>
      </c>
      <c r="I137" s="232">
        <v>205.41666666666669</v>
      </c>
      <c r="J137" s="232">
        <v>208.98333333333338</v>
      </c>
      <c r="K137" s="231">
        <v>201.85</v>
      </c>
      <c r="L137" s="231">
        <v>193.25</v>
      </c>
      <c r="M137" s="231">
        <v>26.492229999999999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149.25</v>
      </c>
      <c r="D138" s="232">
        <v>149.95000000000002</v>
      </c>
      <c r="E138" s="232">
        <v>147.65000000000003</v>
      </c>
      <c r="F138" s="232">
        <v>146.05000000000001</v>
      </c>
      <c r="G138" s="232">
        <v>143.75000000000003</v>
      </c>
      <c r="H138" s="232">
        <v>151.55000000000004</v>
      </c>
      <c r="I138" s="232">
        <v>153.85000000000005</v>
      </c>
      <c r="J138" s="232">
        <v>155.45000000000005</v>
      </c>
      <c r="K138" s="231">
        <v>152.25</v>
      </c>
      <c r="L138" s="231">
        <v>148.35</v>
      </c>
      <c r="M138" s="231">
        <v>10.46313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30.4</v>
      </c>
      <c r="D139" s="232">
        <v>30.45</v>
      </c>
      <c r="E139" s="232">
        <v>30.2</v>
      </c>
      <c r="F139" s="232">
        <v>30</v>
      </c>
      <c r="G139" s="232">
        <v>29.75</v>
      </c>
      <c r="H139" s="232">
        <v>30.65</v>
      </c>
      <c r="I139" s="232">
        <v>30.9</v>
      </c>
      <c r="J139" s="232">
        <v>31.099999999999998</v>
      </c>
      <c r="K139" s="231">
        <v>30.7</v>
      </c>
      <c r="L139" s="231">
        <v>30.25</v>
      </c>
      <c r="M139" s="231">
        <v>12.19806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199.1</v>
      </c>
      <c r="D140" s="232">
        <v>199.79999999999998</v>
      </c>
      <c r="E140" s="232">
        <v>197.69999999999996</v>
      </c>
      <c r="F140" s="232">
        <v>196.29999999999998</v>
      </c>
      <c r="G140" s="232">
        <v>194.19999999999996</v>
      </c>
      <c r="H140" s="232">
        <v>201.19999999999996</v>
      </c>
      <c r="I140" s="232">
        <v>203.29999999999998</v>
      </c>
      <c r="J140" s="232">
        <v>204.69999999999996</v>
      </c>
      <c r="K140" s="231">
        <v>201.9</v>
      </c>
      <c r="L140" s="231">
        <v>198.4</v>
      </c>
      <c r="M140" s="231">
        <v>2.55261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2787.5</v>
      </c>
      <c r="D141" s="232">
        <v>2799.7666666666664</v>
      </c>
      <c r="E141" s="232">
        <v>2766.7333333333327</v>
      </c>
      <c r="F141" s="232">
        <v>2745.9666666666662</v>
      </c>
      <c r="G141" s="232">
        <v>2712.9333333333325</v>
      </c>
      <c r="H141" s="232">
        <v>2820.5333333333328</v>
      </c>
      <c r="I141" s="232">
        <v>2853.5666666666666</v>
      </c>
      <c r="J141" s="232">
        <v>2874.333333333333</v>
      </c>
      <c r="K141" s="231">
        <v>2832.8</v>
      </c>
      <c r="L141" s="231">
        <v>2779</v>
      </c>
      <c r="M141" s="231">
        <v>3.2995800000000002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2886.9</v>
      </c>
      <c r="D142" s="232">
        <v>2857.4499999999994</v>
      </c>
      <c r="E142" s="232">
        <v>2819.8999999999987</v>
      </c>
      <c r="F142" s="232">
        <v>2752.8999999999992</v>
      </c>
      <c r="G142" s="232">
        <v>2715.3499999999985</v>
      </c>
      <c r="H142" s="232">
        <v>2924.4499999999989</v>
      </c>
      <c r="I142" s="232">
        <v>2961.9999999999991</v>
      </c>
      <c r="J142" s="232">
        <v>3028.9999999999991</v>
      </c>
      <c r="K142" s="231">
        <v>2895</v>
      </c>
      <c r="L142" s="231">
        <v>2790.45</v>
      </c>
      <c r="M142" s="231">
        <v>4.7865599999999997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1830.55</v>
      </c>
      <c r="D143" s="232">
        <v>1842.8833333333332</v>
      </c>
      <c r="E143" s="232">
        <v>1804.7666666666664</v>
      </c>
      <c r="F143" s="232">
        <v>1778.9833333333331</v>
      </c>
      <c r="G143" s="232">
        <v>1740.8666666666663</v>
      </c>
      <c r="H143" s="232">
        <v>1868.6666666666665</v>
      </c>
      <c r="I143" s="232">
        <v>1906.7833333333333</v>
      </c>
      <c r="J143" s="232">
        <v>1932.5666666666666</v>
      </c>
      <c r="K143" s="231">
        <v>1881</v>
      </c>
      <c r="L143" s="231">
        <v>1817.1</v>
      </c>
      <c r="M143" s="231">
        <v>2.2518500000000001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4395.55</v>
      </c>
      <c r="D144" s="232">
        <v>4386.2</v>
      </c>
      <c r="E144" s="232">
        <v>4359.3499999999995</v>
      </c>
      <c r="F144" s="232">
        <v>4323.1499999999996</v>
      </c>
      <c r="G144" s="232">
        <v>4296.2999999999993</v>
      </c>
      <c r="H144" s="232">
        <v>4422.3999999999996</v>
      </c>
      <c r="I144" s="232">
        <v>4449.25</v>
      </c>
      <c r="J144" s="232">
        <v>4485.45</v>
      </c>
      <c r="K144" s="231">
        <v>4413.05</v>
      </c>
      <c r="L144" s="231">
        <v>4350</v>
      </c>
      <c r="M144" s="231">
        <v>3.37202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528.75</v>
      </c>
      <c r="D145" s="232">
        <v>525.30000000000007</v>
      </c>
      <c r="E145" s="232">
        <v>515.45000000000016</v>
      </c>
      <c r="F145" s="232">
        <v>502.15000000000009</v>
      </c>
      <c r="G145" s="232">
        <v>492.30000000000018</v>
      </c>
      <c r="H145" s="232">
        <v>538.60000000000014</v>
      </c>
      <c r="I145" s="232">
        <v>548.45000000000005</v>
      </c>
      <c r="J145" s="232">
        <v>561.75000000000011</v>
      </c>
      <c r="K145" s="231">
        <v>535.15</v>
      </c>
      <c r="L145" s="231">
        <v>512</v>
      </c>
      <c r="M145" s="231">
        <v>3.2468400000000002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165.95</v>
      </c>
      <c r="D146" s="232">
        <v>165.63333333333333</v>
      </c>
      <c r="E146" s="232">
        <v>164.26666666666665</v>
      </c>
      <c r="F146" s="232">
        <v>162.58333333333331</v>
      </c>
      <c r="G146" s="232">
        <v>161.21666666666664</v>
      </c>
      <c r="H146" s="232">
        <v>167.31666666666666</v>
      </c>
      <c r="I146" s="232">
        <v>168.68333333333334</v>
      </c>
      <c r="J146" s="232">
        <v>170.36666666666667</v>
      </c>
      <c r="K146" s="231">
        <v>167</v>
      </c>
      <c r="L146" s="231">
        <v>163.95</v>
      </c>
      <c r="M146" s="231">
        <v>1.95187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161.19999999999999</v>
      </c>
      <c r="D147" s="232">
        <v>162.1</v>
      </c>
      <c r="E147" s="232">
        <v>159.35</v>
      </c>
      <c r="F147" s="232">
        <v>157.5</v>
      </c>
      <c r="G147" s="232">
        <v>154.75</v>
      </c>
      <c r="H147" s="232">
        <v>163.95</v>
      </c>
      <c r="I147" s="232">
        <v>166.7</v>
      </c>
      <c r="J147" s="232">
        <v>168.54999999999998</v>
      </c>
      <c r="K147" s="231">
        <v>164.85</v>
      </c>
      <c r="L147" s="231">
        <v>160.25</v>
      </c>
      <c r="M147" s="231">
        <v>2.0261200000000001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49</v>
      </c>
      <c r="D148" s="232">
        <v>48.766666666666673</v>
      </c>
      <c r="E148" s="232">
        <v>48.333333333333343</v>
      </c>
      <c r="F148" s="232">
        <v>47.666666666666671</v>
      </c>
      <c r="G148" s="232">
        <v>47.233333333333341</v>
      </c>
      <c r="H148" s="232">
        <v>49.433333333333344</v>
      </c>
      <c r="I148" s="232">
        <v>49.866666666666667</v>
      </c>
      <c r="J148" s="232">
        <v>50.533333333333346</v>
      </c>
      <c r="K148" s="231">
        <v>49.2</v>
      </c>
      <c r="L148" s="231">
        <v>48.1</v>
      </c>
      <c r="M148" s="231">
        <v>34.453830000000004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58.2</v>
      </c>
      <c r="D149" s="232">
        <v>58.766666666666673</v>
      </c>
      <c r="E149" s="232">
        <v>57.433333333333344</v>
      </c>
      <c r="F149" s="232">
        <v>56.666666666666671</v>
      </c>
      <c r="G149" s="232">
        <v>55.333333333333343</v>
      </c>
      <c r="H149" s="232">
        <v>59.533333333333346</v>
      </c>
      <c r="I149" s="232">
        <v>60.866666666666674</v>
      </c>
      <c r="J149" s="232">
        <v>61.633333333333347</v>
      </c>
      <c r="K149" s="231">
        <v>60.1</v>
      </c>
      <c r="L149" s="231">
        <v>58</v>
      </c>
      <c r="M149" s="231">
        <v>21.495190000000001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3116.1</v>
      </c>
      <c r="D150" s="232">
        <v>3119.4833333333331</v>
      </c>
      <c r="E150" s="232">
        <v>3091.7666666666664</v>
      </c>
      <c r="F150" s="232">
        <v>3067.4333333333334</v>
      </c>
      <c r="G150" s="232">
        <v>3039.7166666666667</v>
      </c>
      <c r="H150" s="232">
        <v>3143.8166666666662</v>
      </c>
      <c r="I150" s="232">
        <v>3171.5333333333324</v>
      </c>
      <c r="J150" s="232">
        <v>3195.8666666666659</v>
      </c>
      <c r="K150" s="231">
        <v>3147.2</v>
      </c>
      <c r="L150" s="231">
        <v>3095.15</v>
      </c>
      <c r="M150" s="231">
        <v>3.62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469</v>
      </c>
      <c r="D151" s="232">
        <v>467.05</v>
      </c>
      <c r="E151" s="232">
        <v>462.3</v>
      </c>
      <c r="F151" s="232">
        <v>455.6</v>
      </c>
      <c r="G151" s="232">
        <v>450.85</v>
      </c>
      <c r="H151" s="232">
        <v>473.75</v>
      </c>
      <c r="I151" s="232">
        <v>478.5</v>
      </c>
      <c r="J151" s="232">
        <v>485.2</v>
      </c>
      <c r="K151" s="231">
        <v>471.8</v>
      </c>
      <c r="L151" s="231">
        <v>460.35</v>
      </c>
      <c r="M151" s="231">
        <v>0.82399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389.55</v>
      </c>
      <c r="D152" s="232">
        <v>387.7166666666667</v>
      </c>
      <c r="E152" s="232">
        <v>383.93333333333339</v>
      </c>
      <c r="F152" s="232">
        <v>378.31666666666672</v>
      </c>
      <c r="G152" s="232">
        <v>374.53333333333342</v>
      </c>
      <c r="H152" s="232">
        <v>393.33333333333337</v>
      </c>
      <c r="I152" s="232">
        <v>397.11666666666667</v>
      </c>
      <c r="J152" s="232">
        <v>402.73333333333335</v>
      </c>
      <c r="K152" s="231">
        <v>391.5</v>
      </c>
      <c r="L152" s="231">
        <v>382.1</v>
      </c>
      <c r="M152" s="231">
        <v>3.0629900000000001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1229.8</v>
      </c>
      <c r="D153" s="232">
        <v>1240.8500000000001</v>
      </c>
      <c r="E153" s="232">
        <v>1213.9500000000003</v>
      </c>
      <c r="F153" s="232">
        <v>1198.1000000000001</v>
      </c>
      <c r="G153" s="232">
        <v>1171.2000000000003</v>
      </c>
      <c r="H153" s="232">
        <v>1256.7000000000003</v>
      </c>
      <c r="I153" s="232">
        <v>1283.6000000000004</v>
      </c>
      <c r="J153" s="232">
        <v>1299.4500000000003</v>
      </c>
      <c r="K153" s="231">
        <v>1267.75</v>
      </c>
      <c r="L153" s="231">
        <v>1225</v>
      </c>
      <c r="M153" s="231">
        <v>0.33685999999999999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80.099999999999994</v>
      </c>
      <c r="D154" s="232">
        <v>78.983333333333334</v>
      </c>
      <c r="E154" s="232">
        <v>77.266666666666666</v>
      </c>
      <c r="F154" s="232">
        <v>74.433333333333337</v>
      </c>
      <c r="G154" s="232">
        <v>72.716666666666669</v>
      </c>
      <c r="H154" s="232">
        <v>81.816666666666663</v>
      </c>
      <c r="I154" s="232">
        <v>83.533333333333331</v>
      </c>
      <c r="J154" s="232">
        <v>86.36666666666666</v>
      </c>
      <c r="K154" s="231">
        <v>80.7</v>
      </c>
      <c r="L154" s="231">
        <v>76.150000000000006</v>
      </c>
      <c r="M154" s="231">
        <v>77.409940000000006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68.7</v>
      </c>
      <c r="D155" s="232">
        <v>67.416666666666671</v>
      </c>
      <c r="E155" s="232">
        <v>64.833333333333343</v>
      </c>
      <c r="F155" s="232">
        <v>60.966666666666669</v>
      </c>
      <c r="G155" s="232">
        <v>58.38333333333334</v>
      </c>
      <c r="H155" s="232">
        <v>71.283333333333346</v>
      </c>
      <c r="I155" s="232">
        <v>73.866666666666688</v>
      </c>
      <c r="J155" s="232">
        <v>77.733333333333348</v>
      </c>
      <c r="K155" s="231">
        <v>70</v>
      </c>
      <c r="L155" s="231">
        <v>63.55</v>
      </c>
      <c r="M155" s="231">
        <v>262.26949000000002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1963.3</v>
      </c>
      <c r="D156" s="232">
        <v>1957.7333333333333</v>
      </c>
      <c r="E156" s="232">
        <v>1940.5666666666666</v>
      </c>
      <c r="F156" s="232">
        <v>1917.8333333333333</v>
      </c>
      <c r="G156" s="232">
        <v>1900.6666666666665</v>
      </c>
      <c r="H156" s="232">
        <v>1980.4666666666667</v>
      </c>
      <c r="I156" s="232">
        <v>1997.6333333333332</v>
      </c>
      <c r="J156" s="232">
        <v>2020.3666666666668</v>
      </c>
      <c r="K156" s="231">
        <v>1974.9</v>
      </c>
      <c r="L156" s="231">
        <v>1935</v>
      </c>
      <c r="M156" s="231">
        <v>1.60443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183.5</v>
      </c>
      <c r="D157" s="232">
        <v>183.2833333333333</v>
      </c>
      <c r="E157" s="232">
        <v>181.6666666666666</v>
      </c>
      <c r="F157" s="232">
        <v>179.83333333333329</v>
      </c>
      <c r="G157" s="232">
        <v>178.21666666666658</v>
      </c>
      <c r="H157" s="232">
        <v>185.11666666666662</v>
      </c>
      <c r="I157" s="232">
        <v>186.73333333333329</v>
      </c>
      <c r="J157" s="232">
        <v>188.56666666666663</v>
      </c>
      <c r="K157" s="231">
        <v>184.9</v>
      </c>
      <c r="L157" s="231">
        <v>181.45</v>
      </c>
      <c r="M157" s="231">
        <v>11.692030000000001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256.60000000000002</v>
      </c>
      <c r="D158" s="232">
        <v>257.2</v>
      </c>
      <c r="E158" s="232">
        <v>254.39999999999998</v>
      </c>
      <c r="F158" s="232">
        <v>252.2</v>
      </c>
      <c r="G158" s="232">
        <v>249.39999999999998</v>
      </c>
      <c r="H158" s="232">
        <v>259.39999999999998</v>
      </c>
      <c r="I158" s="232">
        <v>262.20000000000005</v>
      </c>
      <c r="J158" s="232">
        <v>264.39999999999998</v>
      </c>
      <c r="K158" s="231">
        <v>260</v>
      </c>
      <c r="L158" s="231">
        <v>255</v>
      </c>
      <c r="M158" s="231">
        <v>0.69787999999999994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142.19999999999999</v>
      </c>
      <c r="D159" s="232">
        <v>141.73333333333332</v>
      </c>
      <c r="E159" s="232">
        <v>139.01666666666665</v>
      </c>
      <c r="F159" s="232">
        <v>135.83333333333334</v>
      </c>
      <c r="G159" s="232">
        <v>133.11666666666667</v>
      </c>
      <c r="H159" s="232">
        <v>144.91666666666663</v>
      </c>
      <c r="I159" s="232">
        <v>147.63333333333327</v>
      </c>
      <c r="J159" s="232">
        <v>150.81666666666661</v>
      </c>
      <c r="K159" s="231">
        <v>144.44999999999999</v>
      </c>
      <c r="L159" s="231">
        <v>138.55000000000001</v>
      </c>
      <c r="M159" s="231">
        <v>113.11353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133</v>
      </c>
      <c r="D160" s="232">
        <v>132.73333333333332</v>
      </c>
      <c r="E160" s="232">
        <v>132.06666666666663</v>
      </c>
      <c r="F160" s="232">
        <v>131.13333333333333</v>
      </c>
      <c r="G160" s="232">
        <v>130.46666666666664</v>
      </c>
      <c r="H160" s="232">
        <v>133.66666666666663</v>
      </c>
      <c r="I160" s="232">
        <v>134.33333333333331</v>
      </c>
      <c r="J160" s="232">
        <v>135.26666666666662</v>
      </c>
      <c r="K160" s="231">
        <v>133.4</v>
      </c>
      <c r="L160" s="231">
        <v>131.80000000000001</v>
      </c>
      <c r="M160" s="231">
        <v>66.622749999999996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231.2</v>
      </c>
      <c r="D161" s="232">
        <v>232.53333333333333</v>
      </c>
      <c r="E161" s="232">
        <v>227.66666666666666</v>
      </c>
      <c r="F161" s="232">
        <v>224.13333333333333</v>
      </c>
      <c r="G161" s="232">
        <v>219.26666666666665</v>
      </c>
      <c r="H161" s="232">
        <v>236.06666666666666</v>
      </c>
      <c r="I161" s="232">
        <v>240.93333333333334</v>
      </c>
      <c r="J161" s="232">
        <v>244.46666666666667</v>
      </c>
      <c r="K161" s="231">
        <v>237.4</v>
      </c>
      <c r="L161" s="231">
        <v>229</v>
      </c>
      <c r="M161" s="231">
        <v>3.9712200000000002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4493.3999999999996</v>
      </c>
      <c r="D162" s="232">
        <v>4495.583333333333</v>
      </c>
      <c r="E162" s="232">
        <v>4467.8166666666657</v>
      </c>
      <c r="F162" s="232">
        <v>4442.2333333333327</v>
      </c>
      <c r="G162" s="232">
        <v>4414.4666666666653</v>
      </c>
      <c r="H162" s="232">
        <v>4521.1666666666661</v>
      </c>
      <c r="I162" s="232">
        <v>4548.9333333333343</v>
      </c>
      <c r="J162" s="232">
        <v>4574.5166666666664</v>
      </c>
      <c r="K162" s="231">
        <v>4523.3500000000004</v>
      </c>
      <c r="L162" s="231">
        <v>4470</v>
      </c>
      <c r="M162" s="231">
        <v>0.16897999999999999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791.5</v>
      </c>
      <c r="D163" s="232">
        <v>788.83333333333337</v>
      </c>
      <c r="E163" s="232">
        <v>777.66666666666674</v>
      </c>
      <c r="F163" s="232">
        <v>763.83333333333337</v>
      </c>
      <c r="G163" s="232">
        <v>752.66666666666674</v>
      </c>
      <c r="H163" s="232">
        <v>802.66666666666674</v>
      </c>
      <c r="I163" s="232">
        <v>813.83333333333348</v>
      </c>
      <c r="J163" s="232">
        <v>827.66666666666674</v>
      </c>
      <c r="K163" s="231">
        <v>800</v>
      </c>
      <c r="L163" s="231">
        <v>775</v>
      </c>
      <c r="M163" s="231">
        <v>6.9936999999999996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168.5</v>
      </c>
      <c r="D164" s="232">
        <v>168.88333333333333</v>
      </c>
      <c r="E164" s="232">
        <v>167.06666666666666</v>
      </c>
      <c r="F164" s="232">
        <v>165.63333333333333</v>
      </c>
      <c r="G164" s="232">
        <v>163.81666666666666</v>
      </c>
      <c r="H164" s="232">
        <v>170.31666666666666</v>
      </c>
      <c r="I164" s="232">
        <v>172.13333333333333</v>
      </c>
      <c r="J164" s="232">
        <v>173.56666666666666</v>
      </c>
      <c r="K164" s="231">
        <v>170.7</v>
      </c>
      <c r="L164" s="231">
        <v>167.45</v>
      </c>
      <c r="M164" s="231">
        <v>4.25305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113.8</v>
      </c>
      <c r="D165" s="232">
        <v>113.5</v>
      </c>
      <c r="E165" s="232">
        <v>112.05</v>
      </c>
      <c r="F165" s="232">
        <v>110.3</v>
      </c>
      <c r="G165" s="232">
        <v>108.85</v>
      </c>
      <c r="H165" s="232">
        <v>115.25</v>
      </c>
      <c r="I165" s="232">
        <v>116.69999999999999</v>
      </c>
      <c r="J165" s="232">
        <v>118.45</v>
      </c>
      <c r="K165" s="231">
        <v>114.95</v>
      </c>
      <c r="L165" s="231">
        <v>111.75</v>
      </c>
      <c r="M165" s="231">
        <v>30.932169999999999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270.95</v>
      </c>
      <c r="D166" s="232">
        <v>271.45</v>
      </c>
      <c r="E166" s="232">
        <v>267.7</v>
      </c>
      <c r="F166" s="232">
        <v>264.45</v>
      </c>
      <c r="G166" s="232">
        <v>260.7</v>
      </c>
      <c r="H166" s="232">
        <v>274.7</v>
      </c>
      <c r="I166" s="232">
        <v>278.45</v>
      </c>
      <c r="J166" s="232">
        <v>281.7</v>
      </c>
      <c r="K166" s="231">
        <v>275.2</v>
      </c>
      <c r="L166" s="231">
        <v>268.2</v>
      </c>
      <c r="M166" s="231">
        <v>7.6422299999999996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1045.0999999999999</v>
      </c>
      <c r="D167" s="232">
        <v>1050.7833333333331</v>
      </c>
      <c r="E167" s="232">
        <v>1027.7666666666662</v>
      </c>
      <c r="F167" s="232">
        <v>1010.4333333333332</v>
      </c>
      <c r="G167" s="232">
        <v>987.41666666666629</v>
      </c>
      <c r="H167" s="232">
        <v>1068.1166666666661</v>
      </c>
      <c r="I167" s="232">
        <v>1091.133333333333</v>
      </c>
      <c r="J167" s="232">
        <v>1108.466666666666</v>
      </c>
      <c r="K167" s="231">
        <v>1073.8</v>
      </c>
      <c r="L167" s="231">
        <v>1033.45</v>
      </c>
      <c r="M167" s="231">
        <v>0.32486999999999999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111.05</v>
      </c>
      <c r="D168" s="232">
        <v>110.14999999999999</v>
      </c>
      <c r="E168" s="232">
        <v>108.69999999999999</v>
      </c>
      <c r="F168" s="232">
        <v>106.35</v>
      </c>
      <c r="G168" s="232">
        <v>104.89999999999999</v>
      </c>
      <c r="H168" s="232">
        <v>112.49999999999999</v>
      </c>
      <c r="I168" s="232">
        <v>113.95</v>
      </c>
      <c r="J168" s="232">
        <v>116.29999999999998</v>
      </c>
      <c r="K168" s="231">
        <v>111.6</v>
      </c>
      <c r="L168" s="231">
        <v>107.8</v>
      </c>
      <c r="M168" s="231">
        <v>245.74077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1567.65</v>
      </c>
      <c r="D169" s="232">
        <v>1563.55</v>
      </c>
      <c r="E169" s="232">
        <v>1554.1</v>
      </c>
      <c r="F169" s="232">
        <v>1540.55</v>
      </c>
      <c r="G169" s="232">
        <v>1531.1</v>
      </c>
      <c r="H169" s="232">
        <v>1577.1</v>
      </c>
      <c r="I169" s="232">
        <v>1586.5500000000002</v>
      </c>
      <c r="J169" s="232">
        <v>1600.1</v>
      </c>
      <c r="K169" s="231">
        <v>1573</v>
      </c>
      <c r="L169" s="231">
        <v>1550</v>
      </c>
      <c r="M169" s="231">
        <v>0.29393000000000002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39.450000000000003</v>
      </c>
      <c r="D170" s="232">
        <v>39.233333333333327</v>
      </c>
      <c r="E170" s="232">
        <v>38.816666666666656</v>
      </c>
      <c r="F170" s="232">
        <v>38.18333333333333</v>
      </c>
      <c r="G170" s="232">
        <v>37.766666666666659</v>
      </c>
      <c r="H170" s="232">
        <v>39.866666666666653</v>
      </c>
      <c r="I170" s="232">
        <v>40.283333333333324</v>
      </c>
      <c r="J170" s="232">
        <v>40.91666666666665</v>
      </c>
      <c r="K170" s="231">
        <v>39.65</v>
      </c>
      <c r="L170" s="231">
        <v>38.6</v>
      </c>
      <c r="M170" s="231">
        <v>86.996409999999997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2423.65</v>
      </c>
      <c r="D171" s="232">
        <v>2420.2166666666667</v>
      </c>
      <c r="E171" s="232">
        <v>2403.4333333333334</v>
      </c>
      <c r="F171" s="232">
        <v>2383.2166666666667</v>
      </c>
      <c r="G171" s="232">
        <v>2366.4333333333334</v>
      </c>
      <c r="H171" s="232">
        <v>2440.4333333333334</v>
      </c>
      <c r="I171" s="232">
        <v>2457.2166666666672</v>
      </c>
      <c r="J171" s="232">
        <v>2477.4333333333334</v>
      </c>
      <c r="K171" s="231">
        <v>2437</v>
      </c>
      <c r="L171" s="231">
        <v>2400</v>
      </c>
      <c r="M171" s="231">
        <v>5.1110000000000003E-2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2903.15</v>
      </c>
      <c r="D172" s="232">
        <v>2891.9</v>
      </c>
      <c r="E172" s="232">
        <v>2862.25</v>
      </c>
      <c r="F172" s="232">
        <v>2821.35</v>
      </c>
      <c r="G172" s="232">
        <v>2791.7</v>
      </c>
      <c r="H172" s="232">
        <v>2932.8</v>
      </c>
      <c r="I172" s="232">
        <v>2962.4500000000007</v>
      </c>
      <c r="J172" s="232">
        <v>3003.3500000000004</v>
      </c>
      <c r="K172" s="231">
        <v>2921.55</v>
      </c>
      <c r="L172" s="231">
        <v>2851</v>
      </c>
      <c r="M172" s="231">
        <v>4.6829999999999997E-2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142.69999999999999</v>
      </c>
      <c r="D173" s="232">
        <v>143.04999999999998</v>
      </c>
      <c r="E173" s="232">
        <v>141.39999999999998</v>
      </c>
      <c r="F173" s="232">
        <v>140.1</v>
      </c>
      <c r="G173" s="232">
        <v>138.44999999999999</v>
      </c>
      <c r="H173" s="232">
        <v>144.34999999999997</v>
      </c>
      <c r="I173" s="232">
        <v>146</v>
      </c>
      <c r="J173" s="232">
        <v>147.29999999999995</v>
      </c>
      <c r="K173" s="231">
        <v>144.69999999999999</v>
      </c>
      <c r="L173" s="231">
        <v>141.75</v>
      </c>
      <c r="M173" s="231">
        <v>5.8088899999999999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1189.55</v>
      </c>
      <c r="D174" s="232">
        <v>1208.6499999999999</v>
      </c>
      <c r="E174" s="232">
        <v>1155.8999999999996</v>
      </c>
      <c r="F174" s="232">
        <v>1122.2499999999998</v>
      </c>
      <c r="G174" s="232">
        <v>1069.4999999999995</v>
      </c>
      <c r="H174" s="232">
        <v>1242.2999999999997</v>
      </c>
      <c r="I174" s="232">
        <v>1295.0500000000002</v>
      </c>
      <c r="J174" s="232">
        <v>1328.6999999999998</v>
      </c>
      <c r="K174" s="231">
        <v>1261.4000000000001</v>
      </c>
      <c r="L174" s="231">
        <v>1175</v>
      </c>
      <c r="M174" s="231">
        <v>6.0482500000000003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1297.55</v>
      </c>
      <c r="D175" s="232">
        <v>1296.0166666666667</v>
      </c>
      <c r="E175" s="232">
        <v>1285.4833333333333</v>
      </c>
      <c r="F175" s="232">
        <v>1273.4166666666667</v>
      </c>
      <c r="G175" s="232">
        <v>1262.8833333333334</v>
      </c>
      <c r="H175" s="232">
        <v>1308.0833333333333</v>
      </c>
      <c r="I175" s="232">
        <v>1318.6166666666666</v>
      </c>
      <c r="J175" s="232">
        <v>1330.6833333333332</v>
      </c>
      <c r="K175" s="231">
        <v>1306.55</v>
      </c>
      <c r="L175" s="231">
        <v>1283.95</v>
      </c>
      <c r="M175" s="231">
        <v>0.12606999999999999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428.65</v>
      </c>
      <c r="D176" s="232">
        <v>426.2166666666667</v>
      </c>
      <c r="E176" s="232">
        <v>421.63333333333338</v>
      </c>
      <c r="F176" s="232">
        <v>414.61666666666667</v>
      </c>
      <c r="G176" s="232">
        <v>410.03333333333336</v>
      </c>
      <c r="H176" s="232">
        <v>433.23333333333341</v>
      </c>
      <c r="I176" s="232">
        <v>437.81666666666666</v>
      </c>
      <c r="J176" s="232">
        <v>444.83333333333343</v>
      </c>
      <c r="K176" s="231">
        <v>430.8</v>
      </c>
      <c r="L176" s="231">
        <v>419.2</v>
      </c>
      <c r="M176" s="231">
        <v>14.144439999999999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960.45</v>
      </c>
      <c r="D177" s="232">
        <v>956.63333333333333</v>
      </c>
      <c r="E177" s="232">
        <v>941.26666666666665</v>
      </c>
      <c r="F177" s="232">
        <v>922.08333333333337</v>
      </c>
      <c r="G177" s="232">
        <v>906.7166666666667</v>
      </c>
      <c r="H177" s="232">
        <v>975.81666666666661</v>
      </c>
      <c r="I177" s="232">
        <v>991.18333333333317</v>
      </c>
      <c r="J177" s="232">
        <v>1010.3666666666666</v>
      </c>
      <c r="K177" s="231">
        <v>972</v>
      </c>
      <c r="L177" s="231">
        <v>937.45</v>
      </c>
      <c r="M177" s="231">
        <v>0.43818000000000001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1915.45</v>
      </c>
      <c r="D178" s="232">
        <v>1931.0833333333333</v>
      </c>
      <c r="E178" s="232">
        <v>1884.3666666666666</v>
      </c>
      <c r="F178" s="232">
        <v>1853.2833333333333</v>
      </c>
      <c r="G178" s="232">
        <v>1806.5666666666666</v>
      </c>
      <c r="H178" s="232">
        <v>1962.1666666666665</v>
      </c>
      <c r="I178" s="232">
        <v>2008.8833333333332</v>
      </c>
      <c r="J178" s="232">
        <v>2039.9666666666665</v>
      </c>
      <c r="K178" s="231">
        <v>1977.8</v>
      </c>
      <c r="L178" s="231">
        <v>1900</v>
      </c>
      <c r="M178" s="231">
        <v>0.85663999999999996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437.4</v>
      </c>
      <c r="D179" s="232">
        <v>438.33333333333331</v>
      </c>
      <c r="E179" s="232">
        <v>434.36666666666662</v>
      </c>
      <c r="F179" s="232">
        <v>431.33333333333331</v>
      </c>
      <c r="G179" s="232">
        <v>427.36666666666662</v>
      </c>
      <c r="H179" s="232">
        <v>441.36666666666662</v>
      </c>
      <c r="I179" s="232">
        <v>445.33333333333331</v>
      </c>
      <c r="J179" s="232">
        <v>448.36666666666662</v>
      </c>
      <c r="K179" s="231">
        <v>442.3</v>
      </c>
      <c r="L179" s="231">
        <v>435.3</v>
      </c>
      <c r="M179" s="231">
        <v>0.67861000000000005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916.35</v>
      </c>
      <c r="D180" s="232">
        <v>910.13333333333333</v>
      </c>
      <c r="E180" s="232">
        <v>900.41666666666663</v>
      </c>
      <c r="F180" s="232">
        <v>884.48333333333335</v>
      </c>
      <c r="G180" s="232">
        <v>874.76666666666665</v>
      </c>
      <c r="H180" s="232">
        <v>926.06666666666661</v>
      </c>
      <c r="I180" s="232">
        <v>935.7833333333333</v>
      </c>
      <c r="J180" s="232">
        <v>951.71666666666658</v>
      </c>
      <c r="K180" s="231">
        <v>919.85</v>
      </c>
      <c r="L180" s="231">
        <v>894.2</v>
      </c>
      <c r="M180" s="231">
        <v>12.59736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421.75</v>
      </c>
      <c r="D181" s="232">
        <v>422.66666666666669</v>
      </c>
      <c r="E181" s="232">
        <v>419.38333333333338</v>
      </c>
      <c r="F181" s="232">
        <v>417.01666666666671</v>
      </c>
      <c r="G181" s="232">
        <v>413.73333333333341</v>
      </c>
      <c r="H181" s="232">
        <v>425.03333333333336</v>
      </c>
      <c r="I181" s="232">
        <v>428.31666666666666</v>
      </c>
      <c r="J181" s="232">
        <v>430.68333333333334</v>
      </c>
      <c r="K181" s="231">
        <v>425.95</v>
      </c>
      <c r="L181" s="231">
        <v>420.3</v>
      </c>
      <c r="M181" s="231">
        <v>1.43706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1162</v>
      </c>
      <c r="D182" s="232">
        <v>1159.8333333333333</v>
      </c>
      <c r="E182" s="232">
        <v>1149.6666666666665</v>
      </c>
      <c r="F182" s="232">
        <v>1137.3333333333333</v>
      </c>
      <c r="G182" s="232">
        <v>1127.1666666666665</v>
      </c>
      <c r="H182" s="232">
        <v>1172.1666666666665</v>
      </c>
      <c r="I182" s="232">
        <v>1182.333333333333</v>
      </c>
      <c r="J182" s="232">
        <v>1194.6666666666665</v>
      </c>
      <c r="K182" s="231">
        <v>1170</v>
      </c>
      <c r="L182" s="231">
        <v>1147.5</v>
      </c>
      <c r="M182" s="231">
        <v>2.3639899999999998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283.85000000000002</v>
      </c>
      <c r="D183" s="232">
        <v>284.40000000000003</v>
      </c>
      <c r="E183" s="232">
        <v>277.90000000000009</v>
      </c>
      <c r="F183" s="232">
        <v>271.95000000000005</v>
      </c>
      <c r="G183" s="232">
        <v>265.4500000000001</v>
      </c>
      <c r="H183" s="232">
        <v>290.35000000000008</v>
      </c>
      <c r="I183" s="232">
        <v>296.84999999999997</v>
      </c>
      <c r="J183" s="232">
        <v>302.80000000000007</v>
      </c>
      <c r="K183" s="231">
        <v>290.89999999999998</v>
      </c>
      <c r="L183" s="231">
        <v>278.45</v>
      </c>
      <c r="M183" s="231">
        <v>10.622920000000001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295.55</v>
      </c>
      <c r="D184" s="232">
        <v>295.95</v>
      </c>
      <c r="E184" s="232">
        <v>292.89999999999998</v>
      </c>
      <c r="F184" s="232">
        <v>290.25</v>
      </c>
      <c r="G184" s="232">
        <v>287.2</v>
      </c>
      <c r="H184" s="232">
        <v>298.59999999999997</v>
      </c>
      <c r="I184" s="232">
        <v>301.65000000000003</v>
      </c>
      <c r="J184" s="232">
        <v>304.29999999999995</v>
      </c>
      <c r="K184" s="231">
        <v>299</v>
      </c>
      <c r="L184" s="231">
        <v>293.3</v>
      </c>
      <c r="M184" s="231">
        <v>3.0768599999999999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1595.9</v>
      </c>
      <c r="D185" s="232">
        <v>1595.2666666666667</v>
      </c>
      <c r="E185" s="232">
        <v>1583.7833333333333</v>
      </c>
      <c r="F185" s="232">
        <v>1571.6666666666667</v>
      </c>
      <c r="G185" s="232">
        <v>1560.1833333333334</v>
      </c>
      <c r="H185" s="232">
        <v>1607.3833333333332</v>
      </c>
      <c r="I185" s="232">
        <v>1618.8666666666663</v>
      </c>
      <c r="J185" s="232">
        <v>1630.9833333333331</v>
      </c>
      <c r="K185" s="231">
        <v>1606.75</v>
      </c>
      <c r="L185" s="231">
        <v>1583.15</v>
      </c>
      <c r="M185" s="231">
        <v>4.5677099999999999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606.4</v>
      </c>
      <c r="D186" s="232">
        <v>605.5</v>
      </c>
      <c r="E186" s="232">
        <v>596</v>
      </c>
      <c r="F186" s="232">
        <v>585.6</v>
      </c>
      <c r="G186" s="232">
        <v>576.1</v>
      </c>
      <c r="H186" s="232">
        <v>615.9</v>
      </c>
      <c r="I186" s="232">
        <v>625.4</v>
      </c>
      <c r="J186" s="232">
        <v>635.79999999999995</v>
      </c>
      <c r="K186" s="231">
        <v>615</v>
      </c>
      <c r="L186" s="231">
        <v>595.1</v>
      </c>
      <c r="M186" s="231">
        <v>3.7554799999999999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289.35000000000002</v>
      </c>
      <c r="D187" s="232">
        <v>287.2166666666667</v>
      </c>
      <c r="E187" s="232">
        <v>282.13333333333338</v>
      </c>
      <c r="F187" s="232">
        <v>274.91666666666669</v>
      </c>
      <c r="G187" s="232">
        <v>269.83333333333337</v>
      </c>
      <c r="H187" s="232">
        <v>294.43333333333339</v>
      </c>
      <c r="I187" s="232">
        <v>299.51666666666665</v>
      </c>
      <c r="J187" s="232">
        <v>306.73333333333341</v>
      </c>
      <c r="K187" s="231">
        <v>292.3</v>
      </c>
      <c r="L187" s="231">
        <v>280</v>
      </c>
      <c r="M187" s="231">
        <v>2.5105900000000001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1825.2</v>
      </c>
      <c r="D188" s="232">
        <v>1814.9833333333333</v>
      </c>
      <c r="E188" s="232">
        <v>1799.9666666666667</v>
      </c>
      <c r="F188" s="232">
        <v>1774.7333333333333</v>
      </c>
      <c r="G188" s="232">
        <v>1759.7166666666667</v>
      </c>
      <c r="H188" s="232">
        <v>1840.2166666666667</v>
      </c>
      <c r="I188" s="232">
        <v>1855.2333333333336</v>
      </c>
      <c r="J188" s="232">
        <v>1880.4666666666667</v>
      </c>
      <c r="K188" s="231">
        <v>1830</v>
      </c>
      <c r="L188" s="231">
        <v>1789.75</v>
      </c>
      <c r="M188" s="231">
        <v>0.50488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639.35</v>
      </c>
      <c r="D189" s="232">
        <v>638.18333333333328</v>
      </c>
      <c r="E189" s="232">
        <v>633.96666666666658</v>
      </c>
      <c r="F189" s="232">
        <v>628.58333333333326</v>
      </c>
      <c r="G189" s="232">
        <v>624.36666666666656</v>
      </c>
      <c r="H189" s="232">
        <v>643.56666666666661</v>
      </c>
      <c r="I189" s="232">
        <v>647.7833333333333</v>
      </c>
      <c r="J189" s="232">
        <v>653.16666666666663</v>
      </c>
      <c r="K189" s="231">
        <v>642.4</v>
      </c>
      <c r="L189" s="231">
        <v>632.79999999999995</v>
      </c>
      <c r="M189" s="231">
        <v>0.45932000000000001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250.15</v>
      </c>
      <c r="D190" s="232">
        <v>248.75</v>
      </c>
      <c r="E190" s="232">
        <v>245.5</v>
      </c>
      <c r="F190" s="232">
        <v>240.85</v>
      </c>
      <c r="G190" s="232">
        <v>237.6</v>
      </c>
      <c r="H190" s="232">
        <v>253.4</v>
      </c>
      <c r="I190" s="232">
        <v>256.64999999999998</v>
      </c>
      <c r="J190" s="232">
        <v>261.3</v>
      </c>
      <c r="K190" s="231">
        <v>252</v>
      </c>
      <c r="L190" s="231">
        <v>244.1</v>
      </c>
      <c r="M190" s="231">
        <v>3.4216000000000002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3232.5</v>
      </c>
      <c r="D191" s="232">
        <v>3227.8333333333335</v>
      </c>
      <c r="E191" s="232">
        <v>3204.666666666667</v>
      </c>
      <c r="F191" s="232">
        <v>3176.8333333333335</v>
      </c>
      <c r="G191" s="232">
        <v>3153.666666666667</v>
      </c>
      <c r="H191" s="232">
        <v>3255.666666666667</v>
      </c>
      <c r="I191" s="232">
        <v>3278.8333333333339</v>
      </c>
      <c r="J191" s="232">
        <v>3306.666666666667</v>
      </c>
      <c r="K191" s="231">
        <v>3251</v>
      </c>
      <c r="L191" s="231">
        <v>3200</v>
      </c>
      <c r="M191" s="231">
        <v>1.75159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510.2</v>
      </c>
      <c r="D192" s="232">
        <v>508.45</v>
      </c>
      <c r="E192" s="232">
        <v>502.9</v>
      </c>
      <c r="F192" s="232">
        <v>495.59999999999997</v>
      </c>
      <c r="G192" s="232">
        <v>490.04999999999995</v>
      </c>
      <c r="H192" s="232">
        <v>515.75</v>
      </c>
      <c r="I192" s="232">
        <v>521.30000000000007</v>
      </c>
      <c r="J192" s="232">
        <v>528.6</v>
      </c>
      <c r="K192" s="231">
        <v>514</v>
      </c>
      <c r="L192" s="231">
        <v>501.15</v>
      </c>
      <c r="M192" s="231">
        <v>6.0339900000000002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545</v>
      </c>
      <c r="D193" s="232">
        <v>546.33333333333337</v>
      </c>
      <c r="E193" s="232">
        <v>540.66666666666674</v>
      </c>
      <c r="F193" s="232">
        <v>536.33333333333337</v>
      </c>
      <c r="G193" s="232">
        <v>530.66666666666674</v>
      </c>
      <c r="H193" s="232">
        <v>550.66666666666674</v>
      </c>
      <c r="I193" s="232">
        <v>556.33333333333348</v>
      </c>
      <c r="J193" s="232">
        <v>560.66666666666674</v>
      </c>
      <c r="K193" s="231">
        <v>552</v>
      </c>
      <c r="L193" s="231">
        <v>542</v>
      </c>
      <c r="M193" s="231">
        <v>9.0901700000000005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109.65</v>
      </c>
      <c r="D194" s="232">
        <v>108.90000000000002</v>
      </c>
      <c r="E194" s="232">
        <v>106.40000000000003</v>
      </c>
      <c r="F194" s="232">
        <v>103.15000000000002</v>
      </c>
      <c r="G194" s="232">
        <v>100.65000000000003</v>
      </c>
      <c r="H194" s="232">
        <v>112.15000000000003</v>
      </c>
      <c r="I194" s="232">
        <v>114.65</v>
      </c>
      <c r="J194" s="232">
        <v>117.90000000000003</v>
      </c>
      <c r="K194" s="231">
        <v>111.4</v>
      </c>
      <c r="L194" s="231">
        <v>105.65</v>
      </c>
      <c r="M194" s="231">
        <v>22.069489999999998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126.7</v>
      </c>
      <c r="D195" s="232">
        <v>127.13333333333334</v>
      </c>
      <c r="E195" s="232">
        <v>125.86666666666667</v>
      </c>
      <c r="F195" s="232">
        <v>125.03333333333333</v>
      </c>
      <c r="G195" s="232">
        <v>123.76666666666667</v>
      </c>
      <c r="H195" s="232">
        <v>127.96666666666668</v>
      </c>
      <c r="I195" s="232">
        <v>129.23333333333335</v>
      </c>
      <c r="J195" s="232">
        <v>130.06666666666669</v>
      </c>
      <c r="K195" s="231">
        <v>128.4</v>
      </c>
      <c r="L195" s="231">
        <v>126.3</v>
      </c>
      <c r="M195" s="231">
        <v>11.24075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281.8</v>
      </c>
      <c r="D196" s="232">
        <v>283.13333333333338</v>
      </c>
      <c r="E196" s="232">
        <v>278.21666666666675</v>
      </c>
      <c r="F196" s="232">
        <v>274.63333333333338</v>
      </c>
      <c r="G196" s="232">
        <v>269.71666666666675</v>
      </c>
      <c r="H196" s="232">
        <v>286.71666666666675</v>
      </c>
      <c r="I196" s="232">
        <v>291.63333333333338</v>
      </c>
      <c r="J196" s="232">
        <v>295.21666666666675</v>
      </c>
      <c r="K196" s="231">
        <v>288.05</v>
      </c>
      <c r="L196" s="231">
        <v>279.55</v>
      </c>
      <c r="M196" s="231">
        <v>5.0225299999999997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1005.45</v>
      </c>
      <c r="D197" s="232">
        <v>1001.1</v>
      </c>
      <c r="E197" s="232">
        <v>993.35</v>
      </c>
      <c r="F197" s="232">
        <v>981.25</v>
      </c>
      <c r="G197" s="232">
        <v>973.5</v>
      </c>
      <c r="H197" s="232">
        <v>1013.2</v>
      </c>
      <c r="I197" s="232">
        <v>1020.95</v>
      </c>
      <c r="J197" s="232">
        <v>1033.0500000000002</v>
      </c>
      <c r="K197" s="231">
        <v>1008.85</v>
      </c>
      <c r="L197" s="231">
        <v>989</v>
      </c>
      <c r="M197" s="231">
        <v>0.94327000000000005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1116.3</v>
      </c>
      <c r="D198" s="232">
        <v>1113.1499999999999</v>
      </c>
      <c r="E198" s="232">
        <v>1108.1499999999996</v>
      </c>
      <c r="F198" s="232">
        <v>1099.9999999999998</v>
      </c>
      <c r="G198" s="232">
        <v>1094.9999999999995</v>
      </c>
      <c r="H198" s="232">
        <v>1121.2999999999997</v>
      </c>
      <c r="I198" s="232">
        <v>1126.3000000000002</v>
      </c>
      <c r="J198" s="232">
        <v>1134.4499999999998</v>
      </c>
      <c r="K198" s="231">
        <v>1118.1500000000001</v>
      </c>
      <c r="L198" s="231">
        <v>1105</v>
      </c>
      <c r="M198" s="231">
        <v>11.936809999999999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1757.35</v>
      </c>
      <c r="D199" s="232">
        <v>1762.2333333333333</v>
      </c>
      <c r="E199" s="232">
        <v>1745.6166666666668</v>
      </c>
      <c r="F199" s="232">
        <v>1733.8833333333334</v>
      </c>
      <c r="G199" s="232">
        <v>1717.2666666666669</v>
      </c>
      <c r="H199" s="232">
        <v>1773.9666666666667</v>
      </c>
      <c r="I199" s="232">
        <v>1790.583333333333</v>
      </c>
      <c r="J199" s="232">
        <v>1802.3166666666666</v>
      </c>
      <c r="K199" s="231">
        <v>1778.85</v>
      </c>
      <c r="L199" s="231">
        <v>1750.5</v>
      </c>
      <c r="M199" s="231">
        <v>2.4155899999999999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1588.65</v>
      </c>
      <c r="D200" s="232">
        <v>1595.8</v>
      </c>
      <c r="E200" s="232">
        <v>1577.85</v>
      </c>
      <c r="F200" s="232">
        <v>1567.05</v>
      </c>
      <c r="G200" s="232">
        <v>1549.1</v>
      </c>
      <c r="H200" s="232">
        <v>1606.6</v>
      </c>
      <c r="I200" s="232">
        <v>1624.5500000000002</v>
      </c>
      <c r="J200" s="232">
        <v>1635.35</v>
      </c>
      <c r="K200" s="231">
        <v>1613.75</v>
      </c>
      <c r="L200" s="231">
        <v>1585</v>
      </c>
      <c r="M200" s="231">
        <v>136.935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490.25</v>
      </c>
      <c r="D201" s="232">
        <v>488.5333333333333</v>
      </c>
      <c r="E201" s="232">
        <v>485.91666666666663</v>
      </c>
      <c r="F201" s="232">
        <v>481.58333333333331</v>
      </c>
      <c r="G201" s="232">
        <v>478.96666666666664</v>
      </c>
      <c r="H201" s="232">
        <v>492.86666666666662</v>
      </c>
      <c r="I201" s="232">
        <v>495.48333333333329</v>
      </c>
      <c r="J201" s="232">
        <v>499.81666666666661</v>
      </c>
      <c r="K201" s="231">
        <v>491.15</v>
      </c>
      <c r="L201" s="231">
        <v>484.2</v>
      </c>
      <c r="M201" s="231">
        <v>23.83642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67.349999999999994</v>
      </c>
      <c r="D202" s="232">
        <v>67.733333333333334</v>
      </c>
      <c r="E202" s="232">
        <v>66.766666666666666</v>
      </c>
      <c r="F202" s="232">
        <v>66.183333333333337</v>
      </c>
      <c r="G202" s="232">
        <v>65.216666666666669</v>
      </c>
      <c r="H202" s="232">
        <v>68.316666666666663</v>
      </c>
      <c r="I202" s="232">
        <v>69.283333333333331</v>
      </c>
      <c r="J202" s="232">
        <v>69.86666666666666</v>
      </c>
      <c r="K202" s="231">
        <v>68.7</v>
      </c>
      <c r="L202" s="231">
        <v>67.150000000000006</v>
      </c>
      <c r="M202" s="231">
        <v>32.533169999999998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524.6</v>
      </c>
      <c r="D203" s="232">
        <v>523.43333333333339</v>
      </c>
      <c r="E203" s="232">
        <v>516.06666666666683</v>
      </c>
      <c r="F203" s="232">
        <v>507.53333333333342</v>
      </c>
      <c r="G203" s="232">
        <v>500.16666666666686</v>
      </c>
      <c r="H203" s="232">
        <v>531.96666666666681</v>
      </c>
      <c r="I203" s="232">
        <v>539.33333333333337</v>
      </c>
      <c r="J203" s="232">
        <v>547.86666666666679</v>
      </c>
      <c r="K203" s="231">
        <v>530.79999999999995</v>
      </c>
      <c r="L203" s="231">
        <v>514.9</v>
      </c>
      <c r="M203" s="231">
        <v>0.36631000000000002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842.25</v>
      </c>
      <c r="D204" s="232">
        <v>841.54999999999984</v>
      </c>
      <c r="E204" s="232">
        <v>835.74999999999966</v>
      </c>
      <c r="F204" s="232">
        <v>829.24999999999977</v>
      </c>
      <c r="G204" s="232">
        <v>823.44999999999959</v>
      </c>
      <c r="H204" s="232">
        <v>848.04999999999973</v>
      </c>
      <c r="I204" s="232">
        <v>853.84999999999991</v>
      </c>
      <c r="J204" s="232">
        <v>860.3499999999998</v>
      </c>
      <c r="K204" s="231">
        <v>847.35</v>
      </c>
      <c r="L204" s="231">
        <v>835.05</v>
      </c>
      <c r="M204" s="231">
        <v>1.85104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882.35</v>
      </c>
      <c r="D205" s="232">
        <v>884.4</v>
      </c>
      <c r="E205" s="232">
        <v>877.94999999999993</v>
      </c>
      <c r="F205" s="232">
        <v>873.55</v>
      </c>
      <c r="G205" s="232">
        <v>867.09999999999991</v>
      </c>
      <c r="H205" s="232">
        <v>888.8</v>
      </c>
      <c r="I205" s="232">
        <v>895.25</v>
      </c>
      <c r="J205" s="232">
        <v>899.65</v>
      </c>
      <c r="K205" s="231">
        <v>890.85</v>
      </c>
      <c r="L205" s="231">
        <v>880</v>
      </c>
      <c r="M205" s="231">
        <v>5.6180000000000001E-2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1215.8</v>
      </c>
      <c r="D206" s="232">
        <v>1208.6000000000001</v>
      </c>
      <c r="E206" s="232">
        <v>1198.4000000000003</v>
      </c>
      <c r="F206" s="232">
        <v>1181.0000000000002</v>
      </c>
      <c r="G206" s="232">
        <v>1170.8000000000004</v>
      </c>
      <c r="H206" s="232">
        <v>1226.0000000000002</v>
      </c>
      <c r="I206" s="232">
        <v>1236.2</v>
      </c>
      <c r="J206" s="232">
        <v>1253.6000000000001</v>
      </c>
      <c r="K206" s="231">
        <v>1218.8</v>
      </c>
      <c r="L206" s="231">
        <v>1191.2</v>
      </c>
      <c r="M206" s="231">
        <v>3.55348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2440.3000000000002</v>
      </c>
      <c r="D207" s="232">
        <v>2429.8000000000002</v>
      </c>
      <c r="E207" s="232">
        <v>2415.8000000000002</v>
      </c>
      <c r="F207" s="232">
        <v>2391.3000000000002</v>
      </c>
      <c r="G207" s="232">
        <v>2377.3000000000002</v>
      </c>
      <c r="H207" s="232">
        <v>2454.3000000000002</v>
      </c>
      <c r="I207" s="232">
        <v>2468.3000000000002</v>
      </c>
      <c r="J207" s="232">
        <v>2492.8000000000002</v>
      </c>
      <c r="K207" s="231">
        <v>2443.8000000000002</v>
      </c>
      <c r="L207" s="231">
        <v>2405.3000000000002</v>
      </c>
      <c r="M207" s="231">
        <v>2.24485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297.95</v>
      </c>
      <c r="D208" s="232">
        <v>299.18333333333334</v>
      </c>
      <c r="E208" s="232">
        <v>294.4666666666667</v>
      </c>
      <c r="F208" s="232">
        <v>290.98333333333335</v>
      </c>
      <c r="G208" s="232">
        <v>286.26666666666671</v>
      </c>
      <c r="H208" s="232">
        <v>302.66666666666669</v>
      </c>
      <c r="I208" s="232">
        <v>307.38333333333327</v>
      </c>
      <c r="J208" s="232">
        <v>310.86666666666667</v>
      </c>
      <c r="K208" s="231">
        <v>303.89999999999998</v>
      </c>
      <c r="L208" s="231">
        <v>295.7</v>
      </c>
      <c r="M208" s="231">
        <v>1.1543099999999999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405.65</v>
      </c>
      <c r="D209" s="232">
        <v>403.51666666666665</v>
      </c>
      <c r="E209" s="232">
        <v>397.5333333333333</v>
      </c>
      <c r="F209" s="232">
        <v>389.41666666666663</v>
      </c>
      <c r="G209" s="232">
        <v>383.43333333333328</v>
      </c>
      <c r="H209" s="232">
        <v>411.63333333333333</v>
      </c>
      <c r="I209" s="232">
        <v>417.61666666666667</v>
      </c>
      <c r="J209" s="232">
        <v>425.73333333333335</v>
      </c>
      <c r="K209" s="231">
        <v>409.5</v>
      </c>
      <c r="L209" s="231">
        <v>395.4</v>
      </c>
      <c r="M209" s="231">
        <v>52.391280000000002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1150.8499999999999</v>
      </c>
      <c r="D210" s="232">
        <v>1157.3166666666666</v>
      </c>
      <c r="E210" s="232">
        <v>1136.6333333333332</v>
      </c>
      <c r="F210" s="232">
        <v>1122.4166666666665</v>
      </c>
      <c r="G210" s="232">
        <v>1101.7333333333331</v>
      </c>
      <c r="H210" s="232">
        <v>1171.5333333333333</v>
      </c>
      <c r="I210" s="232">
        <v>1192.2166666666667</v>
      </c>
      <c r="J210" s="232">
        <v>1206.4333333333334</v>
      </c>
      <c r="K210" s="231">
        <v>1178</v>
      </c>
      <c r="L210" s="231">
        <v>1143.0999999999999</v>
      </c>
      <c r="M210" s="231">
        <v>0.63310999999999995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2849.3</v>
      </c>
      <c r="D211" s="232">
        <v>2859.0500000000006</v>
      </c>
      <c r="E211" s="232">
        <v>2804.7000000000012</v>
      </c>
      <c r="F211" s="232">
        <v>2760.1000000000004</v>
      </c>
      <c r="G211" s="232">
        <v>2705.7500000000009</v>
      </c>
      <c r="H211" s="232">
        <v>2903.6500000000015</v>
      </c>
      <c r="I211" s="232">
        <v>2958.0000000000009</v>
      </c>
      <c r="J211" s="232">
        <v>3002.6000000000017</v>
      </c>
      <c r="K211" s="231">
        <v>2913.4</v>
      </c>
      <c r="L211" s="231">
        <v>2814.45</v>
      </c>
      <c r="M211" s="231">
        <v>15.606820000000001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100.7</v>
      </c>
      <c r="D212" s="232">
        <v>100.60000000000001</v>
      </c>
      <c r="E212" s="232">
        <v>99.65000000000002</v>
      </c>
      <c r="F212" s="232">
        <v>98.600000000000009</v>
      </c>
      <c r="G212" s="232">
        <v>97.65000000000002</v>
      </c>
      <c r="H212" s="232">
        <v>101.65000000000002</v>
      </c>
      <c r="I212" s="232">
        <v>102.60000000000001</v>
      </c>
      <c r="J212" s="232">
        <v>103.65000000000002</v>
      </c>
      <c r="K212" s="231">
        <v>101.55</v>
      </c>
      <c r="L212" s="231">
        <v>99.55</v>
      </c>
      <c r="M212" s="231">
        <v>19.078849999999999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229.7</v>
      </c>
      <c r="D213" s="232">
        <v>228.26666666666665</v>
      </c>
      <c r="E213" s="232">
        <v>225.2833333333333</v>
      </c>
      <c r="F213" s="232">
        <v>220.86666666666665</v>
      </c>
      <c r="G213" s="232">
        <v>217.8833333333333</v>
      </c>
      <c r="H213" s="232">
        <v>232.68333333333331</v>
      </c>
      <c r="I213" s="232">
        <v>235.66666666666666</v>
      </c>
      <c r="J213" s="232">
        <v>240.08333333333331</v>
      </c>
      <c r="K213" s="231">
        <v>231.25</v>
      </c>
      <c r="L213" s="231">
        <v>223.85</v>
      </c>
      <c r="M213" s="231">
        <v>29.567530000000001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2465.4499999999998</v>
      </c>
      <c r="D214" s="232">
        <v>2460.35</v>
      </c>
      <c r="E214" s="232">
        <v>2450.1999999999998</v>
      </c>
      <c r="F214" s="232">
        <v>2434.9499999999998</v>
      </c>
      <c r="G214" s="232">
        <v>2424.7999999999997</v>
      </c>
      <c r="H214" s="232">
        <v>2475.6</v>
      </c>
      <c r="I214" s="232">
        <v>2485.7500000000005</v>
      </c>
      <c r="J214" s="232">
        <v>2501</v>
      </c>
      <c r="K214" s="231">
        <v>2470.5</v>
      </c>
      <c r="L214" s="231">
        <v>2445.1</v>
      </c>
      <c r="M214" s="231">
        <v>7.7202400000000004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304.39999999999998</v>
      </c>
      <c r="D215" s="232">
        <v>306.66666666666669</v>
      </c>
      <c r="E215" s="232">
        <v>301.43333333333339</v>
      </c>
      <c r="F215" s="232">
        <v>298.4666666666667</v>
      </c>
      <c r="G215" s="232">
        <v>293.23333333333341</v>
      </c>
      <c r="H215" s="232">
        <v>309.63333333333338</v>
      </c>
      <c r="I215" s="232">
        <v>314.86666666666662</v>
      </c>
      <c r="J215" s="232">
        <v>317.83333333333337</v>
      </c>
      <c r="K215" s="231">
        <v>311.89999999999998</v>
      </c>
      <c r="L215" s="231">
        <v>303.7</v>
      </c>
      <c r="M215" s="231">
        <v>6.8746200000000002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3432.3</v>
      </c>
      <c r="D216" s="232">
        <v>3468.1166666666668</v>
      </c>
      <c r="E216" s="232">
        <v>3367.2333333333336</v>
      </c>
      <c r="F216" s="232">
        <v>3302.166666666667</v>
      </c>
      <c r="G216" s="232">
        <v>3201.2833333333338</v>
      </c>
      <c r="H216" s="232">
        <v>3533.1833333333334</v>
      </c>
      <c r="I216" s="232">
        <v>3634.0666666666666</v>
      </c>
      <c r="J216" s="232">
        <v>3699.1333333333332</v>
      </c>
      <c r="K216" s="231">
        <v>3569</v>
      </c>
      <c r="L216" s="231">
        <v>3403.05</v>
      </c>
      <c r="M216" s="231">
        <v>0.23200999999999999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678.1</v>
      </c>
      <c r="D217" s="232">
        <v>677.25</v>
      </c>
      <c r="E217" s="232">
        <v>667.7</v>
      </c>
      <c r="F217" s="232">
        <v>657.30000000000007</v>
      </c>
      <c r="G217" s="232">
        <v>647.75000000000011</v>
      </c>
      <c r="H217" s="232">
        <v>687.65</v>
      </c>
      <c r="I217" s="232">
        <v>697.19999999999993</v>
      </c>
      <c r="J217" s="232">
        <v>707.59999999999991</v>
      </c>
      <c r="K217" s="231">
        <v>686.8</v>
      </c>
      <c r="L217" s="231">
        <v>666.85</v>
      </c>
      <c r="M217" s="231">
        <v>3.2121400000000002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35571.050000000003</v>
      </c>
      <c r="D218" s="232">
        <v>35528.316666666666</v>
      </c>
      <c r="E218" s="232">
        <v>35166.683333333334</v>
      </c>
      <c r="F218" s="232">
        <v>34762.316666666666</v>
      </c>
      <c r="G218" s="232">
        <v>34400.683333333334</v>
      </c>
      <c r="H218" s="232">
        <v>35932.683333333334</v>
      </c>
      <c r="I218" s="232">
        <v>36294.316666666666</v>
      </c>
      <c r="J218" s="232">
        <v>36698.683333333334</v>
      </c>
      <c r="K218" s="231">
        <v>35889.949999999997</v>
      </c>
      <c r="L218" s="231">
        <v>35123.949999999997</v>
      </c>
      <c r="M218" s="231">
        <v>3.8440000000000002E-2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47.6</v>
      </c>
      <c r="D219" s="232">
        <v>47.783333333333331</v>
      </c>
      <c r="E219" s="232">
        <v>46.816666666666663</v>
      </c>
      <c r="F219" s="232">
        <v>46.033333333333331</v>
      </c>
      <c r="G219" s="232">
        <v>45.066666666666663</v>
      </c>
      <c r="H219" s="232">
        <v>48.566666666666663</v>
      </c>
      <c r="I219" s="232">
        <v>49.533333333333331</v>
      </c>
      <c r="J219" s="232">
        <v>50.316666666666663</v>
      </c>
      <c r="K219" s="231">
        <v>48.75</v>
      </c>
      <c r="L219" s="231">
        <v>47</v>
      </c>
      <c r="M219" s="231">
        <v>40.095579999999998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2608.9</v>
      </c>
      <c r="D220" s="232">
        <v>2615.65</v>
      </c>
      <c r="E220" s="232">
        <v>2581.3500000000004</v>
      </c>
      <c r="F220" s="232">
        <v>2553.8000000000002</v>
      </c>
      <c r="G220" s="232">
        <v>2519.5000000000005</v>
      </c>
      <c r="H220" s="232">
        <v>2643.2000000000003</v>
      </c>
      <c r="I220" s="232">
        <v>2677.5000000000005</v>
      </c>
      <c r="J220" s="232">
        <v>2705.05</v>
      </c>
      <c r="K220" s="231">
        <v>2649.95</v>
      </c>
      <c r="L220" s="231">
        <v>2588.1</v>
      </c>
      <c r="M220" s="231">
        <v>43.947409999999998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842.65</v>
      </c>
      <c r="D221" s="232">
        <v>841.41666666666663</v>
      </c>
      <c r="E221" s="232">
        <v>837.48333333333323</v>
      </c>
      <c r="F221" s="232">
        <v>832.31666666666661</v>
      </c>
      <c r="G221" s="232">
        <v>828.38333333333321</v>
      </c>
      <c r="H221" s="232">
        <v>846.58333333333326</v>
      </c>
      <c r="I221" s="232">
        <v>850.51666666666665</v>
      </c>
      <c r="J221" s="232">
        <v>855.68333333333328</v>
      </c>
      <c r="K221" s="231">
        <v>845.35</v>
      </c>
      <c r="L221" s="231">
        <v>836.25</v>
      </c>
      <c r="M221" s="231">
        <v>172.73188999999999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1075.1500000000001</v>
      </c>
      <c r="D222" s="232">
        <v>1077.4166666666667</v>
      </c>
      <c r="E222" s="232">
        <v>1069.8333333333335</v>
      </c>
      <c r="F222" s="232">
        <v>1064.5166666666667</v>
      </c>
      <c r="G222" s="232">
        <v>1056.9333333333334</v>
      </c>
      <c r="H222" s="232">
        <v>1082.7333333333336</v>
      </c>
      <c r="I222" s="232">
        <v>1090.3166666666671</v>
      </c>
      <c r="J222" s="232">
        <v>1095.6333333333337</v>
      </c>
      <c r="K222" s="231">
        <v>1085</v>
      </c>
      <c r="L222" s="231">
        <v>1072.0999999999999</v>
      </c>
      <c r="M222" s="231">
        <v>3.64757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394</v>
      </c>
      <c r="D223" s="232">
        <v>393.45</v>
      </c>
      <c r="E223" s="232">
        <v>390.7</v>
      </c>
      <c r="F223" s="232">
        <v>387.4</v>
      </c>
      <c r="G223" s="232">
        <v>384.65</v>
      </c>
      <c r="H223" s="232">
        <v>396.75</v>
      </c>
      <c r="I223" s="232">
        <v>399.5</v>
      </c>
      <c r="J223" s="232">
        <v>402.8</v>
      </c>
      <c r="K223" s="231">
        <v>396.2</v>
      </c>
      <c r="L223" s="231">
        <v>390.15</v>
      </c>
      <c r="M223" s="231">
        <v>11.8081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468.65</v>
      </c>
      <c r="D224" s="232">
        <v>468.13333333333338</v>
      </c>
      <c r="E224" s="232">
        <v>465.26666666666677</v>
      </c>
      <c r="F224" s="232">
        <v>461.88333333333338</v>
      </c>
      <c r="G224" s="232">
        <v>459.01666666666677</v>
      </c>
      <c r="H224" s="232">
        <v>471.51666666666677</v>
      </c>
      <c r="I224" s="232">
        <v>474.38333333333344</v>
      </c>
      <c r="J224" s="232">
        <v>477.76666666666677</v>
      </c>
      <c r="K224" s="231">
        <v>471</v>
      </c>
      <c r="L224" s="231">
        <v>464.75</v>
      </c>
      <c r="M224" s="231">
        <v>1.96811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47.7</v>
      </c>
      <c r="D225" s="232">
        <v>47.783333333333339</v>
      </c>
      <c r="E225" s="232">
        <v>47.366666666666674</v>
      </c>
      <c r="F225" s="232">
        <v>47.033333333333339</v>
      </c>
      <c r="G225" s="232">
        <v>46.616666666666674</v>
      </c>
      <c r="H225" s="232">
        <v>48.116666666666674</v>
      </c>
      <c r="I225" s="232">
        <v>48.533333333333346</v>
      </c>
      <c r="J225" s="232">
        <v>48.866666666666674</v>
      </c>
      <c r="K225" s="231">
        <v>48.2</v>
      </c>
      <c r="L225" s="231">
        <v>47.45</v>
      </c>
      <c r="M225" s="231">
        <v>46.82132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56.1</v>
      </c>
      <c r="D226" s="232">
        <v>56.25</v>
      </c>
      <c r="E226" s="232">
        <v>55.65</v>
      </c>
      <c r="F226" s="232">
        <v>55.199999999999996</v>
      </c>
      <c r="G226" s="232">
        <v>54.599999999999994</v>
      </c>
      <c r="H226" s="232">
        <v>56.7</v>
      </c>
      <c r="I226" s="232">
        <v>57.3</v>
      </c>
      <c r="J226" s="232">
        <v>57.750000000000007</v>
      </c>
      <c r="K226" s="231">
        <v>56.85</v>
      </c>
      <c r="L226" s="231">
        <v>55.8</v>
      </c>
      <c r="M226" s="231">
        <v>178.33799999999999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78.25</v>
      </c>
      <c r="D227" s="232">
        <v>78.666666666666671</v>
      </c>
      <c r="E227" s="232">
        <v>77.483333333333348</v>
      </c>
      <c r="F227" s="232">
        <v>76.716666666666683</v>
      </c>
      <c r="G227" s="232">
        <v>75.53333333333336</v>
      </c>
      <c r="H227" s="232">
        <v>79.433333333333337</v>
      </c>
      <c r="I227" s="232">
        <v>80.616666666666646</v>
      </c>
      <c r="J227" s="232">
        <v>81.383333333333326</v>
      </c>
      <c r="K227" s="231">
        <v>79.849999999999994</v>
      </c>
      <c r="L227" s="231">
        <v>77.900000000000006</v>
      </c>
      <c r="M227" s="231">
        <v>41.143259999999998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847.35</v>
      </c>
      <c r="D228" s="232">
        <v>844.1</v>
      </c>
      <c r="E228" s="232">
        <v>836.2</v>
      </c>
      <c r="F228" s="232">
        <v>825.05000000000007</v>
      </c>
      <c r="G228" s="232">
        <v>817.15000000000009</v>
      </c>
      <c r="H228" s="232">
        <v>855.25</v>
      </c>
      <c r="I228" s="232">
        <v>863.14999999999986</v>
      </c>
      <c r="J228" s="232">
        <v>874.3</v>
      </c>
      <c r="K228" s="231">
        <v>852</v>
      </c>
      <c r="L228" s="231">
        <v>832.95</v>
      </c>
      <c r="M228" s="231">
        <v>0.16145999999999999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435.9</v>
      </c>
      <c r="D229" s="232">
        <v>437.48333333333329</v>
      </c>
      <c r="E229" s="232">
        <v>430.26666666666659</v>
      </c>
      <c r="F229" s="232">
        <v>424.63333333333333</v>
      </c>
      <c r="G229" s="232">
        <v>417.41666666666663</v>
      </c>
      <c r="H229" s="232">
        <v>443.11666666666656</v>
      </c>
      <c r="I229" s="232">
        <v>450.33333333333326</v>
      </c>
      <c r="J229" s="232">
        <v>455.96666666666653</v>
      </c>
      <c r="K229" s="231">
        <v>444.7</v>
      </c>
      <c r="L229" s="231">
        <v>431.85</v>
      </c>
      <c r="M229" s="231">
        <v>3.9763899999999999</v>
      </c>
      <c r="N229" s="1"/>
      <c r="O229" s="1"/>
    </row>
    <row r="230" spans="1:15" ht="12.75" customHeight="1">
      <c r="A230" s="30">
        <v>220</v>
      </c>
      <c r="B230" s="217" t="s">
        <v>878</v>
      </c>
      <c r="C230" s="231">
        <v>442.4</v>
      </c>
      <c r="D230" s="232">
        <v>439.76666666666671</v>
      </c>
      <c r="E230" s="232">
        <v>432.73333333333341</v>
      </c>
      <c r="F230" s="232">
        <v>423.06666666666672</v>
      </c>
      <c r="G230" s="232">
        <v>416.03333333333342</v>
      </c>
      <c r="H230" s="232">
        <v>449.43333333333339</v>
      </c>
      <c r="I230" s="232">
        <v>456.4666666666667</v>
      </c>
      <c r="J230" s="232">
        <v>466.13333333333338</v>
      </c>
      <c r="K230" s="231">
        <v>446.8</v>
      </c>
      <c r="L230" s="231">
        <v>430.1</v>
      </c>
      <c r="M230" s="231">
        <v>1.6006100000000001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29.55</v>
      </c>
      <c r="D231" s="232">
        <v>29.566666666666663</v>
      </c>
      <c r="E231" s="232">
        <v>29.133333333333326</v>
      </c>
      <c r="F231" s="232">
        <v>28.716666666666661</v>
      </c>
      <c r="G231" s="232">
        <v>28.283333333333324</v>
      </c>
      <c r="H231" s="232">
        <v>29.983333333333327</v>
      </c>
      <c r="I231" s="232">
        <v>30.416666666666664</v>
      </c>
      <c r="J231" s="232">
        <v>30.833333333333329</v>
      </c>
      <c r="K231" s="231">
        <v>30</v>
      </c>
      <c r="L231" s="231">
        <v>29.15</v>
      </c>
      <c r="M231" s="231">
        <v>117.56816999999999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388</v>
      </c>
      <c r="D232" s="232">
        <v>387.23333333333335</v>
      </c>
      <c r="E232" s="232">
        <v>384.26666666666671</v>
      </c>
      <c r="F232" s="232">
        <v>380.53333333333336</v>
      </c>
      <c r="G232" s="232">
        <v>377.56666666666672</v>
      </c>
      <c r="H232" s="232">
        <v>390.9666666666667</v>
      </c>
      <c r="I232" s="232">
        <v>393.93333333333339</v>
      </c>
      <c r="J232" s="232">
        <v>397.66666666666669</v>
      </c>
      <c r="K232" s="231">
        <v>390.2</v>
      </c>
      <c r="L232" s="231">
        <v>383.5</v>
      </c>
      <c r="M232" s="231">
        <v>83.622649999999993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94.2</v>
      </c>
      <c r="D233" s="232">
        <v>94.266666666666666</v>
      </c>
      <c r="E233" s="232">
        <v>93.733333333333334</v>
      </c>
      <c r="F233" s="232">
        <v>93.266666666666666</v>
      </c>
      <c r="G233" s="232">
        <v>92.733333333333334</v>
      </c>
      <c r="H233" s="232">
        <v>94.733333333333334</v>
      </c>
      <c r="I233" s="232">
        <v>95.266666666666666</v>
      </c>
      <c r="J233" s="232">
        <v>95.733333333333334</v>
      </c>
      <c r="K233" s="231">
        <v>94.8</v>
      </c>
      <c r="L233" s="231">
        <v>93.8</v>
      </c>
      <c r="M233" s="231">
        <v>0.82442000000000004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195.55</v>
      </c>
      <c r="D234" s="232">
        <v>196.65</v>
      </c>
      <c r="E234" s="232">
        <v>193.9</v>
      </c>
      <c r="F234" s="232">
        <v>192.25</v>
      </c>
      <c r="G234" s="232">
        <v>189.5</v>
      </c>
      <c r="H234" s="232">
        <v>198.3</v>
      </c>
      <c r="I234" s="232">
        <v>201.05</v>
      </c>
      <c r="J234" s="232">
        <v>202.70000000000002</v>
      </c>
      <c r="K234" s="231">
        <v>199.4</v>
      </c>
      <c r="L234" s="231">
        <v>195</v>
      </c>
      <c r="M234" s="231">
        <v>12.526059999999999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108</v>
      </c>
      <c r="D235" s="232">
        <v>107.7</v>
      </c>
      <c r="E235" s="232">
        <v>106.35000000000001</v>
      </c>
      <c r="F235" s="232">
        <v>104.7</v>
      </c>
      <c r="G235" s="232">
        <v>103.35000000000001</v>
      </c>
      <c r="H235" s="232">
        <v>109.35000000000001</v>
      </c>
      <c r="I235" s="232">
        <v>110.7</v>
      </c>
      <c r="J235" s="232">
        <v>112.35000000000001</v>
      </c>
      <c r="K235" s="231">
        <v>109.05</v>
      </c>
      <c r="L235" s="231">
        <v>106.05</v>
      </c>
      <c r="M235" s="231">
        <v>53.5364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63</v>
      </c>
      <c r="D236" s="232">
        <v>63.016666666666673</v>
      </c>
      <c r="E236" s="232">
        <v>62.183333333333344</v>
      </c>
      <c r="F236" s="232">
        <v>61.366666666666674</v>
      </c>
      <c r="G236" s="232">
        <v>60.533333333333346</v>
      </c>
      <c r="H236" s="232">
        <v>63.833333333333343</v>
      </c>
      <c r="I236" s="232">
        <v>64.666666666666671</v>
      </c>
      <c r="J236" s="232">
        <v>65.483333333333348</v>
      </c>
      <c r="K236" s="231">
        <v>63.85</v>
      </c>
      <c r="L236" s="231">
        <v>62.2</v>
      </c>
      <c r="M236" s="231">
        <v>59.590089999999996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4755.45</v>
      </c>
      <c r="D237" s="232">
        <v>4801.8</v>
      </c>
      <c r="E237" s="232">
        <v>4683.6500000000005</v>
      </c>
      <c r="F237" s="232">
        <v>4611.8500000000004</v>
      </c>
      <c r="G237" s="232">
        <v>4493.7000000000007</v>
      </c>
      <c r="H237" s="232">
        <v>4873.6000000000004</v>
      </c>
      <c r="I237" s="232">
        <v>4991.75</v>
      </c>
      <c r="J237" s="232">
        <v>5063.55</v>
      </c>
      <c r="K237" s="231">
        <v>4919.95</v>
      </c>
      <c r="L237" s="231">
        <v>4730</v>
      </c>
      <c r="M237" s="231">
        <v>1.1461399999999999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289.05</v>
      </c>
      <c r="D238" s="232">
        <v>285.98333333333335</v>
      </c>
      <c r="E238" s="232">
        <v>280.06666666666672</v>
      </c>
      <c r="F238" s="232">
        <v>271.08333333333337</v>
      </c>
      <c r="G238" s="232">
        <v>265.16666666666674</v>
      </c>
      <c r="H238" s="232">
        <v>294.9666666666667</v>
      </c>
      <c r="I238" s="232">
        <v>300.88333333333333</v>
      </c>
      <c r="J238" s="232">
        <v>309.86666666666667</v>
      </c>
      <c r="K238" s="231">
        <v>291.89999999999998</v>
      </c>
      <c r="L238" s="231">
        <v>277</v>
      </c>
      <c r="M238" s="231">
        <v>12.818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148.9</v>
      </c>
      <c r="D239" s="232">
        <v>148.20000000000002</v>
      </c>
      <c r="E239" s="232">
        <v>146.20000000000005</v>
      </c>
      <c r="F239" s="232">
        <v>143.50000000000003</v>
      </c>
      <c r="G239" s="232">
        <v>141.50000000000006</v>
      </c>
      <c r="H239" s="232">
        <v>150.90000000000003</v>
      </c>
      <c r="I239" s="232">
        <v>152.89999999999998</v>
      </c>
      <c r="J239" s="232">
        <v>155.60000000000002</v>
      </c>
      <c r="K239" s="231">
        <v>150.19999999999999</v>
      </c>
      <c r="L239" s="231">
        <v>145.5</v>
      </c>
      <c r="M239" s="231">
        <v>50.923119999999997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317.35000000000002</v>
      </c>
      <c r="D240" s="232">
        <v>317.41666666666669</v>
      </c>
      <c r="E240" s="232">
        <v>313.33333333333337</v>
      </c>
      <c r="F240" s="232">
        <v>309.31666666666666</v>
      </c>
      <c r="G240" s="232">
        <v>305.23333333333335</v>
      </c>
      <c r="H240" s="232">
        <v>321.43333333333339</v>
      </c>
      <c r="I240" s="232">
        <v>325.51666666666677</v>
      </c>
      <c r="J240" s="232">
        <v>329.53333333333342</v>
      </c>
      <c r="K240" s="231">
        <v>321.5</v>
      </c>
      <c r="L240" s="231">
        <v>313.39999999999998</v>
      </c>
      <c r="M240" s="231">
        <v>19.831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78.900000000000006</v>
      </c>
      <c r="D241" s="232">
        <v>78.55</v>
      </c>
      <c r="E241" s="232">
        <v>77.849999999999994</v>
      </c>
      <c r="F241" s="232">
        <v>76.8</v>
      </c>
      <c r="G241" s="232">
        <v>76.099999999999994</v>
      </c>
      <c r="H241" s="232">
        <v>79.599999999999994</v>
      </c>
      <c r="I241" s="232">
        <v>80.300000000000011</v>
      </c>
      <c r="J241" s="232">
        <v>81.349999999999994</v>
      </c>
      <c r="K241" s="231">
        <v>79.25</v>
      </c>
      <c r="L241" s="231">
        <v>77.5</v>
      </c>
      <c r="M241" s="231">
        <v>63.051110000000001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24.65</v>
      </c>
      <c r="D242" s="232">
        <v>24.583333333333332</v>
      </c>
      <c r="E242" s="232">
        <v>24.316666666666663</v>
      </c>
      <c r="F242" s="232">
        <v>23.983333333333331</v>
      </c>
      <c r="G242" s="232">
        <v>23.716666666666661</v>
      </c>
      <c r="H242" s="232">
        <v>24.916666666666664</v>
      </c>
      <c r="I242" s="232">
        <v>25.183333333333337</v>
      </c>
      <c r="J242" s="232">
        <v>25.516666666666666</v>
      </c>
      <c r="K242" s="231">
        <v>24.85</v>
      </c>
      <c r="L242" s="231">
        <v>24.25</v>
      </c>
      <c r="M242" s="231">
        <v>73.661749999999998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611.95000000000005</v>
      </c>
      <c r="D243" s="232">
        <v>610</v>
      </c>
      <c r="E243" s="232">
        <v>606.5</v>
      </c>
      <c r="F243" s="232">
        <v>601.04999999999995</v>
      </c>
      <c r="G243" s="232">
        <v>597.54999999999995</v>
      </c>
      <c r="H243" s="232">
        <v>615.45000000000005</v>
      </c>
      <c r="I243" s="232">
        <v>618.95000000000005</v>
      </c>
      <c r="J243" s="232">
        <v>624.40000000000009</v>
      </c>
      <c r="K243" s="231">
        <v>613.5</v>
      </c>
      <c r="L243" s="231">
        <v>604.54999999999995</v>
      </c>
      <c r="M243" s="231">
        <v>7.8387099999999998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28</v>
      </c>
      <c r="D244" s="232">
        <v>27.916666666666668</v>
      </c>
      <c r="E244" s="232">
        <v>27.633333333333336</v>
      </c>
      <c r="F244" s="232">
        <v>27.266666666666669</v>
      </c>
      <c r="G244" s="232">
        <v>26.983333333333338</v>
      </c>
      <c r="H244" s="232">
        <v>28.283333333333335</v>
      </c>
      <c r="I244" s="232">
        <v>28.566666666666666</v>
      </c>
      <c r="J244" s="232">
        <v>28.933333333333334</v>
      </c>
      <c r="K244" s="231">
        <v>28.2</v>
      </c>
      <c r="L244" s="231">
        <v>27.55</v>
      </c>
      <c r="M244" s="231">
        <v>186.02384000000001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1042.45</v>
      </c>
      <c r="D245" s="232">
        <v>1041.9333333333332</v>
      </c>
      <c r="E245" s="232">
        <v>1034.8666666666663</v>
      </c>
      <c r="F245" s="232">
        <v>1027.2833333333331</v>
      </c>
      <c r="G245" s="232">
        <v>1020.2166666666662</v>
      </c>
      <c r="H245" s="232">
        <v>1049.5166666666664</v>
      </c>
      <c r="I245" s="232">
        <v>1056.5833333333335</v>
      </c>
      <c r="J245" s="232">
        <v>1064.1666666666665</v>
      </c>
      <c r="K245" s="231">
        <v>1049</v>
      </c>
      <c r="L245" s="231">
        <v>1034.3499999999999</v>
      </c>
      <c r="M245" s="231">
        <v>0.53249000000000002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338.3</v>
      </c>
      <c r="D246" s="232">
        <v>340.15</v>
      </c>
      <c r="E246" s="232">
        <v>334.54999999999995</v>
      </c>
      <c r="F246" s="232">
        <v>330.79999999999995</v>
      </c>
      <c r="G246" s="232">
        <v>325.19999999999993</v>
      </c>
      <c r="H246" s="232">
        <v>343.9</v>
      </c>
      <c r="I246" s="232">
        <v>349.5</v>
      </c>
      <c r="J246" s="232">
        <v>353.25</v>
      </c>
      <c r="K246" s="231">
        <v>345.75</v>
      </c>
      <c r="L246" s="231">
        <v>336.4</v>
      </c>
      <c r="M246" s="231">
        <v>0.73570999999999998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443.9</v>
      </c>
      <c r="D247" s="232">
        <v>440.68333333333334</v>
      </c>
      <c r="E247" s="232">
        <v>435.91666666666669</v>
      </c>
      <c r="F247" s="232">
        <v>427.93333333333334</v>
      </c>
      <c r="G247" s="232">
        <v>423.16666666666669</v>
      </c>
      <c r="H247" s="232">
        <v>448.66666666666669</v>
      </c>
      <c r="I247" s="232">
        <v>453.43333333333334</v>
      </c>
      <c r="J247" s="232">
        <v>461.41666666666669</v>
      </c>
      <c r="K247" s="231">
        <v>445.45</v>
      </c>
      <c r="L247" s="231">
        <v>432.7</v>
      </c>
      <c r="M247" s="231">
        <v>14.63039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155.30000000000001</v>
      </c>
      <c r="D248" s="232">
        <v>155.58333333333334</v>
      </c>
      <c r="E248" s="232">
        <v>154.01666666666668</v>
      </c>
      <c r="F248" s="232">
        <v>152.73333333333335</v>
      </c>
      <c r="G248" s="232">
        <v>151.16666666666669</v>
      </c>
      <c r="H248" s="232">
        <v>156.86666666666667</v>
      </c>
      <c r="I248" s="232">
        <v>158.43333333333334</v>
      </c>
      <c r="J248" s="232">
        <v>159.71666666666667</v>
      </c>
      <c r="K248" s="231">
        <v>157.15</v>
      </c>
      <c r="L248" s="231">
        <v>154.30000000000001</v>
      </c>
      <c r="M248" s="231">
        <v>24.65157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1144.8</v>
      </c>
      <c r="D249" s="232">
        <v>1148.3500000000001</v>
      </c>
      <c r="E249" s="232">
        <v>1134.4500000000003</v>
      </c>
      <c r="F249" s="232">
        <v>1124.1000000000001</v>
      </c>
      <c r="G249" s="232">
        <v>1110.2000000000003</v>
      </c>
      <c r="H249" s="232">
        <v>1158.7000000000003</v>
      </c>
      <c r="I249" s="232">
        <v>1172.6000000000004</v>
      </c>
      <c r="J249" s="232">
        <v>1182.9500000000003</v>
      </c>
      <c r="K249" s="231">
        <v>1162.25</v>
      </c>
      <c r="L249" s="231">
        <v>1138</v>
      </c>
      <c r="M249" s="231">
        <v>32.558999999999997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15.95</v>
      </c>
      <c r="D250" s="232">
        <v>15.933333333333332</v>
      </c>
      <c r="E250" s="232">
        <v>15.766666666666662</v>
      </c>
      <c r="F250" s="232">
        <v>15.58333333333333</v>
      </c>
      <c r="G250" s="232">
        <v>15.416666666666661</v>
      </c>
      <c r="H250" s="232">
        <v>16.116666666666664</v>
      </c>
      <c r="I250" s="232">
        <v>16.283333333333331</v>
      </c>
      <c r="J250" s="232">
        <v>16.466666666666665</v>
      </c>
      <c r="K250" s="231">
        <v>16.100000000000001</v>
      </c>
      <c r="L250" s="231">
        <v>15.75</v>
      </c>
      <c r="M250" s="231">
        <v>109.32114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3456.9</v>
      </c>
      <c r="D251" s="232">
        <v>3454.9</v>
      </c>
      <c r="E251" s="232">
        <v>3431.05</v>
      </c>
      <c r="F251" s="232">
        <v>3405.2000000000003</v>
      </c>
      <c r="G251" s="232">
        <v>3381.3500000000004</v>
      </c>
      <c r="H251" s="232">
        <v>3480.75</v>
      </c>
      <c r="I251" s="232">
        <v>3504.5999999999995</v>
      </c>
      <c r="J251" s="232">
        <v>3530.45</v>
      </c>
      <c r="K251" s="231">
        <v>3478.75</v>
      </c>
      <c r="L251" s="231">
        <v>3429.05</v>
      </c>
      <c r="M251" s="231">
        <v>1.8834500000000001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1471.55</v>
      </c>
      <c r="D252" s="232">
        <v>1467.8333333333333</v>
      </c>
      <c r="E252" s="232">
        <v>1461.3666666666666</v>
      </c>
      <c r="F252" s="232">
        <v>1451.1833333333334</v>
      </c>
      <c r="G252" s="232">
        <v>1444.7166666666667</v>
      </c>
      <c r="H252" s="232">
        <v>1478.0166666666664</v>
      </c>
      <c r="I252" s="232">
        <v>1484.4833333333331</v>
      </c>
      <c r="J252" s="232">
        <v>1494.6666666666663</v>
      </c>
      <c r="K252" s="231">
        <v>1474.3</v>
      </c>
      <c r="L252" s="231">
        <v>1457.65</v>
      </c>
      <c r="M252" s="231">
        <v>36.995800000000003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429.4</v>
      </c>
      <c r="D254" s="232">
        <v>432.81666666666661</v>
      </c>
      <c r="E254" s="232">
        <v>421.68333333333322</v>
      </c>
      <c r="F254" s="232">
        <v>413.96666666666664</v>
      </c>
      <c r="G254" s="232">
        <v>402.83333333333326</v>
      </c>
      <c r="H254" s="232">
        <v>440.53333333333319</v>
      </c>
      <c r="I254" s="232">
        <v>451.66666666666663</v>
      </c>
      <c r="J254" s="232">
        <v>459.38333333333316</v>
      </c>
      <c r="K254" s="231">
        <v>443.95</v>
      </c>
      <c r="L254" s="231">
        <v>425.1</v>
      </c>
      <c r="M254" s="231">
        <v>5.1709500000000004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1889.8</v>
      </c>
      <c r="D255" s="232">
        <v>1877.7833333333335</v>
      </c>
      <c r="E255" s="232">
        <v>1862.116666666667</v>
      </c>
      <c r="F255" s="232">
        <v>1834.4333333333334</v>
      </c>
      <c r="G255" s="232">
        <v>1818.7666666666669</v>
      </c>
      <c r="H255" s="232">
        <v>1905.4666666666672</v>
      </c>
      <c r="I255" s="232">
        <v>1921.1333333333337</v>
      </c>
      <c r="J255" s="232">
        <v>1948.8166666666673</v>
      </c>
      <c r="K255" s="231">
        <v>1893.45</v>
      </c>
      <c r="L255" s="231">
        <v>1850.1</v>
      </c>
      <c r="M255" s="231">
        <v>3.3665600000000002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798.65</v>
      </c>
      <c r="D256" s="232">
        <v>797.85</v>
      </c>
      <c r="E256" s="232">
        <v>792.1</v>
      </c>
      <c r="F256" s="232">
        <v>785.55</v>
      </c>
      <c r="G256" s="232">
        <v>779.8</v>
      </c>
      <c r="H256" s="232">
        <v>804.40000000000009</v>
      </c>
      <c r="I256" s="232">
        <v>810.15000000000009</v>
      </c>
      <c r="J256" s="232">
        <v>816.70000000000016</v>
      </c>
      <c r="K256" s="231">
        <v>803.6</v>
      </c>
      <c r="L256" s="231">
        <v>791.3</v>
      </c>
      <c r="M256" s="231">
        <v>3.6569099999999999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1962.4</v>
      </c>
      <c r="D257" s="232">
        <v>1958.3833333333332</v>
      </c>
      <c r="E257" s="232">
        <v>1946.0166666666664</v>
      </c>
      <c r="F257" s="232">
        <v>1929.6333333333332</v>
      </c>
      <c r="G257" s="232">
        <v>1917.2666666666664</v>
      </c>
      <c r="H257" s="232">
        <v>1974.7666666666664</v>
      </c>
      <c r="I257" s="232">
        <v>1987.1333333333332</v>
      </c>
      <c r="J257" s="232">
        <v>2003.5166666666664</v>
      </c>
      <c r="K257" s="231">
        <v>1970.75</v>
      </c>
      <c r="L257" s="231">
        <v>1942</v>
      </c>
      <c r="M257" s="231">
        <v>0.20976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2809.55</v>
      </c>
      <c r="D258" s="232">
        <v>2792.1333333333332</v>
      </c>
      <c r="E258" s="232">
        <v>2764.2666666666664</v>
      </c>
      <c r="F258" s="232">
        <v>2718.9833333333331</v>
      </c>
      <c r="G258" s="232">
        <v>2691.1166666666663</v>
      </c>
      <c r="H258" s="232">
        <v>2837.4166666666665</v>
      </c>
      <c r="I258" s="232">
        <v>2865.2833333333333</v>
      </c>
      <c r="J258" s="232">
        <v>2910.5666666666666</v>
      </c>
      <c r="K258" s="231">
        <v>2820</v>
      </c>
      <c r="L258" s="231">
        <v>2746.85</v>
      </c>
      <c r="M258" s="231">
        <v>0.54818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643.29999999999995</v>
      </c>
      <c r="D259" s="232">
        <v>647.73333333333323</v>
      </c>
      <c r="E259" s="232">
        <v>622.56666666666649</v>
      </c>
      <c r="F259" s="232">
        <v>601.83333333333326</v>
      </c>
      <c r="G259" s="232">
        <v>576.66666666666652</v>
      </c>
      <c r="H259" s="232">
        <v>668.46666666666647</v>
      </c>
      <c r="I259" s="232">
        <v>693.63333333333321</v>
      </c>
      <c r="J259" s="232">
        <v>714.36666666666645</v>
      </c>
      <c r="K259" s="231">
        <v>672.9</v>
      </c>
      <c r="L259" s="231">
        <v>627</v>
      </c>
      <c r="M259" s="231">
        <v>43.219110000000001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682.8</v>
      </c>
      <c r="D260" s="232">
        <v>684.55000000000007</v>
      </c>
      <c r="E260" s="232">
        <v>677.25000000000011</v>
      </c>
      <c r="F260" s="232">
        <v>671.7</v>
      </c>
      <c r="G260" s="232">
        <v>664.40000000000009</v>
      </c>
      <c r="H260" s="232">
        <v>690.10000000000014</v>
      </c>
      <c r="I260" s="232">
        <v>697.40000000000009</v>
      </c>
      <c r="J260" s="232">
        <v>702.95000000000016</v>
      </c>
      <c r="K260" s="231">
        <v>691.85</v>
      </c>
      <c r="L260" s="231">
        <v>679</v>
      </c>
      <c r="M260" s="231">
        <v>0.83343999999999996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389</v>
      </c>
      <c r="D261" s="232">
        <v>389.34999999999997</v>
      </c>
      <c r="E261" s="232">
        <v>386.84999999999991</v>
      </c>
      <c r="F261" s="232">
        <v>384.69999999999993</v>
      </c>
      <c r="G261" s="232">
        <v>382.19999999999987</v>
      </c>
      <c r="H261" s="232">
        <v>391.49999999999994</v>
      </c>
      <c r="I261" s="232">
        <v>394.00000000000006</v>
      </c>
      <c r="J261" s="232">
        <v>396.15</v>
      </c>
      <c r="K261" s="231">
        <v>391.85</v>
      </c>
      <c r="L261" s="231">
        <v>387.2</v>
      </c>
      <c r="M261" s="231">
        <v>3.15612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63.4</v>
      </c>
      <c r="D262" s="232">
        <v>63.633333333333326</v>
      </c>
      <c r="E262" s="232">
        <v>62.966666666666654</v>
      </c>
      <c r="F262" s="232">
        <v>62.533333333333331</v>
      </c>
      <c r="G262" s="232">
        <v>61.86666666666666</v>
      </c>
      <c r="H262" s="232">
        <v>64.066666666666649</v>
      </c>
      <c r="I262" s="232">
        <v>64.73333333333332</v>
      </c>
      <c r="J262" s="232">
        <v>65.166666666666643</v>
      </c>
      <c r="K262" s="231">
        <v>64.3</v>
      </c>
      <c r="L262" s="231">
        <v>63.2</v>
      </c>
      <c r="M262" s="231">
        <v>4.2843299999999997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268.35000000000002</v>
      </c>
      <c r="D263" s="232">
        <v>267.9666666666667</v>
      </c>
      <c r="E263" s="232">
        <v>262.93333333333339</v>
      </c>
      <c r="F263" s="232">
        <v>257.51666666666671</v>
      </c>
      <c r="G263" s="232">
        <v>252.48333333333341</v>
      </c>
      <c r="H263" s="232">
        <v>273.38333333333338</v>
      </c>
      <c r="I263" s="232">
        <v>278.41666666666669</v>
      </c>
      <c r="J263" s="232">
        <v>283.83333333333337</v>
      </c>
      <c r="K263" s="231">
        <v>273</v>
      </c>
      <c r="L263" s="231">
        <v>262.55</v>
      </c>
      <c r="M263" s="231">
        <v>19.947140000000001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679.4</v>
      </c>
      <c r="D264" s="232">
        <v>675.61666666666667</v>
      </c>
      <c r="E264" s="232">
        <v>669.88333333333333</v>
      </c>
      <c r="F264" s="232">
        <v>660.36666666666667</v>
      </c>
      <c r="G264" s="232">
        <v>654.63333333333333</v>
      </c>
      <c r="H264" s="232">
        <v>685.13333333333333</v>
      </c>
      <c r="I264" s="232">
        <v>690.86666666666667</v>
      </c>
      <c r="J264" s="232">
        <v>700.38333333333333</v>
      </c>
      <c r="K264" s="231">
        <v>681.35</v>
      </c>
      <c r="L264" s="231">
        <v>666.1</v>
      </c>
      <c r="M264" s="231">
        <v>53.698779999999999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103.55</v>
      </c>
      <c r="D265" s="232">
        <v>104</v>
      </c>
      <c r="E265" s="232">
        <v>102.65</v>
      </c>
      <c r="F265" s="232">
        <v>101.75</v>
      </c>
      <c r="G265" s="232">
        <v>100.4</v>
      </c>
      <c r="H265" s="232">
        <v>104.9</v>
      </c>
      <c r="I265" s="232">
        <v>106.25</v>
      </c>
      <c r="J265" s="232">
        <v>107.15</v>
      </c>
      <c r="K265" s="231">
        <v>105.35</v>
      </c>
      <c r="L265" s="231">
        <v>103.1</v>
      </c>
      <c r="M265" s="231">
        <v>1.85249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312.35000000000002</v>
      </c>
      <c r="D266" s="232">
        <v>312.73333333333335</v>
      </c>
      <c r="E266" s="232">
        <v>305.66666666666669</v>
      </c>
      <c r="F266" s="232">
        <v>298.98333333333335</v>
      </c>
      <c r="G266" s="232">
        <v>291.91666666666669</v>
      </c>
      <c r="H266" s="232">
        <v>319.41666666666669</v>
      </c>
      <c r="I266" s="232">
        <v>326.48333333333329</v>
      </c>
      <c r="J266" s="232">
        <v>333.16666666666669</v>
      </c>
      <c r="K266" s="231">
        <v>319.8</v>
      </c>
      <c r="L266" s="231">
        <v>306.05</v>
      </c>
      <c r="M266" s="231">
        <v>20.237680000000001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576.29999999999995</v>
      </c>
      <c r="D267" s="232">
        <v>573.16666666666663</v>
      </c>
      <c r="E267" s="232">
        <v>567.43333333333328</v>
      </c>
      <c r="F267" s="232">
        <v>558.56666666666661</v>
      </c>
      <c r="G267" s="232">
        <v>552.83333333333326</v>
      </c>
      <c r="H267" s="232">
        <v>582.0333333333333</v>
      </c>
      <c r="I267" s="232">
        <v>587.76666666666665</v>
      </c>
      <c r="J267" s="232">
        <v>596.63333333333333</v>
      </c>
      <c r="K267" s="231">
        <v>578.9</v>
      </c>
      <c r="L267" s="231">
        <v>564.29999999999995</v>
      </c>
      <c r="M267" s="231">
        <v>20.260249999999999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453.6</v>
      </c>
      <c r="D268" s="232">
        <v>454.43333333333334</v>
      </c>
      <c r="E268" s="232">
        <v>450.41666666666669</v>
      </c>
      <c r="F268" s="232">
        <v>447.23333333333335</v>
      </c>
      <c r="G268" s="232">
        <v>443.2166666666667</v>
      </c>
      <c r="H268" s="232">
        <v>457.61666666666667</v>
      </c>
      <c r="I268" s="232">
        <v>461.63333333333333</v>
      </c>
      <c r="J268" s="232">
        <v>464.81666666666666</v>
      </c>
      <c r="K268" s="231">
        <v>458.45</v>
      </c>
      <c r="L268" s="231">
        <v>451.25</v>
      </c>
      <c r="M268" s="231">
        <v>16.871849999999998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440.85</v>
      </c>
      <c r="D269" s="232">
        <v>441.2166666666667</v>
      </c>
      <c r="E269" s="232">
        <v>437.48333333333341</v>
      </c>
      <c r="F269" s="232">
        <v>434.11666666666673</v>
      </c>
      <c r="G269" s="232">
        <v>430.38333333333344</v>
      </c>
      <c r="H269" s="232">
        <v>444.58333333333337</v>
      </c>
      <c r="I269" s="232">
        <v>448.31666666666672</v>
      </c>
      <c r="J269" s="232">
        <v>451.68333333333334</v>
      </c>
      <c r="K269" s="231">
        <v>444.95</v>
      </c>
      <c r="L269" s="231">
        <v>437.85</v>
      </c>
      <c r="M269" s="231">
        <v>1.41469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304.95</v>
      </c>
      <c r="D270" s="232">
        <v>305.43333333333334</v>
      </c>
      <c r="E270" s="232">
        <v>301.81666666666666</v>
      </c>
      <c r="F270" s="232">
        <v>298.68333333333334</v>
      </c>
      <c r="G270" s="232">
        <v>295.06666666666666</v>
      </c>
      <c r="H270" s="232">
        <v>308.56666666666666</v>
      </c>
      <c r="I270" s="232">
        <v>312.18333333333334</v>
      </c>
      <c r="J270" s="232">
        <v>315.31666666666666</v>
      </c>
      <c r="K270" s="231">
        <v>309.05</v>
      </c>
      <c r="L270" s="231">
        <v>302.3</v>
      </c>
      <c r="M270" s="231">
        <v>0.54396999999999995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599</v>
      </c>
      <c r="D271" s="232">
        <v>598.13333333333333</v>
      </c>
      <c r="E271" s="232">
        <v>593.31666666666661</v>
      </c>
      <c r="F271" s="232">
        <v>587.63333333333333</v>
      </c>
      <c r="G271" s="232">
        <v>582.81666666666661</v>
      </c>
      <c r="H271" s="232">
        <v>603.81666666666661</v>
      </c>
      <c r="I271" s="232">
        <v>608.63333333333344</v>
      </c>
      <c r="J271" s="232">
        <v>614.31666666666661</v>
      </c>
      <c r="K271" s="231">
        <v>602.95000000000005</v>
      </c>
      <c r="L271" s="231">
        <v>592.45000000000005</v>
      </c>
      <c r="M271" s="231">
        <v>0.93267999999999995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193.4</v>
      </c>
      <c r="D272" s="232">
        <v>192.95000000000002</v>
      </c>
      <c r="E272" s="232">
        <v>191.20000000000005</v>
      </c>
      <c r="F272" s="232">
        <v>189.00000000000003</v>
      </c>
      <c r="G272" s="232">
        <v>187.25000000000006</v>
      </c>
      <c r="H272" s="232">
        <v>195.15000000000003</v>
      </c>
      <c r="I272" s="232">
        <v>196.89999999999998</v>
      </c>
      <c r="J272" s="232">
        <v>199.10000000000002</v>
      </c>
      <c r="K272" s="231">
        <v>194.7</v>
      </c>
      <c r="L272" s="231">
        <v>190.75</v>
      </c>
      <c r="M272" s="231">
        <v>2.1114600000000001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575.65</v>
      </c>
      <c r="D273" s="232">
        <v>578.21666666666658</v>
      </c>
      <c r="E273" s="232">
        <v>569.38333333333321</v>
      </c>
      <c r="F273" s="232">
        <v>563.11666666666667</v>
      </c>
      <c r="G273" s="232">
        <v>554.2833333333333</v>
      </c>
      <c r="H273" s="232">
        <v>584.48333333333312</v>
      </c>
      <c r="I273" s="232">
        <v>593.31666666666638</v>
      </c>
      <c r="J273" s="232">
        <v>599.58333333333303</v>
      </c>
      <c r="K273" s="231">
        <v>587.04999999999995</v>
      </c>
      <c r="L273" s="231">
        <v>571.95000000000005</v>
      </c>
      <c r="M273" s="231">
        <v>0.81101000000000001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1646.9</v>
      </c>
      <c r="D274" s="232">
        <v>1646.0666666666666</v>
      </c>
      <c r="E274" s="232">
        <v>1627.2833333333333</v>
      </c>
      <c r="F274" s="232">
        <v>1607.6666666666667</v>
      </c>
      <c r="G274" s="232">
        <v>1588.8833333333334</v>
      </c>
      <c r="H274" s="232">
        <v>1665.6833333333332</v>
      </c>
      <c r="I274" s="232">
        <v>1684.4666666666665</v>
      </c>
      <c r="J274" s="232">
        <v>1704.083333333333</v>
      </c>
      <c r="K274" s="231">
        <v>1664.85</v>
      </c>
      <c r="L274" s="231">
        <v>1626.45</v>
      </c>
      <c r="M274" s="231">
        <v>0.88217999999999996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272.14999999999998</v>
      </c>
      <c r="D275" s="232">
        <v>272.09999999999997</v>
      </c>
      <c r="E275" s="232">
        <v>268.59999999999991</v>
      </c>
      <c r="F275" s="232">
        <v>265.04999999999995</v>
      </c>
      <c r="G275" s="232">
        <v>261.5499999999999</v>
      </c>
      <c r="H275" s="232">
        <v>275.64999999999992</v>
      </c>
      <c r="I275" s="232">
        <v>279.15000000000003</v>
      </c>
      <c r="J275" s="232">
        <v>282.69999999999993</v>
      </c>
      <c r="K275" s="231">
        <v>275.60000000000002</v>
      </c>
      <c r="L275" s="231">
        <v>268.55</v>
      </c>
      <c r="M275" s="231">
        <v>5.6602499999999996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823.1</v>
      </c>
      <c r="D276" s="232">
        <v>823.31666666666661</v>
      </c>
      <c r="E276" s="232">
        <v>815.08333333333326</v>
      </c>
      <c r="F276" s="232">
        <v>807.06666666666661</v>
      </c>
      <c r="G276" s="232">
        <v>798.83333333333326</v>
      </c>
      <c r="H276" s="232">
        <v>831.33333333333326</v>
      </c>
      <c r="I276" s="232">
        <v>839.56666666666661</v>
      </c>
      <c r="J276" s="232">
        <v>847.58333333333326</v>
      </c>
      <c r="K276" s="231">
        <v>831.55</v>
      </c>
      <c r="L276" s="231">
        <v>815.3</v>
      </c>
      <c r="M276" s="231">
        <v>8.8033900000000003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360.9</v>
      </c>
      <c r="D277" s="232">
        <v>362.7833333333333</v>
      </c>
      <c r="E277" s="232">
        <v>357.56666666666661</v>
      </c>
      <c r="F277" s="232">
        <v>354.23333333333329</v>
      </c>
      <c r="G277" s="232">
        <v>349.01666666666659</v>
      </c>
      <c r="H277" s="232">
        <v>366.11666666666662</v>
      </c>
      <c r="I277" s="232">
        <v>371.33333333333331</v>
      </c>
      <c r="J277" s="232">
        <v>374.66666666666663</v>
      </c>
      <c r="K277" s="231">
        <v>368</v>
      </c>
      <c r="L277" s="231">
        <v>359.45</v>
      </c>
      <c r="M277" s="231">
        <v>1.7204699999999999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1083.2</v>
      </c>
      <c r="D278" s="232">
        <v>1079.7333333333333</v>
      </c>
      <c r="E278" s="232">
        <v>1070.5166666666667</v>
      </c>
      <c r="F278" s="232">
        <v>1057.8333333333333</v>
      </c>
      <c r="G278" s="232">
        <v>1048.6166666666666</v>
      </c>
      <c r="H278" s="232">
        <v>1092.4166666666667</v>
      </c>
      <c r="I278" s="232">
        <v>1101.6333333333334</v>
      </c>
      <c r="J278" s="232">
        <v>1114.3166666666668</v>
      </c>
      <c r="K278" s="231">
        <v>1088.95</v>
      </c>
      <c r="L278" s="231">
        <v>1067.05</v>
      </c>
      <c r="M278" s="231">
        <v>0.59752000000000005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580.75</v>
      </c>
      <c r="D279" s="232">
        <v>580.93333333333328</v>
      </c>
      <c r="E279" s="232">
        <v>568.86666666666656</v>
      </c>
      <c r="F279" s="232">
        <v>556.98333333333323</v>
      </c>
      <c r="G279" s="232">
        <v>544.91666666666652</v>
      </c>
      <c r="H279" s="232">
        <v>592.81666666666661</v>
      </c>
      <c r="I279" s="232">
        <v>604.88333333333344</v>
      </c>
      <c r="J279" s="232">
        <v>616.76666666666665</v>
      </c>
      <c r="K279" s="231">
        <v>593</v>
      </c>
      <c r="L279" s="231">
        <v>569.04999999999995</v>
      </c>
      <c r="M279" s="231">
        <v>6.4955699999999998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116.4</v>
      </c>
      <c r="D280" s="232">
        <v>117.18333333333332</v>
      </c>
      <c r="E280" s="232">
        <v>115.06666666666665</v>
      </c>
      <c r="F280" s="232">
        <v>113.73333333333332</v>
      </c>
      <c r="G280" s="232">
        <v>111.61666666666665</v>
      </c>
      <c r="H280" s="232">
        <v>118.51666666666665</v>
      </c>
      <c r="I280" s="232">
        <v>120.63333333333333</v>
      </c>
      <c r="J280" s="232">
        <v>121.96666666666665</v>
      </c>
      <c r="K280" s="231">
        <v>119.3</v>
      </c>
      <c r="L280" s="231">
        <v>115.85</v>
      </c>
      <c r="M280" s="231">
        <v>16.742899999999999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408.25</v>
      </c>
      <c r="D281" s="232">
        <v>408.95</v>
      </c>
      <c r="E281" s="232">
        <v>403.34999999999997</v>
      </c>
      <c r="F281" s="232">
        <v>398.45</v>
      </c>
      <c r="G281" s="232">
        <v>392.84999999999997</v>
      </c>
      <c r="H281" s="232">
        <v>413.84999999999997</v>
      </c>
      <c r="I281" s="232">
        <v>419.45</v>
      </c>
      <c r="J281" s="232">
        <v>424.34999999999997</v>
      </c>
      <c r="K281" s="231">
        <v>414.55</v>
      </c>
      <c r="L281" s="231">
        <v>404.05</v>
      </c>
      <c r="M281" s="231">
        <v>0.34631000000000001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101.3</v>
      </c>
      <c r="D282" s="232">
        <v>101.73333333333335</v>
      </c>
      <c r="E282" s="232">
        <v>100.2166666666667</v>
      </c>
      <c r="F282" s="232">
        <v>99.133333333333354</v>
      </c>
      <c r="G282" s="232">
        <v>97.616666666666703</v>
      </c>
      <c r="H282" s="232">
        <v>102.81666666666669</v>
      </c>
      <c r="I282" s="232">
        <v>104.33333333333334</v>
      </c>
      <c r="J282" s="232">
        <v>105.41666666666669</v>
      </c>
      <c r="K282" s="231">
        <v>103.25</v>
      </c>
      <c r="L282" s="231">
        <v>100.65</v>
      </c>
      <c r="M282" s="231">
        <v>15.420059999999999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461.65</v>
      </c>
      <c r="D283" s="232">
        <v>460.88333333333338</v>
      </c>
      <c r="E283" s="232">
        <v>456.76666666666677</v>
      </c>
      <c r="F283" s="232">
        <v>451.88333333333338</v>
      </c>
      <c r="G283" s="232">
        <v>447.76666666666677</v>
      </c>
      <c r="H283" s="232">
        <v>465.76666666666677</v>
      </c>
      <c r="I283" s="232">
        <v>469.88333333333344</v>
      </c>
      <c r="J283" s="232">
        <v>474.76666666666677</v>
      </c>
      <c r="K283" s="231">
        <v>465</v>
      </c>
      <c r="L283" s="231">
        <v>456</v>
      </c>
      <c r="M283" s="231">
        <v>0.87460000000000004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1699.3</v>
      </c>
      <c r="D284" s="232">
        <v>1701.6000000000001</v>
      </c>
      <c r="E284" s="232">
        <v>1689.7000000000003</v>
      </c>
      <c r="F284" s="232">
        <v>1680.1000000000001</v>
      </c>
      <c r="G284" s="232">
        <v>1668.2000000000003</v>
      </c>
      <c r="H284" s="232">
        <v>1711.2000000000003</v>
      </c>
      <c r="I284" s="232">
        <v>1723.1000000000004</v>
      </c>
      <c r="J284" s="232">
        <v>1732.7000000000003</v>
      </c>
      <c r="K284" s="231">
        <v>1713.5</v>
      </c>
      <c r="L284" s="231">
        <v>1692</v>
      </c>
      <c r="M284" s="231">
        <v>48.76144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1401.55</v>
      </c>
      <c r="D285" s="232">
        <v>1408.5333333333331</v>
      </c>
      <c r="E285" s="232">
        <v>1367.9666666666662</v>
      </c>
      <c r="F285" s="232">
        <v>1334.3833333333332</v>
      </c>
      <c r="G285" s="232">
        <v>1293.8166666666664</v>
      </c>
      <c r="H285" s="232">
        <v>1442.1166666666661</v>
      </c>
      <c r="I285" s="232">
        <v>1482.6833333333332</v>
      </c>
      <c r="J285" s="232">
        <v>1516.266666666666</v>
      </c>
      <c r="K285" s="231">
        <v>1449.1</v>
      </c>
      <c r="L285" s="231">
        <v>1374.95</v>
      </c>
      <c r="M285" s="231">
        <v>1.1015299999999999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89.95</v>
      </c>
      <c r="D286" s="232">
        <v>90.13333333333334</v>
      </c>
      <c r="E286" s="232">
        <v>89.116666666666674</v>
      </c>
      <c r="F286" s="232">
        <v>88.283333333333331</v>
      </c>
      <c r="G286" s="232">
        <v>87.266666666666666</v>
      </c>
      <c r="H286" s="232">
        <v>90.966666666666683</v>
      </c>
      <c r="I286" s="232">
        <v>91.983333333333363</v>
      </c>
      <c r="J286" s="232">
        <v>92.816666666666691</v>
      </c>
      <c r="K286" s="231">
        <v>91.15</v>
      </c>
      <c r="L286" s="231">
        <v>89.3</v>
      </c>
      <c r="M286" s="231">
        <v>32.727939999999997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3663.3</v>
      </c>
      <c r="D287" s="232">
        <v>3649.4833333333336</v>
      </c>
      <c r="E287" s="232">
        <v>3624.9666666666672</v>
      </c>
      <c r="F287" s="232">
        <v>3586.6333333333337</v>
      </c>
      <c r="G287" s="232">
        <v>3562.1166666666672</v>
      </c>
      <c r="H287" s="232">
        <v>3687.8166666666671</v>
      </c>
      <c r="I287" s="232">
        <v>3712.3333333333335</v>
      </c>
      <c r="J287" s="232">
        <v>3750.666666666667</v>
      </c>
      <c r="K287" s="231">
        <v>3674</v>
      </c>
      <c r="L287" s="231">
        <v>3611.15</v>
      </c>
      <c r="M287" s="231">
        <v>1.3802700000000001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351.25</v>
      </c>
      <c r="D288" s="232">
        <v>350.61666666666662</v>
      </c>
      <c r="E288" s="232">
        <v>347.68333333333322</v>
      </c>
      <c r="F288" s="232">
        <v>344.11666666666662</v>
      </c>
      <c r="G288" s="232">
        <v>341.18333333333322</v>
      </c>
      <c r="H288" s="232">
        <v>354.18333333333322</v>
      </c>
      <c r="I288" s="232">
        <v>357.11666666666662</v>
      </c>
      <c r="J288" s="232">
        <v>360.68333333333322</v>
      </c>
      <c r="K288" s="231">
        <v>353.55</v>
      </c>
      <c r="L288" s="231">
        <v>347.05</v>
      </c>
      <c r="M288" s="231">
        <v>12.37466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10733.35</v>
      </c>
      <c r="D289" s="232">
        <v>10758.883333333333</v>
      </c>
      <c r="E289" s="232">
        <v>10650.466666666667</v>
      </c>
      <c r="F289" s="232">
        <v>10567.583333333334</v>
      </c>
      <c r="G289" s="232">
        <v>10459.166666666668</v>
      </c>
      <c r="H289" s="232">
        <v>10841.766666666666</v>
      </c>
      <c r="I289" s="232">
        <v>10950.183333333334</v>
      </c>
      <c r="J289" s="232">
        <v>11033.066666666666</v>
      </c>
      <c r="K289" s="231">
        <v>10867.3</v>
      </c>
      <c r="L289" s="231">
        <v>10676</v>
      </c>
      <c r="M289" s="231">
        <v>1.592E-2</v>
      </c>
      <c r="N289" s="1"/>
      <c r="O289" s="1"/>
    </row>
    <row r="290" spans="1:15" ht="12.75" customHeight="1">
      <c r="A290" s="30">
        <v>280</v>
      </c>
      <c r="B290" s="217" t="s">
        <v>869</v>
      </c>
      <c r="C290" s="231">
        <v>4640.1000000000004</v>
      </c>
      <c r="D290" s="232">
        <v>4640.0666666666666</v>
      </c>
      <c r="E290" s="232">
        <v>4600.1333333333332</v>
      </c>
      <c r="F290" s="232">
        <v>4560.166666666667</v>
      </c>
      <c r="G290" s="232">
        <v>4520.2333333333336</v>
      </c>
      <c r="H290" s="232">
        <v>4680.0333333333328</v>
      </c>
      <c r="I290" s="232">
        <v>4719.9666666666653</v>
      </c>
      <c r="J290" s="232">
        <v>4759.9333333333325</v>
      </c>
      <c r="K290" s="231">
        <v>4680</v>
      </c>
      <c r="L290" s="231">
        <v>4600.1000000000004</v>
      </c>
      <c r="M290" s="231">
        <v>3.3157800000000002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2157.85</v>
      </c>
      <c r="D291" s="232">
        <v>2157.6166666666668</v>
      </c>
      <c r="E291" s="232">
        <v>2133.2333333333336</v>
      </c>
      <c r="F291" s="232">
        <v>2108.6166666666668</v>
      </c>
      <c r="G291" s="232">
        <v>2084.2333333333336</v>
      </c>
      <c r="H291" s="232">
        <v>2182.2333333333336</v>
      </c>
      <c r="I291" s="232">
        <v>2206.6166666666668</v>
      </c>
      <c r="J291" s="232">
        <v>2231.2333333333336</v>
      </c>
      <c r="K291" s="231">
        <v>2182</v>
      </c>
      <c r="L291" s="231">
        <v>2133</v>
      </c>
      <c r="M291" s="231">
        <v>19.00535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347.45</v>
      </c>
      <c r="D292" s="232">
        <v>348.7833333333333</v>
      </c>
      <c r="E292" s="232">
        <v>345.41666666666663</v>
      </c>
      <c r="F292" s="232">
        <v>343.38333333333333</v>
      </c>
      <c r="G292" s="232">
        <v>340.01666666666665</v>
      </c>
      <c r="H292" s="232">
        <v>350.81666666666661</v>
      </c>
      <c r="I292" s="232">
        <v>354.18333333333328</v>
      </c>
      <c r="J292" s="232">
        <v>356.21666666666658</v>
      </c>
      <c r="K292" s="231">
        <v>352.15</v>
      </c>
      <c r="L292" s="231">
        <v>346.75</v>
      </c>
      <c r="M292" s="231">
        <v>1.1927399999999999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308.8</v>
      </c>
      <c r="D293" s="232">
        <v>310.05</v>
      </c>
      <c r="E293" s="232">
        <v>305.85000000000002</v>
      </c>
      <c r="F293" s="232">
        <v>302.90000000000003</v>
      </c>
      <c r="G293" s="232">
        <v>298.70000000000005</v>
      </c>
      <c r="H293" s="232">
        <v>313</v>
      </c>
      <c r="I293" s="232">
        <v>317.19999999999993</v>
      </c>
      <c r="J293" s="232">
        <v>320.14999999999998</v>
      </c>
      <c r="K293" s="231">
        <v>314.25</v>
      </c>
      <c r="L293" s="231">
        <v>307.10000000000002</v>
      </c>
      <c r="M293" s="231">
        <v>14.031280000000001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258.39999999999998</v>
      </c>
      <c r="D294" s="232">
        <v>258.18333333333334</v>
      </c>
      <c r="E294" s="232">
        <v>256.41666666666669</v>
      </c>
      <c r="F294" s="232">
        <v>254.43333333333334</v>
      </c>
      <c r="G294" s="232">
        <v>252.66666666666669</v>
      </c>
      <c r="H294" s="232">
        <v>260.16666666666669</v>
      </c>
      <c r="I294" s="232">
        <v>261.93333333333334</v>
      </c>
      <c r="J294" s="232">
        <v>263.91666666666669</v>
      </c>
      <c r="K294" s="231">
        <v>259.95</v>
      </c>
      <c r="L294" s="231">
        <v>256.2</v>
      </c>
      <c r="M294" s="231">
        <v>1.9292400000000001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595.5</v>
      </c>
      <c r="D295" s="232">
        <v>594.16666666666663</v>
      </c>
      <c r="E295" s="232">
        <v>591.38333333333321</v>
      </c>
      <c r="F295" s="232">
        <v>587.26666666666654</v>
      </c>
      <c r="G295" s="232">
        <v>584.48333333333312</v>
      </c>
      <c r="H295" s="232">
        <v>598.2833333333333</v>
      </c>
      <c r="I295" s="232">
        <v>601.06666666666683</v>
      </c>
      <c r="J295" s="232">
        <v>605.18333333333339</v>
      </c>
      <c r="K295" s="231">
        <v>596.95000000000005</v>
      </c>
      <c r="L295" s="231">
        <v>590.04999999999995</v>
      </c>
      <c r="M295" s="231">
        <v>6.4910100000000002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4015.05</v>
      </c>
      <c r="D296" s="232">
        <v>4035.65</v>
      </c>
      <c r="E296" s="232">
        <v>3980.3</v>
      </c>
      <c r="F296" s="232">
        <v>3945.55</v>
      </c>
      <c r="G296" s="232">
        <v>3890.2000000000003</v>
      </c>
      <c r="H296" s="232">
        <v>4070.4</v>
      </c>
      <c r="I296" s="232">
        <v>4125.75</v>
      </c>
      <c r="J296" s="232">
        <v>4160.5</v>
      </c>
      <c r="K296" s="231">
        <v>4091</v>
      </c>
      <c r="L296" s="231">
        <v>4000.9</v>
      </c>
      <c r="M296" s="231">
        <v>1.1352500000000001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656.1</v>
      </c>
      <c r="D297" s="232">
        <v>654.75</v>
      </c>
      <c r="E297" s="232">
        <v>650.70000000000005</v>
      </c>
      <c r="F297" s="232">
        <v>645.30000000000007</v>
      </c>
      <c r="G297" s="232">
        <v>641.25000000000011</v>
      </c>
      <c r="H297" s="232">
        <v>660.15</v>
      </c>
      <c r="I297" s="232">
        <v>664.19999999999993</v>
      </c>
      <c r="J297" s="232">
        <v>669.59999999999991</v>
      </c>
      <c r="K297" s="231">
        <v>658.8</v>
      </c>
      <c r="L297" s="231">
        <v>649.35</v>
      </c>
      <c r="M297" s="231">
        <v>4.4397900000000003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1323</v>
      </c>
      <c r="D298" s="232">
        <v>1318</v>
      </c>
      <c r="E298" s="232">
        <v>1309</v>
      </c>
      <c r="F298" s="232">
        <v>1295</v>
      </c>
      <c r="G298" s="232">
        <v>1286</v>
      </c>
      <c r="H298" s="232">
        <v>1332</v>
      </c>
      <c r="I298" s="232">
        <v>1341</v>
      </c>
      <c r="J298" s="232">
        <v>1355</v>
      </c>
      <c r="K298" s="231">
        <v>1327</v>
      </c>
      <c r="L298" s="231">
        <v>1304</v>
      </c>
      <c r="M298" s="231">
        <v>0.18059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31.6</v>
      </c>
      <c r="D299" s="232">
        <v>31.633333333333336</v>
      </c>
      <c r="E299" s="232">
        <v>31.366666666666674</v>
      </c>
      <c r="F299" s="232">
        <v>31.133333333333336</v>
      </c>
      <c r="G299" s="232">
        <v>30.866666666666674</v>
      </c>
      <c r="H299" s="232">
        <v>31.866666666666674</v>
      </c>
      <c r="I299" s="232">
        <v>32.133333333333333</v>
      </c>
      <c r="J299" s="232">
        <v>32.366666666666674</v>
      </c>
      <c r="K299" s="231">
        <v>31.9</v>
      </c>
      <c r="L299" s="231">
        <v>31.4</v>
      </c>
      <c r="M299" s="231">
        <v>4.2453799999999999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153.75</v>
      </c>
      <c r="D300" s="232">
        <v>153.66666666666666</v>
      </c>
      <c r="E300" s="232">
        <v>152.33333333333331</v>
      </c>
      <c r="F300" s="232">
        <v>150.91666666666666</v>
      </c>
      <c r="G300" s="232">
        <v>149.58333333333331</v>
      </c>
      <c r="H300" s="232">
        <v>155.08333333333331</v>
      </c>
      <c r="I300" s="232">
        <v>156.41666666666663</v>
      </c>
      <c r="J300" s="232">
        <v>157.83333333333331</v>
      </c>
      <c r="K300" s="231">
        <v>155</v>
      </c>
      <c r="L300" s="231">
        <v>152.25</v>
      </c>
      <c r="M300" s="231">
        <v>0.67096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85111.2</v>
      </c>
      <c r="D301" s="232">
        <v>85004.05</v>
      </c>
      <c r="E301" s="232">
        <v>84458.150000000009</v>
      </c>
      <c r="F301" s="232">
        <v>83805.100000000006</v>
      </c>
      <c r="G301" s="232">
        <v>83259.200000000012</v>
      </c>
      <c r="H301" s="232">
        <v>85657.1</v>
      </c>
      <c r="I301" s="232">
        <v>86203</v>
      </c>
      <c r="J301" s="232">
        <v>86856.05</v>
      </c>
      <c r="K301" s="231">
        <v>85549.95</v>
      </c>
      <c r="L301" s="231">
        <v>84351</v>
      </c>
      <c r="M301" s="231">
        <v>4.9509999999999998E-2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1697.4</v>
      </c>
      <c r="D302" s="232">
        <v>1704.9333333333332</v>
      </c>
      <c r="E302" s="232">
        <v>1678.5666666666664</v>
      </c>
      <c r="F302" s="232">
        <v>1659.7333333333331</v>
      </c>
      <c r="G302" s="232">
        <v>1633.3666666666663</v>
      </c>
      <c r="H302" s="232">
        <v>1723.7666666666664</v>
      </c>
      <c r="I302" s="232">
        <v>1750.1333333333332</v>
      </c>
      <c r="J302" s="232">
        <v>1768.9666666666665</v>
      </c>
      <c r="K302" s="231">
        <v>1731.3</v>
      </c>
      <c r="L302" s="231">
        <v>1686.1</v>
      </c>
      <c r="M302" s="231">
        <v>0.88180999999999998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903.7</v>
      </c>
      <c r="D303" s="232">
        <v>908.43333333333339</v>
      </c>
      <c r="E303" s="232">
        <v>893.31666666666683</v>
      </c>
      <c r="F303" s="232">
        <v>882.93333333333339</v>
      </c>
      <c r="G303" s="232">
        <v>867.81666666666683</v>
      </c>
      <c r="H303" s="232">
        <v>918.81666666666683</v>
      </c>
      <c r="I303" s="232">
        <v>933.93333333333339</v>
      </c>
      <c r="J303" s="232">
        <v>944.31666666666683</v>
      </c>
      <c r="K303" s="231">
        <v>923.55</v>
      </c>
      <c r="L303" s="231">
        <v>898.05</v>
      </c>
      <c r="M303" s="231">
        <v>1.9638500000000001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986.35</v>
      </c>
      <c r="D304" s="232">
        <v>986.44999999999993</v>
      </c>
      <c r="E304" s="232">
        <v>976.89999999999986</v>
      </c>
      <c r="F304" s="232">
        <v>967.44999999999993</v>
      </c>
      <c r="G304" s="232">
        <v>957.89999999999986</v>
      </c>
      <c r="H304" s="232">
        <v>995.89999999999986</v>
      </c>
      <c r="I304" s="232">
        <v>1005.4499999999998</v>
      </c>
      <c r="J304" s="232">
        <v>1014.8999999999999</v>
      </c>
      <c r="K304" s="231">
        <v>996</v>
      </c>
      <c r="L304" s="231">
        <v>977</v>
      </c>
      <c r="M304" s="231">
        <v>6.6913400000000003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245.05</v>
      </c>
      <c r="D305" s="232">
        <v>245.66666666666666</v>
      </c>
      <c r="E305" s="232">
        <v>241.38333333333333</v>
      </c>
      <c r="F305" s="232">
        <v>237.71666666666667</v>
      </c>
      <c r="G305" s="232">
        <v>233.43333333333334</v>
      </c>
      <c r="H305" s="232">
        <v>249.33333333333331</v>
      </c>
      <c r="I305" s="232">
        <v>253.61666666666667</v>
      </c>
      <c r="J305" s="232">
        <v>257.2833333333333</v>
      </c>
      <c r="K305" s="231">
        <v>249.95</v>
      </c>
      <c r="L305" s="231">
        <v>242</v>
      </c>
      <c r="M305" s="231">
        <v>37.667960000000001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1226.7</v>
      </c>
      <c r="D306" s="232">
        <v>1236.25</v>
      </c>
      <c r="E306" s="232">
        <v>1215.8</v>
      </c>
      <c r="F306" s="232">
        <v>1204.8999999999999</v>
      </c>
      <c r="G306" s="232">
        <v>1184.4499999999998</v>
      </c>
      <c r="H306" s="232">
        <v>1247.1500000000001</v>
      </c>
      <c r="I306" s="232">
        <v>1267.5999999999999</v>
      </c>
      <c r="J306" s="232">
        <v>1278.5000000000002</v>
      </c>
      <c r="K306" s="231">
        <v>1256.7</v>
      </c>
      <c r="L306" s="231">
        <v>1225.3499999999999</v>
      </c>
      <c r="M306" s="231">
        <v>26.64696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393.3</v>
      </c>
      <c r="D307" s="232">
        <v>390.73333333333329</v>
      </c>
      <c r="E307" s="232">
        <v>385.21666666666658</v>
      </c>
      <c r="F307" s="232">
        <v>377.13333333333327</v>
      </c>
      <c r="G307" s="232">
        <v>371.61666666666656</v>
      </c>
      <c r="H307" s="232">
        <v>398.81666666666661</v>
      </c>
      <c r="I307" s="232">
        <v>404.33333333333337</v>
      </c>
      <c r="J307" s="232">
        <v>412.41666666666663</v>
      </c>
      <c r="K307" s="231">
        <v>396.25</v>
      </c>
      <c r="L307" s="231">
        <v>382.65</v>
      </c>
      <c r="M307" s="231">
        <v>10.933160000000001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279.5</v>
      </c>
      <c r="D308" s="232">
        <v>279.78333333333336</v>
      </c>
      <c r="E308" s="232">
        <v>275.61666666666673</v>
      </c>
      <c r="F308" s="232">
        <v>271.73333333333335</v>
      </c>
      <c r="G308" s="232">
        <v>267.56666666666672</v>
      </c>
      <c r="H308" s="232">
        <v>283.66666666666674</v>
      </c>
      <c r="I308" s="232">
        <v>287.83333333333337</v>
      </c>
      <c r="J308" s="232">
        <v>291.71666666666675</v>
      </c>
      <c r="K308" s="231">
        <v>283.95</v>
      </c>
      <c r="L308" s="231">
        <v>275.89999999999998</v>
      </c>
      <c r="M308" s="231">
        <v>1.1713499999999999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357.8</v>
      </c>
      <c r="D309" s="232">
        <v>357.0333333333333</v>
      </c>
      <c r="E309" s="232">
        <v>354.06666666666661</v>
      </c>
      <c r="F309" s="232">
        <v>350.33333333333331</v>
      </c>
      <c r="G309" s="232">
        <v>347.36666666666662</v>
      </c>
      <c r="H309" s="232">
        <v>360.76666666666659</v>
      </c>
      <c r="I309" s="232">
        <v>363.73333333333329</v>
      </c>
      <c r="J309" s="232">
        <v>367.46666666666658</v>
      </c>
      <c r="K309" s="231">
        <v>360</v>
      </c>
      <c r="L309" s="231">
        <v>353.3</v>
      </c>
      <c r="M309" s="231">
        <v>0.91581000000000001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371.7</v>
      </c>
      <c r="D310" s="232">
        <v>370.65000000000003</v>
      </c>
      <c r="E310" s="232">
        <v>361.30000000000007</v>
      </c>
      <c r="F310" s="232">
        <v>350.90000000000003</v>
      </c>
      <c r="G310" s="232">
        <v>341.55000000000007</v>
      </c>
      <c r="H310" s="232">
        <v>381.05000000000007</v>
      </c>
      <c r="I310" s="232">
        <v>390.40000000000009</v>
      </c>
      <c r="J310" s="232">
        <v>400.80000000000007</v>
      </c>
      <c r="K310" s="231">
        <v>380</v>
      </c>
      <c r="L310" s="231">
        <v>360.25</v>
      </c>
      <c r="M310" s="231">
        <v>0.72360000000000002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114.4</v>
      </c>
      <c r="D311" s="232">
        <v>114.48333333333333</v>
      </c>
      <c r="E311" s="232">
        <v>113.36666666666667</v>
      </c>
      <c r="F311" s="232">
        <v>112.33333333333334</v>
      </c>
      <c r="G311" s="232">
        <v>111.21666666666668</v>
      </c>
      <c r="H311" s="232">
        <v>115.51666666666667</v>
      </c>
      <c r="I311" s="232">
        <v>116.63333333333331</v>
      </c>
      <c r="J311" s="232">
        <v>117.66666666666666</v>
      </c>
      <c r="K311" s="231">
        <v>115.6</v>
      </c>
      <c r="L311" s="231">
        <v>113.45</v>
      </c>
      <c r="M311" s="231">
        <v>42.769370000000002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58.85</v>
      </c>
      <c r="D312" s="232">
        <v>57.533333333333331</v>
      </c>
      <c r="E312" s="232">
        <v>55.066666666666663</v>
      </c>
      <c r="F312" s="232">
        <v>51.283333333333331</v>
      </c>
      <c r="G312" s="232">
        <v>48.816666666666663</v>
      </c>
      <c r="H312" s="232">
        <v>61.316666666666663</v>
      </c>
      <c r="I312" s="232">
        <v>63.783333333333331</v>
      </c>
      <c r="J312" s="232">
        <v>67.566666666666663</v>
      </c>
      <c r="K312" s="231">
        <v>60</v>
      </c>
      <c r="L312" s="231">
        <v>53.75</v>
      </c>
      <c r="M312" s="231">
        <v>229.03826000000001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496.6</v>
      </c>
      <c r="D313" s="232">
        <v>495.06666666666666</v>
      </c>
      <c r="E313" s="232">
        <v>492.63333333333333</v>
      </c>
      <c r="F313" s="232">
        <v>488.66666666666669</v>
      </c>
      <c r="G313" s="232">
        <v>486.23333333333335</v>
      </c>
      <c r="H313" s="232">
        <v>499.0333333333333</v>
      </c>
      <c r="I313" s="232">
        <v>501.46666666666658</v>
      </c>
      <c r="J313" s="232">
        <v>505.43333333333328</v>
      </c>
      <c r="K313" s="231">
        <v>497.5</v>
      </c>
      <c r="L313" s="231">
        <v>491.1</v>
      </c>
      <c r="M313" s="231">
        <v>7.1339899999999998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8601.5499999999993</v>
      </c>
      <c r="D314" s="232">
        <v>8569.8833333333332</v>
      </c>
      <c r="E314" s="232">
        <v>8511.7666666666664</v>
      </c>
      <c r="F314" s="232">
        <v>8421.9833333333336</v>
      </c>
      <c r="G314" s="232">
        <v>8363.8666666666668</v>
      </c>
      <c r="H314" s="232">
        <v>8659.6666666666661</v>
      </c>
      <c r="I314" s="232">
        <v>8717.783333333331</v>
      </c>
      <c r="J314" s="232">
        <v>8807.5666666666657</v>
      </c>
      <c r="K314" s="231">
        <v>8628</v>
      </c>
      <c r="L314" s="231">
        <v>8480.1</v>
      </c>
      <c r="M314" s="231">
        <v>5.1612799999999996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1658.6</v>
      </c>
      <c r="D315" s="232">
        <v>1655.5833333333333</v>
      </c>
      <c r="E315" s="232">
        <v>1634.0666666666666</v>
      </c>
      <c r="F315" s="232">
        <v>1609.5333333333333</v>
      </c>
      <c r="G315" s="232">
        <v>1588.0166666666667</v>
      </c>
      <c r="H315" s="232">
        <v>1680.1166666666666</v>
      </c>
      <c r="I315" s="232">
        <v>1701.6333333333334</v>
      </c>
      <c r="J315" s="232">
        <v>1726.1666666666665</v>
      </c>
      <c r="K315" s="231">
        <v>1677.1</v>
      </c>
      <c r="L315" s="231">
        <v>1631.05</v>
      </c>
      <c r="M315" s="231">
        <v>0.36452000000000001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675.75</v>
      </c>
      <c r="D316" s="232">
        <v>671.43333333333328</v>
      </c>
      <c r="E316" s="232">
        <v>662.81666666666661</v>
      </c>
      <c r="F316" s="232">
        <v>649.88333333333333</v>
      </c>
      <c r="G316" s="232">
        <v>641.26666666666665</v>
      </c>
      <c r="H316" s="232">
        <v>684.36666666666656</v>
      </c>
      <c r="I316" s="232">
        <v>692.98333333333312</v>
      </c>
      <c r="J316" s="232">
        <v>705.91666666666652</v>
      </c>
      <c r="K316" s="231">
        <v>680.05</v>
      </c>
      <c r="L316" s="231">
        <v>658.5</v>
      </c>
      <c r="M316" s="231">
        <v>11.00224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457.75</v>
      </c>
      <c r="D317" s="232">
        <v>456.56666666666661</v>
      </c>
      <c r="E317" s="232">
        <v>451.3333333333332</v>
      </c>
      <c r="F317" s="232">
        <v>444.91666666666657</v>
      </c>
      <c r="G317" s="232">
        <v>439.68333333333317</v>
      </c>
      <c r="H317" s="232">
        <v>462.98333333333323</v>
      </c>
      <c r="I317" s="232">
        <v>468.21666666666658</v>
      </c>
      <c r="J317" s="232">
        <v>474.63333333333327</v>
      </c>
      <c r="K317" s="231">
        <v>461.8</v>
      </c>
      <c r="L317" s="231">
        <v>450.15</v>
      </c>
      <c r="M317" s="231">
        <v>37.058459999999997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722.3</v>
      </c>
      <c r="D318" s="232">
        <v>722.4</v>
      </c>
      <c r="E318" s="232">
        <v>714.3</v>
      </c>
      <c r="F318" s="232">
        <v>706.3</v>
      </c>
      <c r="G318" s="232">
        <v>698.19999999999993</v>
      </c>
      <c r="H318" s="232">
        <v>730.4</v>
      </c>
      <c r="I318" s="232">
        <v>738.50000000000011</v>
      </c>
      <c r="J318" s="232">
        <v>746.5</v>
      </c>
      <c r="K318" s="231">
        <v>730.5</v>
      </c>
      <c r="L318" s="231">
        <v>714.4</v>
      </c>
      <c r="M318" s="231">
        <v>5.5811099999999998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692.45</v>
      </c>
      <c r="D319" s="232">
        <v>690.81666666666661</v>
      </c>
      <c r="E319" s="232">
        <v>678.63333333333321</v>
      </c>
      <c r="F319" s="232">
        <v>664.81666666666661</v>
      </c>
      <c r="G319" s="232">
        <v>652.63333333333321</v>
      </c>
      <c r="H319" s="232">
        <v>704.63333333333321</v>
      </c>
      <c r="I319" s="232">
        <v>716.81666666666661</v>
      </c>
      <c r="J319" s="232">
        <v>730.63333333333321</v>
      </c>
      <c r="K319" s="231">
        <v>703</v>
      </c>
      <c r="L319" s="231">
        <v>677</v>
      </c>
      <c r="M319" s="231">
        <v>0.81945000000000001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822.65</v>
      </c>
      <c r="D320" s="232">
        <v>821.75</v>
      </c>
      <c r="E320" s="232">
        <v>807.95</v>
      </c>
      <c r="F320" s="232">
        <v>793.25</v>
      </c>
      <c r="G320" s="232">
        <v>779.45</v>
      </c>
      <c r="H320" s="232">
        <v>836.45</v>
      </c>
      <c r="I320" s="232">
        <v>850.25</v>
      </c>
      <c r="J320" s="232">
        <v>864.95</v>
      </c>
      <c r="K320" s="231">
        <v>835.55</v>
      </c>
      <c r="L320" s="231">
        <v>807.05</v>
      </c>
      <c r="M320" s="231">
        <v>1.62093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1240.5999999999999</v>
      </c>
      <c r="D321" s="232">
        <v>1251.25</v>
      </c>
      <c r="E321" s="232">
        <v>1224.75</v>
      </c>
      <c r="F321" s="232">
        <v>1208.9000000000001</v>
      </c>
      <c r="G321" s="232">
        <v>1182.4000000000001</v>
      </c>
      <c r="H321" s="232">
        <v>1267.0999999999999</v>
      </c>
      <c r="I321" s="232">
        <v>1293.5999999999999</v>
      </c>
      <c r="J321" s="232">
        <v>1309.4499999999998</v>
      </c>
      <c r="K321" s="231">
        <v>1277.75</v>
      </c>
      <c r="L321" s="231">
        <v>1235.4000000000001</v>
      </c>
      <c r="M321" s="231">
        <v>1.0261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49.1</v>
      </c>
      <c r="D322" s="232">
        <v>49.050000000000004</v>
      </c>
      <c r="E322" s="232">
        <v>48.45000000000001</v>
      </c>
      <c r="F322" s="232">
        <v>47.800000000000004</v>
      </c>
      <c r="G322" s="232">
        <v>47.20000000000001</v>
      </c>
      <c r="H322" s="232">
        <v>49.70000000000001</v>
      </c>
      <c r="I322" s="232">
        <v>50.300000000000004</v>
      </c>
      <c r="J322" s="232">
        <v>50.95000000000001</v>
      </c>
      <c r="K322" s="231">
        <v>49.65</v>
      </c>
      <c r="L322" s="231">
        <v>48.4</v>
      </c>
      <c r="M322" s="231">
        <v>40.732799999999997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598.29999999999995</v>
      </c>
      <c r="D323" s="232">
        <v>598.80000000000007</v>
      </c>
      <c r="E323" s="232">
        <v>595.60000000000014</v>
      </c>
      <c r="F323" s="232">
        <v>592.90000000000009</v>
      </c>
      <c r="G323" s="232">
        <v>589.70000000000016</v>
      </c>
      <c r="H323" s="232">
        <v>601.50000000000011</v>
      </c>
      <c r="I323" s="232">
        <v>604.70000000000016</v>
      </c>
      <c r="J323" s="232">
        <v>607.40000000000009</v>
      </c>
      <c r="K323" s="231">
        <v>602</v>
      </c>
      <c r="L323" s="231">
        <v>596.1</v>
      </c>
      <c r="M323" s="231">
        <v>0.8992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2038.95</v>
      </c>
      <c r="D324" s="232">
        <v>2049.9166666666665</v>
      </c>
      <c r="E324" s="232">
        <v>2021.0333333333328</v>
      </c>
      <c r="F324" s="232">
        <v>2003.1166666666663</v>
      </c>
      <c r="G324" s="232">
        <v>1974.2333333333327</v>
      </c>
      <c r="H324" s="232">
        <v>2067.833333333333</v>
      </c>
      <c r="I324" s="232">
        <v>2096.7166666666672</v>
      </c>
      <c r="J324" s="232">
        <v>2114.6333333333332</v>
      </c>
      <c r="K324" s="231">
        <v>2078.8000000000002</v>
      </c>
      <c r="L324" s="231">
        <v>2032</v>
      </c>
      <c r="M324" s="231">
        <v>4.7481999999999998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1479.05</v>
      </c>
      <c r="D325" s="232">
        <v>1475.3500000000001</v>
      </c>
      <c r="E325" s="232">
        <v>1463.7000000000003</v>
      </c>
      <c r="F325" s="232">
        <v>1448.3500000000001</v>
      </c>
      <c r="G325" s="232">
        <v>1436.7000000000003</v>
      </c>
      <c r="H325" s="232">
        <v>1490.7000000000003</v>
      </c>
      <c r="I325" s="232">
        <v>1502.3500000000004</v>
      </c>
      <c r="J325" s="232">
        <v>1517.7000000000003</v>
      </c>
      <c r="K325" s="231">
        <v>1487</v>
      </c>
      <c r="L325" s="231">
        <v>1460</v>
      </c>
      <c r="M325" s="231">
        <v>1.1940900000000001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942.75</v>
      </c>
      <c r="D326" s="232">
        <v>939.05000000000007</v>
      </c>
      <c r="E326" s="232">
        <v>932.70000000000016</v>
      </c>
      <c r="F326" s="232">
        <v>922.65000000000009</v>
      </c>
      <c r="G326" s="232">
        <v>916.30000000000018</v>
      </c>
      <c r="H326" s="232">
        <v>949.10000000000014</v>
      </c>
      <c r="I326" s="232">
        <v>955.45</v>
      </c>
      <c r="J326" s="232">
        <v>965.50000000000011</v>
      </c>
      <c r="K326" s="231">
        <v>945.4</v>
      </c>
      <c r="L326" s="231">
        <v>929</v>
      </c>
      <c r="M326" s="231">
        <v>5.1085799999999999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554.85</v>
      </c>
      <c r="D327" s="232">
        <v>558.66666666666674</v>
      </c>
      <c r="E327" s="232">
        <v>549.88333333333344</v>
      </c>
      <c r="F327" s="232">
        <v>544.91666666666674</v>
      </c>
      <c r="G327" s="232">
        <v>536.13333333333344</v>
      </c>
      <c r="H327" s="232">
        <v>563.63333333333344</v>
      </c>
      <c r="I327" s="232">
        <v>572.41666666666674</v>
      </c>
      <c r="J327" s="232">
        <v>577.38333333333344</v>
      </c>
      <c r="K327" s="231">
        <v>567.45000000000005</v>
      </c>
      <c r="L327" s="231">
        <v>553.70000000000005</v>
      </c>
      <c r="M327" s="231">
        <v>2.3189199999999999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37.65</v>
      </c>
      <c r="D328" s="232">
        <v>37.783333333333331</v>
      </c>
      <c r="E328" s="232">
        <v>37.016666666666666</v>
      </c>
      <c r="F328" s="232">
        <v>36.383333333333333</v>
      </c>
      <c r="G328" s="232">
        <v>35.616666666666667</v>
      </c>
      <c r="H328" s="232">
        <v>38.416666666666664</v>
      </c>
      <c r="I328" s="232">
        <v>39.18333333333333</v>
      </c>
      <c r="J328" s="232">
        <v>39.816666666666663</v>
      </c>
      <c r="K328" s="231">
        <v>38.549999999999997</v>
      </c>
      <c r="L328" s="231">
        <v>37.15</v>
      </c>
      <c r="M328" s="231">
        <v>144.57446999999999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99.35</v>
      </c>
      <c r="D329" s="232">
        <v>98.666666666666671</v>
      </c>
      <c r="E329" s="232">
        <v>97.333333333333343</v>
      </c>
      <c r="F329" s="232">
        <v>95.316666666666677</v>
      </c>
      <c r="G329" s="232">
        <v>93.983333333333348</v>
      </c>
      <c r="H329" s="232">
        <v>100.68333333333334</v>
      </c>
      <c r="I329" s="232">
        <v>102.01666666666668</v>
      </c>
      <c r="J329" s="232">
        <v>104.03333333333333</v>
      </c>
      <c r="K329" s="231">
        <v>100</v>
      </c>
      <c r="L329" s="231">
        <v>96.65</v>
      </c>
      <c r="M329" s="231">
        <v>58.507370000000002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41.05</v>
      </c>
      <c r="D330" s="232">
        <v>40.766666666666673</v>
      </c>
      <c r="E330" s="232">
        <v>40.183333333333344</v>
      </c>
      <c r="F330" s="232">
        <v>39.31666666666667</v>
      </c>
      <c r="G330" s="232">
        <v>38.733333333333341</v>
      </c>
      <c r="H330" s="232">
        <v>41.633333333333347</v>
      </c>
      <c r="I330" s="232">
        <v>42.216666666666676</v>
      </c>
      <c r="J330" s="232">
        <v>43.08333333333335</v>
      </c>
      <c r="K330" s="231">
        <v>41.35</v>
      </c>
      <c r="L330" s="231">
        <v>39.9</v>
      </c>
      <c r="M330" s="231">
        <v>52.208660000000002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357.25</v>
      </c>
      <c r="D331" s="232">
        <v>355.61666666666662</v>
      </c>
      <c r="E331" s="232">
        <v>351.73333333333323</v>
      </c>
      <c r="F331" s="232">
        <v>346.21666666666664</v>
      </c>
      <c r="G331" s="232">
        <v>342.33333333333326</v>
      </c>
      <c r="H331" s="232">
        <v>361.13333333333321</v>
      </c>
      <c r="I331" s="232">
        <v>365.01666666666654</v>
      </c>
      <c r="J331" s="232">
        <v>370.53333333333319</v>
      </c>
      <c r="K331" s="231">
        <v>359.5</v>
      </c>
      <c r="L331" s="231">
        <v>350.1</v>
      </c>
      <c r="M331" s="231">
        <v>4.4534700000000003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81.349999999999994</v>
      </c>
      <c r="D332" s="232">
        <v>80.816666666666677</v>
      </c>
      <c r="E332" s="232">
        <v>79.433333333333351</v>
      </c>
      <c r="F332" s="232">
        <v>77.51666666666668</v>
      </c>
      <c r="G332" s="232">
        <v>76.133333333333354</v>
      </c>
      <c r="H332" s="232">
        <v>82.733333333333348</v>
      </c>
      <c r="I332" s="232">
        <v>84.116666666666674</v>
      </c>
      <c r="J332" s="232">
        <v>86.033333333333346</v>
      </c>
      <c r="K332" s="231">
        <v>82.2</v>
      </c>
      <c r="L332" s="231">
        <v>78.900000000000006</v>
      </c>
      <c r="M332" s="231">
        <v>16.614850000000001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222.65</v>
      </c>
      <c r="D333" s="232">
        <v>222.93333333333331</v>
      </c>
      <c r="E333" s="232">
        <v>220.86666666666662</v>
      </c>
      <c r="F333" s="232">
        <v>219.08333333333331</v>
      </c>
      <c r="G333" s="232">
        <v>217.01666666666662</v>
      </c>
      <c r="H333" s="232">
        <v>224.71666666666661</v>
      </c>
      <c r="I333" s="232">
        <v>226.78333333333327</v>
      </c>
      <c r="J333" s="232">
        <v>228.56666666666661</v>
      </c>
      <c r="K333" s="231">
        <v>225</v>
      </c>
      <c r="L333" s="231">
        <v>221.15</v>
      </c>
      <c r="M333" s="231">
        <v>0.98097999999999996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180.75</v>
      </c>
      <c r="D334" s="232">
        <v>179.85</v>
      </c>
      <c r="E334" s="232">
        <v>178.7</v>
      </c>
      <c r="F334" s="232">
        <v>176.65</v>
      </c>
      <c r="G334" s="232">
        <v>175.5</v>
      </c>
      <c r="H334" s="232">
        <v>181.89999999999998</v>
      </c>
      <c r="I334" s="232">
        <v>183.05</v>
      </c>
      <c r="J334" s="232">
        <v>185.09999999999997</v>
      </c>
      <c r="K334" s="231">
        <v>181</v>
      </c>
      <c r="L334" s="231">
        <v>177.8</v>
      </c>
      <c r="M334" s="231">
        <v>123.99692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789.85</v>
      </c>
      <c r="D335" s="232">
        <v>786.40000000000009</v>
      </c>
      <c r="E335" s="232">
        <v>772.85000000000014</v>
      </c>
      <c r="F335" s="232">
        <v>755.85</v>
      </c>
      <c r="G335" s="232">
        <v>742.30000000000007</v>
      </c>
      <c r="H335" s="232">
        <v>803.4000000000002</v>
      </c>
      <c r="I335" s="232">
        <v>816.95000000000016</v>
      </c>
      <c r="J335" s="232">
        <v>833.95000000000027</v>
      </c>
      <c r="K335" s="231">
        <v>799.95</v>
      </c>
      <c r="L335" s="231">
        <v>769.4</v>
      </c>
      <c r="M335" s="231">
        <v>1.29044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81.95</v>
      </c>
      <c r="D336" s="232">
        <v>81.666666666666671</v>
      </c>
      <c r="E336" s="232">
        <v>80.933333333333337</v>
      </c>
      <c r="F336" s="232">
        <v>79.916666666666671</v>
      </c>
      <c r="G336" s="232">
        <v>79.183333333333337</v>
      </c>
      <c r="H336" s="232">
        <v>82.683333333333337</v>
      </c>
      <c r="I336" s="232">
        <v>83.416666666666657</v>
      </c>
      <c r="J336" s="232">
        <v>84.433333333333337</v>
      </c>
      <c r="K336" s="231">
        <v>82.4</v>
      </c>
      <c r="L336" s="231">
        <v>80.650000000000006</v>
      </c>
      <c r="M336" s="231">
        <v>117.1691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4184.8999999999996</v>
      </c>
      <c r="D337" s="232">
        <v>4183.333333333333</v>
      </c>
      <c r="E337" s="232">
        <v>4141.6666666666661</v>
      </c>
      <c r="F337" s="232">
        <v>4098.4333333333334</v>
      </c>
      <c r="G337" s="232">
        <v>4056.7666666666664</v>
      </c>
      <c r="H337" s="232">
        <v>4226.5666666666657</v>
      </c>
      <c r="I337" s="232">
        <v>4268.2333333333318</v>
      </c>
      <c r="J337" s="232">
        <v>4311.4666666666653</v>
      </c>
      <c r="K337" s="231">
        <v>4225</v>
      </c>
      <c r="L337" s="231">
        <v>4140.1000000000004</v>
      </c>
      <c r="M337" s="231">
        <v>0.76776999999999995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516.75</v>
      </c>
      <c r="D338" s="232">
        <v>517.76666666666665</v>
      </c>
      <c r="E338" s="232">
        <v>511.5333333333333</v>
      </c>
      <c r="F338" s="232">
        <v>506.31666666666661</v>
      </c>
      <c r="G338" s="232">
        <v>500.08333333333326</v>
      </c>
      <c r="H338" s="232">
        <v>522.98333333333335</v>
      </c>
      <c r="I338" s="232">
        <v>529.2166666666667</v>
      </c>
      <c r="J338" s="232">
        <v>534.43333333333339</v>
      </c>
      <c r="K338" s="231">
        <v>524</v>
      </c>
      <c r="L338" s="231">
        <v>512.54999999999995</v>
      </c>
      <c r="M338" s="231">
        <v>1.52586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18485.75</v>
      </c>
      <c r="D339" s="232">
        <v>18456.933333333334</v>
      </c>
      <c r="E339" s="232">
        <v>18383.866666666669</v>
      </c>
      <c r="F339" s="232">
        <v>18281.983333333334</v>
      </c>
      <c r="G339" s="232">
        <v>18208.916666666668</v>
      </c>
      <c r="H339" s="232">
        <v>18558.816666666669</v>
      </c>
      <c r="I339" s="232">
        <v>18631.883333333335</v>
      </c>
      <c r="J339" s="232">
        <v>18733.76666666667</v>
      </c>
      <c r="K339" s="231">
        <v>18530</v>
      </c>
      <c r="L339" s="231">
        <v>18355.05</v>
      </c>
      <c r="M339" s="231">
        <v>0.23633999999999999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58.25</v>
      </c>
      <c r="D340" s="232">
        <v>58.333333333333336</v>
      </c>
      <c r="E340" s="232">
        <v>57.81666666666667</v>
      </c>
      <c r="F340" s="232">
        <v>57.383333333333333</v>
      </c>
      <c r="G340" s="232">
        <v>56.866666666666667</v>
      </c>
      <c r="H340" s="232">
        <v>58.766666666666673</v>
      </c>
      <c r="I340" s="232">
        <v>59.283333333333339</v>
      </c>
      <c r="J340" s="232">
        <v>59.716666666666676</v>
      </c>
      <c r="K340" s="231">
        <v>58.85</v>
      </c>
      <c r="L340" s="231">
        <v>57.9</v>
      </c>
      <c r="M340" s="231">
        <v>2.3586999999999998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226.9</v>
      </c>
      <c r="D341" s="232">
        <v>225.68333333333331</v>
      </c>
      <c r="E341" s="232">
        <v>223.11666666666662</v>
      </c>
      <c r="F341" s="232">
        <v>219.33333333333331</v>
      </c>
      <c r="G341" s="232">
        <v>216.76666666666662</v>
      </c>
      <c r="H341" s="232">
        <v>229.46666666666661</v>
      </c>
      <c r="I341" s="232">
        <v>232.03333333333327</v>
      </c>
      <c r="J341" s="232">
        <v>235.81666666666661</v>
      </c>
      <c r="K341" s="231">
        <v>228.25</v>
      </c>
      <c r="L341" s="231">
        <v>221.9</v>
      </c>
      <c r="M341" s="231">
        <v>6.7495700000000003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346.1</v>
      </c>
      <c r="D342" s="232">
        <v>347.51666666666665</v>
      </c>
      <c r="E342" s="232">
        <v>344.08333333333331</v>
      </c>
      <c r="F342" s="232">
        <v>342.06666666666666</v>
      </c>
      <c r="G342" s="232">
        <v>338.63333333333333</v>
      </c>
      <c r="H342" s="232">
        <v>349.5333333333333</v>
      </c>
      <c r="I342" s="232">
        <v>352.9666666666667</v>
      </c>
      <c r="J342" s="232">
        <v>354.98333333333329</v>
      </c>
      <c r="K342" s="231">
        <v>350.95</v>
      </c>
      <c r="L342" s="231">
        <v>345.5</v>
      </c>
      <c r="M342" s="231">
        <v>0.2414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879.25</v>
      </c>
      <c r="D343" s="232">
        <v>880.36666666666667</v>
      </c>
      <c r="E343" s="232">
        <v>872.68333333333339</v>
      </c>
      <c r="F343" s="232">
        <v>866.11666666666667</v>
      </c>
      <c r="G343" s="232">
        <v>858.43333333333339</v>
      </c>
      <c r="H343" s="232">
        <v>886.93333333333339</v>
      </c>
      <c r="I343" s="232">
        <v>894.61666666666656</v>
      </c>
      <c r="J343" s="232">
        <v>901.18333333333339</v>
      </c>
      <c r="K343" s="231">
        <v>888.05</v>
      </c>
      <c r="L343" s="231">
        <v>873.8</v>
      </c>
      <c r="M343" s="231">
        <v>2.0680800000000001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155.80000000000001</v>
      </c>
      <c r="D344" s="232">
        <v>155.56666666666666</v>
      </c>
      <c r="E344" s="232">
        <v>154.43333333333334</v>
      </c>
      <c r="F344" s="232">
        <v>153.06666666666666</v>
      </c>
      <c r="G344" s="232">
        <v>151.93333333333334</v>
      </c>
      <c r="H344" s="232">
        <v>156.93333333333334</v>
      </c>
      <c r="I344" s="232">
        <v>158.06666666666666</v>
      </c>
      <c r="J344" s="232">
        <v>159.43333333333334</v>
      </c>
      <c r="K344" s="231">
        <v>156.69999999999999</v>
      </c>
      <c r="L344" s="231">
        <v>154.19999999999999</v>
      </c>
      <c r="M344" s="231">
        <v>46.896810000000002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260.35000000000002</v>
      </c>
      <c r="D345" s="232">
        <v>261.59999999999997</v>
      </c>
      <c r="E345" s="232">
        <v>256.79999999999995</v>
      </c>
      <c r="F345" s="232">
        <v>253.25</v>
      </c>
      <c r="G345" s="232">
        <v>248.45</v>
      </c>
      <c r="H345" s="232">
        <v>265.14999999999992</v>
      </c>
      <c r="I345" s="232">
        <v>269.95</v>
      </c>
      <c r="J345" s="232">
        <v>273.49999999999989</v>
      </c>
      <c r="K345" s="231">
        <v>266.39999999999998</v>
      </c>
      <c r="L345" s="231">
        <v>258.05</v>
      </c>
      <c r="M345" s="231">
        <v>17.245740000000001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704.1</v>
      </c>
      <c r="D346" s="232">
        <v>708.15</v>
      </c>
      <c r="E346" s="232">
        <v>672.94999999999993</v>
      </c>
      <c r="F346" s="232">
        <v>641.79999999999995</v>
      </c>
      <c r="G346" s="232">
        <v>606.59999999999991</v>
      </c>
      <c r="H346" s="232">
        <v>739.3</v>
      </c>
      <c r="I346" s="232">
        <v>774.5</v>
      </c>
      <c r="J346" s="232">
        <v>805.65</v>
      </c>
      <c r="K346" s="231">
        <v>743.35</v>
      </c>
      <c r="L346" s="231">
        <v>677</v>
      </c>
      <c r="M346" s="231">
        <v>105.43886999999999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593.04999999999995</v>
      </c>
      <c r="D347" s="232">
        <v>595.84999999999991</v>
      </c>
      <c r="E347" s="232">
        <v>586.29999999999984</v>
      </c>
      <c r="F347" s="232">
        <v>579.54999999999995</v>
      </c>
      <c r="G347" s="232">
        <v>569.99999999999989</v>
      </c>
      <c r="H347" s="232">
        <v>602.5999999999998</v>
      </c>
      <c r="I347" s="232">
        <v>612.15</v>
      </c>
      <c r="J347" s="232">
        <v>618.89999999999975</v>
      </c>
      <c r="K347" s="231">
        <v>605.4</v>
      </c>
      <c r="L347" s="231">
        <v>589.1</v>
      </c>
      <c r="M347" s="231">
        <v>21.197340000000001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3242.2</v>
      </c>
      <c r="D348" s="232">
        <v>3224.3166666666671</v>
      </c>
      <c r="E348" s="232">
        <v>3200.6333333333341</v>
      </c>
      <c r="F348" s="232">
        <v>3159.0666666666671</v>
      </c>
      <c r="G348" s="232">
        <v>3135.3833333333341</v>
      </c>
      <c r="H348" s="232">
        <v>3265.8833333333341</v>
      </c>
      <c r="I348" s="232">
        <v>3289.5666666666675</v>
      </c>
      <c r="J348" s="232">
        <v>3331.1333333333341</v>
      </c>
      <c r="K348" s="231">
        <v>3248</v>
      </c>
      <c r="L348" s="231">
        <v>3182.75</v>
      </c>
      <c r="M348" s="231">
        <v>0.58113000000000004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269.60000000000002</v>
      </c>
      <c r="D349" s="232">
        <v>270.5</v>
      </c>
      <c r="E349" s="232">
        <v>267.64999999999998</v>
      </c>
      <c r="F349" s="232">
        <v>265.7</v>
      </c>
      <c r="G349" s="232">
        <v>262.84999999999997</v>
      </c>
      <c r="H349" s="232">
        <v>272.45</v>
      </c>
      <c r="I349" s="232">
        <v>275.3</v>
      </c>
      <c r="J349" s="232">
        <v>277.25</v>
      </c>
      <c r="K349" s="231">
        <v>273.35000000000002</v>
      </c>
      <c r="L349" s="231">
        <v>268.55</v>
      </c>
      <c r="M349" s="231">
        <v>1.3651800000000001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579.04999999999995</v>
      </c>
      <c r="D350" s="232">
        <v>573.30000000000007</v>
      </c>
      <c r="E350" s="232">
        <v>563.60000000000014</v>
      </c>
      <c r="F350" s="232">
        <v>548.15000000000009</v>
      </c>
      <c r="G350" s="232">
        <v>538.45000000000016</v>
      </c>
      <c r="H350" s="232">
        <v>588.75000000000011</v>
      </c>
      <c r="I350" s="232">
        <v>598.45000000000016</v>
      </c>
      <c r="J350" s="232">
        <v>613.90000000000009</v>
      </c>
      <c r="K350" s="231">
        <v>583</v>
      </c>
      <c r="L350" s="231">
        <v>557.85</v>
      </c>
      <c r="M350" s="231">
        <v>29.99701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117.9</v>
      </c>
      <c r="D351" s="232">
        <v>118.09999999999998</v>
      </c>
      <c r="E351" s="232">
        <v>116.89999999999996</v>
      </c>
      <c r="F351" s="232">
        <v>115.89999999999998</v>
      </c>
      <c r="G351" s="232">
        <v>114.69999999999996</v>
      </c>
      <c r="H351" s="232">
        <v>119.09999999999997</v>
      </c>
      <c r="I351" s="232">
        <v>120.29999999999998</v>
      </c>
      <c r="J351" s="232">
        <v>121.29999999999997</v>
      </c>
      <c r="K351" s="231">
        <v>119.3</v>
      </c>
      <c r="L351" s="231">
        <v>117.1</v>
      </c>
      <c r="M351" s="231">
        <v>4.0083200000000003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3107.75</v>
      </c>
      <c r="D352" s="232">
        <v>3086.7166666666667</v>
      </c>
      <c r="E352" s="232">
        <v>3060.0333333333333</v>
      </c>
      <c r="F352" s="232">
        <v>3012.3166666666666</v>
      </c>
      <c r="G352" s="232">
        <v>2985.6333333333332</v>
      </c>
      <c r="H352" s="232">
        <v>3134.4333333333334</v>
      </c>
      <c r="I352" s="232">
        <v>3161.1166666666668</v>
      </c>
      <c r="J352" s="232">
        <v>3208.8333333333335</v>
      </c>
      <c r="K352" s="231">
        <v>3113.4</v>
      </c>
      <c r="L352" s="231">
        <v>3039</v>
      </c>
      <c r="M352" s="231">
        <v>2.0996600000000001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607.35</v>
      </c>
      <c r="D353" s="232">
        <v>612.66666666666663</v>
      </c>
      <c r="E353" s="232">
        <v>596.68333333333328</v>
      </c>
      <c r="F353" s="232">
        <v>586.01666666666665</v>
      </c>
      <c r="G353" s="232">
        <v>570.0333333333333</v>
      </c>
      <c r="H353" s="232">
        <v>623.33333333333326</v>
      </c>
      <c r="I353" s="232">
        <v>639.31666666666661</v>
      </c>
      <c r="J353" s="232">
        <v>649.98333333333323</v>
      </c>
      <c r="K353" s="231">
        <v>628.65</v>
      </c>
      <c r="L353" s="231">
        <v>602</v>
      </c>
      <c r="M353" s="231">
        <v>7.7588900000000001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290.75</v>
      </c>
      <c r="D354" s="232">
        <v>292.13333333333338</v>
      </c>
      <c r="E354" s="232">
        <v>285.66666666666674</v>
      </c>
      <c r="F354" s="232">
        <v>280.58333333333337</v>
      </c>
      <c r="G354" s="232">
        <v>274.11666666666673</v>
      </c>
      <c r="H354" s="232">
        <v>297.21666666666675</v>
      </c>
      <c r="I354" s="232">
        <v>303.68333333333334</v>
      </c>
      <c r="J354" s="232">
        <v>308.76666666666677</v>
      </c>
      <c r="K354" s="231">
        <v>298.60000000000002</v>
      </c>
      <c r="L354" s="231">
        <v>287.05</v>
      </c>
      <c r="M354" s="231">
        <v>26.61908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1519.05</v>
      </c>
      <c r="D355" s="232">
        <v>1518.6333333333332</v>
      </c>
      <c r="E355" s="232">
        <v>1497.4666666666665</v>
      </c>
      <c r="F355" s="232">
        <v>1475.8833333333332</v>
      </c>
      <c r="G355" s="232">
        <v>1454.7166666666665</v>
      </c>
      <c r="H355" s="232">
        <v>1540.2166666666665</v>
      </c>
      <c r="I355" s="232">
        <v>1561.3833333333334</v>
      </c>
      <c r="J355" s="232">
        <v>1582.9666666666665</v>
      </c>
      <c r="K355" s="231">
        <v>1539.8</v>
      </c>
      <c r="L355" s="231">
        <v>1497.05</v>
      </c>
      <c r="M355" s="231">
        <v>2.7984499999999999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37029.199999999997</v>
      </c>
      <c r="D356" s="232">
        <v>36772.033333333333</v>
      </c>
      <c r="E356" s="232">
        <v>36419.266666666663</v>
      </c>
      <c r="F356" s="232">
        <v>35809.333333333328</v>
      </c>
      <c r="G356" s="232">
        <v>35456.566666666658</v>
      </c>
      <c r="H356" s="232">
        <v>37381.966666666667</v>
      </c>
      <c r="I356" s="232">
        <v>37734.733333333344</v>
      </c>
      <c r="J356" s="232">
        <v>38344.666666666672</v>
      </c>
      <c r="K356" s="231">
        <v>37124.800000000003</v>
      </c>
      <c r="L356" s="231">
        <v>36162.1</v>
      </c>
      <c r="M356" s="231">
        <v>0.17138999999999999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998.2</v>
      </c>
      <c r="D357" s="232">
        <v>991.73333333333323</v>
      </c>
      <c r="E357" s="232">
        <v>981.46666666666647</v>
      </c>
      <c r="F357" s="232">
        <v>964.73333333333323</v>
      </c>
      <c r="G357" s="232">
        <v>954.46666666666647</v>
      </c>
      <c r="H357" s="232">
        <v>1008.4666666666665</v>
      </c>
      <c r="I357" s="232">
        <v>1018.7333333333331</v>
      </c>
      <c r="J357" s="232">
        <v>1035.4666666666665</v>
      </c>
      <c r="K357" s="231">
        <v>1002</v>
      </c>
      <c r="L357" s="231">
        <v>975</v>
      </c>
      <c r="M357" s="231">
        <v>3.3502299999999998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4749.3999999999996</v>
      </c>
      <c r="D358" s="232">
        <v>4737.75</v>
      </c>
      <c r="E358" s="232">
        <v>4697.7</v>
      </c>
      <c r="F358" s="232">
        <v>4646</v>
      </c>
      <c r="G358" s="232">
        <v>4605.95</v>
      </c>
      <c r="H358" s="232">
        <v>4789.45</v>
      </c>
      <c r="I358" s="232">
        <v>4829.4999999999991</v>
      </c>
      <c r="J358" s="232">
        <v>4881.2</v>
      </c>
      <c r="K358" s="231">
        <v>4777.8</v>
      </c>
      <c r="L358" s="231">
        <v>4686.05</v>
      </c>
      <c r="M358" s="231">
        <v>3.9645199999999998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231.9</v>
      </c>
      <c r="D359" s="232">
        <v>230.61666666666667</v>
      </c>
      <c r="E359" s="232">
        <v>228.53333333333336</v>
      </c>
      <c r="F359" s="232">
        <v>225.16666666666669</v>
      </c>
      <c r="G359" s="232">
        <v>223.08333333333337</v>
      </c>
      <c r="H359" s="232">
        <v>233.98333333333335</v>
      </c>
      <c r="I359" s="232">
        <v>236.06666666666666</v>
      </c>
      <c r="J359" s="232">
        <v>239.43333333333334</v>
      </c>
      <c r="K359" s="231">
        <v>232.7</v>
      </c>
      <c r="L359" s="231">
        <v>227.25</v>
      </c>
      <c r="M359" s="231">
        <v>14.43206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3714.35</v>
      </c>
      <c r="D360" s="232">
        <v>3722.7833333333333</v>
      </c>
      <c r="E360" s="232">
        <v>3696.5666666666666</v>
      </c>
      <c r="F360" s="232">
        <v>3678.7833333333333</v>
      </c>
      <c r="G360" s="232">
        <v>3652.5666666666666</v>
      </c>
      <c r="H360" s="232">
        <v>3740.5666666666666</v>
      </c>
      <c r="I360" s="232">
        <v>3766.7833333333328</v>
      </c>
      <c r="J360" s="232">
        <v>3784.5666666666666</v>
      </c>
      <c r="K360" s="231">
        <v>3749</v>
      </c>
      <c r="L360" s="231">
        <v>3705</v>
      </c>
      <c r="M360" s="231">
        <v>7.5020000000000003E-2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1317.45</v>
      </c>
      <c r="D361" s="232">
        <v>1312.8166666666668</v>
      </c>
      <c r="E361" s="232">
        <v>1286.7333333333336</v>
      </c>
      <c r="F361" s="232">
        <v>1256.0166666666667</v>
      </c>
      <c r="G361" s="232">
        <v>1229.9333333333334</v>
      </c>
      <c r="H361" s="232">
        <v>1343.5333333333338</v>
      </c>
      <c r="I361" s="232">
        <v>1369.6166666666672</v>
      </c>
      <c r="J361" s="232">
        <v>1400.3333333333339</v>
      </c>
      <c r="K361" s="231">
        <v>1338.9</v>
      </c>
      <c r="L361" s="231">
        <v>1282.0999999999999</v>
      </c>
      <c r="M361" s="231">
        <v>2.0122599999999999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2313.5</v>
      </c>
      <c r="D362" s="232">
        <v>2302.0499999999997</v>
      </c>
      <c r="E362" s="232">
        <v>2286.4499999999994</v>
      </c>
      <c r="F362" s="232">
        <v>2259.3999999999996</v>
      </c>
      <c r="G362" s="232">
        <v>2243.7999999999993</v>
      </c>
      <c r="H362" s="232">
        <v>2329.0999999999995</v>
      </c>
      <c r="I362" s="232">
        <v>2344.6999999999998</v>
      </c>
      <c r="J362" s="232">
        <v>2371.7499999999995</v>
      </c>
      <c r="K362" s="231">
        <v>2317.65</v>
      </c>
      <c r="L362" s="231">
        <v>2275</v>
      </c>
      <c r="M362" s="231">
        <v>1.6178900000000001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989.25</v>
      </c>
      <c r="D363" s="232">
        <v>975.26666666666677</v>
      </c>
      <c r="E363" s="232">
        <v>939.53333333333353</v>
      </c>
      <c r="F363" s="232">
        <v>889.81666666666672</v>
      </c>
      <c r="G363" s="232">
        <v>854.08333333333348</v>
      </c>
      <c r="H363" s="232">
        <v>1024.9833333333336</v>
      </c>
      <c r="I363" s="232">
        <v>1060.7166666666669</v>
      </c>
      <c r="J363" s="232">
        <v>1110.4333333333336</v>
      </c>
      <c r="K363" s="231">
        <v>1011</v>
      </c>
      <c r="L363" s="231">
        <v>925.55</v>
      </c>
      <c r="M363" s="231">
        <v>4.0295100000000001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2946.95</v>
      </c>
      <c r="D364" s="232">
        <v>2980.9833333333336</v>
      </c>
      <c r="E364" s="232">
        <v>2886.9666666666672</v>
      </c>
      <c r="F364" s="232">
        <v>2826.9833333333336</v>
      </c>
      <c r="G364" s="232">
        <v>2732.9666666666672</v>
      </c>
      <c r="H364" s="232">
        <v>3040.9666666666672</v>
      </c>
      <c r="I364" s="232">
        <v>3134.9833333333336</v>
      </c>
      <c r="J364" s="232">
        <v>3194.9666666666672</v>
      </c>
      <c r="K364" s="231">
        <v>3075</v>
      </c>
      <c r="L364" s="231">
        <v>2921</v>
      </c>
      <c r="M364" s="231">
        <v>4.6876800000000003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1387.75</v>
      </c>
      <c r="D365" s="232">
        <v>1388.6666666666667</v>
      </c>
      <c r="E365" s="232">
        <v>1375.9833333333336</v>
      </c>
      <c r="F365" s="232">
        <v>1364.2166666666669</v>
      </c>
      <c r="G365" s="232">
        <v>1351.5333333333338</v>
      </c>
      <c r="H365" s="232">
        <v>1400.4333333333334</v>
      </c>
      <c r="I365" s="232">
        <v>1413.1166666666663</v>
      </c>
      <c r="J365" s="232">
        <v>1424.8833333333332</v>
      </c>
      <c r="K365" s="231">
        <v>1401.35</v>
      </c>
      <c r="L365" s="231">
        <v>1376.9</v>
      </c>
      <c r="M365" s="231">
        <v>0.56755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295.35000000000002</v>
      </c>
      <c r="D366" s="232">
        <v>297.38333333333338</v>
      </c>
      <c r="E366" s="232">
        <v>291.96666666666675</v>
      </c>
      <c r="F366" s="232">
        <v>288.58333333333337</v>
      </c>
      <c r="G366" s="232">
        <v>283.16666666666674</v>
      </c>
      <c r="H366" s="232">
        <v>300.76666666666677</v>
      </c>
      <c r="I366" s="232">
        <v>306.18333333333339</v>
      </c>
      <c r="J366" s="232">
        <v>309.56666666666678</v>
      </c>
      <c r="K366" s="231">
        <v>302.8</v>
      </c>
      <c r="L366" s="231">
        <v>294</v>
      </c>
      <c r="M366" s="231">
        <v>18.661760000000001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167.05</v>
      </c>
      <c r="D367" s="232">
        <v>166.70000000000002</v>
      </c>
      <c r="E367" s="232">
        <v>164.90000000000003</v>
      </c>
      <c r="F367" s="232">
        <v>162.75000000000003</v>
      </c>
      <c r="G367" s="232">
        <v>160.95000000000005</v>
      </c>
      <c r="H367" s="232">
        <v>168.85000000000002</v>
      </c>
      <c r="I367" s="232">
        <v>170.65000000000003</v>
      </c>
      <c r="J367" s="232">
        <v>172.8</v>
      </c>
      <c r="K367" s="231">
        <v>168.5</v>
      </c>
      <c r="L367" s="231">
        <v>164.55</v>
      </c>
      <c r="M367" s="231">
        <v>79.831670000000003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226.55</v>
      </c>
      <c r="D368" s="232">
        <v>225.65</v>
      </c>
      <c r="E368" s="232">
        <v>223.15</v>
      </c>
      <c r="F368" s="232">
        <v>219.75</v>
      </c>
      <c r="G368" s="232">
        <v>217.25</v>
      </c>
      <c r="H368" s="232">
        <v>229.05</v>
      </c>
      <c r="I368" s="232">
        <v>231.55</v>
      </c>
      <c r="J368" s="232">
        <v>234.95000000000002</v>
      </c>
      <c r="K368" s="231">
        <v>228.15</v>
      </c>
      <c r="L368" s="231">
        <v>222.25</v>
      </c>
      <c r="M368" s="231">
        <v>72.040760000000006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346.45</v>
      </c>
      <c r="D369" s="232">
        <v>348.08333333333331</v>
      </c>
      <c r="E369" s="232">
        <v>343.46666666666664</v>
      </c>
      <c r="F369" s="232">
        <v>340.48333333333335</v>
      </c>
      <c r="G369" s="232">
        <v>335.86666666666667</v>
      </c>
      <c r="H369" s="232">
        <v>351.06666666666661</v>
      </c>
      <c r="I369" s="232">
        <v>355.68333333333328</v>
      </c>
      <c r="J369" s="232">
        <v>358.66666666666657</v>
      </c>
      <c r="K369" s="231">
        <v>352.7</v>
      </c>
      <c r="L369" s="231">
        <v>345.1</v>
      </c>
      <c r="M369" s="231">
        <v>4.60825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400.35</v>
      </c>
      <c r="D370" s="232">
        <v>401.59999999999997</v>
      </c>
      <c r="E370" s="232">
        <v>397.74999999999994</v>
      </c>
      <c r="F370" s="232">
        <v>395.15</v>
      </c>
      <c r="G370" s="232">
        <v>391.29999999999995</v>
      </c>
      <c r="H370" s="232">
        <v>404.19999999999993</v>
      </c>
      <c r="I370" s="232">
        <v>408.04999999999995</v>
      </c>
      <c r="J370" s="232">
        <v>410.64999999999992</v>
      </c>
      <c r="K370" s="231">
        <v>405.45</v>
      </c>
      <c r="L370" s="231">
        <v>399</v>
      </c>
      <c r="M370" s="231">
        <v>1.2620899999999999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586.04999999999995</v>
      </c>
      <c r="D371" s="232">
        <v>587.75</v>
      </c>
      <c r="E371" s="232">
        <v>578.29999999999995</v>
      </c>
      <c r="F371" s="232">
        <v>570.54999999999995</v>
      </c>
      <c r="G371" s="232">
        <v>561.09999999999991</v>
      </c>
      <c r="H371" s="232">
        <v>595.5</v>
      </c>
      <c r="I371" s="232">
        <v>604.95000000000005</v>
      </c>
      <c r="J371" s="232">
        <v>612.70000000000005</v>
      </c>
      <c r="K371" s="231">
        <v>597.20000000000005</v>
      </c>
      <c r="L371" s="231">
        <v>580</v>
      </c>
      <c r="M371" s="231">
        <v>0.58440000000000003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107.2</v>
      </c>
      <c r="D372" s="232">
        <v>106.28333333333335</v>
      </c>
      <c r="E372" s="232">
        <v>104.61666666666669</v>
      </c>
      <c r="F372" s="232">
        <v>102.03333333333335</v>
      </c>
      <c r="G372" s="232">
        <v>100.36666666666669</v>
      </c>
      <c r="H372" s="232">
        <v>108.86666666666669</v>
      </c>
      <c r="I372" s="232">
        <v>110.53333333333335</v>
      </c>
      <c r="J372" s="232">
        <v>113.11666666666669</v>
      </c>
      <c r="K372" s="231">
        <v>107.95</v>
      </c>
      <c r="L372" s="231">
        <v>103.7</v>
      </c>
      <c r="M372" s="231">
        <v>4.6314000000000002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1087.05</v>
      </c>
      <c r="D373" s="232">
        <v>1098.2666666666667</v>
      </c>
      <c r="E373" s="232">
        <v>1057.5333333333333</v>
      </c>
      <c r="F373" s="232">
        <v>1028.0166666666667</v>
      </c>
      <c r="G373" s="232">
        <v>987.2833333333333</v>
      </c>
      <c r="H373" s="232">
        <v>1127.7833333333333</v>
      </c>
      <c r="I373" s="232">
        <v>1168.5166666666664</v>
      </c>
      <c r="J373" s="232">
        <v>1198.0333333333333</v>
      </c>
      <c r="K373" s="231">
        <v>1139</v>
      </c>
      <c r="L373" s="231">
        <v>1068.75</v>
      </c>
      <c r="M373" s="231">
        <v>2.7671299999999999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5113.25</v>
      </c>
      <c r="D374" s="232">
        <v>5118.4333333333334</v>
      </c>
      <c r="E374" s="232">
        <v>5032.8666666666668</v>
      </c>
      <c r="F374" s="232">
        <v>4952.4833333333336</v>
      </c>
      <c r="G374" s="232">
        <v>4866.916666666667</v>
      </c>
      <c r="H374" s="232">
        <v>5198.8166666666666</v>
      </c>
      <c r="I374" s="232">
        <v>5284.3833333333341</v>
      </c>
      <c r="J374" s="232">
        <v>5364.7666666666664</v>
      </c>
      <c r="K374" s="231">
        <v>5204</v>
      </c>
      <c r="L374" s="231">
        <v>5038.05</v>
      </c>
      <c r="M374" s="231">
        <v>0.13052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13757.6</v>
      </c>
      <c r="D375" s="232">
        <v>13780.866666666667</v>
      </c>
      <c r="E375" s="232">
        <v>13681.733333333334</v>
      </c>
      <c r="F375" s="232">
        <v>13605.866666666667</v>
      </c>
      <c r="G375" s="232">
        <v>13506.733333333334</v>
      </c>
      <c r="H375" s="232">
        <v>13856.733333333334</v>
      </c>
      <c r="I375" s="232">
        <v>13955.866666666669</v>
      </c>
      <c r="J375" s="232">
        <v>14031.733333333334</v>
      </c>
      <c r="K375" s="231">
        <v>13880</v>
      </c>
      <c r="L375" s="231">
        <v>13705</v>
      </c>
      <c r="M375" s="231">
        <v>2.588E-2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49.9</v>
      </c>
      <c r="D376" s="232">
        <v>49.9</v>
      </c>
      <c r="E376" s="232">
        <v>49.349999999999994</v>
      </c>
      <c r="F376" s="232">
        <v>48.8</v>
      </c>
      <c r="G376" s="232">
        <v>48.249999999999993</v>
      </c>
      <c r="H376" s="232">
        <v>50.449999999999996</v>
      </c>
      <c r="I376" s="232">
        <v>50.999999999999993</v>
      </c>
      <c r="J376" s="232">
        <v>51.55</v>
      </c>
      <c r="K376" s="231">
        <v>50.45</v>
      </c>
      <c r="L376" s="231">
        <v>49.35</v>
      </c>
      <c r="M376" s="231">
        <v>326.60079000000002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362.05</v>
      </c>
      <c r="D377" s="232">
        <v>363.33333333333331</v>
      </c>
      <c r="E377" s="232">
        <v>359.21666666666664</v>
      </c>
      <c r="F377" s="232">
        <v>356.38333333333333</v>
      </c>
      <c r="G377" s="232">
        <v>352.26666666666665</v>
      </c>
      <c r="H377" s="232">
        <v>366.16666666666663</v>
      </c>
      <c r="I377" s="232">
        <v>370.2833333333333</v>
      </c>
      <c r="J377" s="232">
        <v>373.11666666666662</v>
      </c>
      <c r="K377" s="231">
        <v>367.45</v>
      </c>
      <c r="L377" s="231">
        <v>360.5</v>
      </c>
      <c r="M377" s="231">
        <v>3.9689700000000001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154.9</v>
      </c>
      <c r="D378" s="232">
        <v>155.20000000000002</v>
      </c>
      <c r="E378" s="232">
        <v>152.50000000000003</v>
      </c>
      <c r="F378" s="232">
        <v>150.10000000000002</v>
      </c>
      <c r="G378" s="232">
        <v>147.40000000000003</v>
      </c>
      <c r="H378" s="232">
        <v>157.60000000000002</v>
      </c>
      <c r="I378" s="232">
        <v>160.30000000000001</v>
      </c>
      <c r="J378" s="232">
        <v>162.70000000000002</v>
      </c>
      <c r="K378" s="231">
        <v>157.9</v>
      </c>
      <c r="L378" s="231">
        <v>152.80000000000001</v>
      </c>
      <c r="M378" s="231">
        <v>86.229190000000003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122.4</v>
      </c>
      <c r="D379" s="232">
        <v>123.23333333333333</v>
      </c>
      <c r="E379" s="232">
        <v>120.41666666666667</v>
      </c>
      <c r="F379" s="232">
        <v>118.43333333333334</v>
      </c>
      <c r="G379" s="232">
        <v>115.61666666666667</v>
      </c>
      <c r="H379" s="232">
        <v>125.21666666666667</v>
      </c>
      <c r="I379" s="232">
        <v>128.03333333333333</v>
      </c>
      <c r="J379" s="232">
        <v>130.01666666666665</v>
      </c>
      <c r="K379" s="231">
        <v>126.05</v>
      </c>
      <c r="L379" s="231">
        <v>121.25</v>
      </c>
      <c r="M379" s="231">
        <v>101.05365999999999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638.15</v>
      </c>
      <c r="D380" s="232">
        <v>640.88333333333333</v>
      </c>
      <c r="E380" s="232">
        <v>632.4666666666667</v>
      </c>
      <c r="F380" s="232">
        <v>626.78333333333342</v>
      </c>
      <c r="G380" s="232">
        <v>618.36666666666679</v>
      </c>
      <c r="H380" s="232">
        <v>646.56666666666661</v>
      </c>
      <c r="I380" s="232">
        <v>654.98333333333335</v>
      </c>
      <c r="J380" s="232">
        <v>660.66666666666652</v>
      </c>
      <c r="K380" s="231">
        <v>649.29999999999995</v>
      </c>
      <c r="L380" s="231">
        <v>635.20000000000005</v>
      </c>
      <c r="M380" s="231">
        <v>1.20353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366.15</v>
      </c>
      <c r="D381" s="232">
        <v>368.63333333333338</v>
      </c>
      <c r="E381" s="232">
        <v>360.76666666666677</v>
      </c>
      <c r="F381" s="232">
        <v>355.38333333333338</v>
      </c>
      <c r="G381" s="232">
        <v>347.51666666666677</v>
      </c>
      <c r="H381" s="232">
        <v>374.01666666666677</v>
      </c>
      <c r="I381" s="232">
        <v>381.88333333333344</v>
      </c>
      <c r="J381" s="232">
        <v>387.26666666666677</v>
      </c>
      <c r="K381" s="231">
        <v>376.5</v>
      </c>
      <c r="L381" s="231">
        <v>363.25</v>
      </c>
      <c r="M381" s="231">
        <v>12.33691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1199.9000000000001</v>
      </c>
      <c r="D382" s="232">
        <v>1199.1166666666668</v>
      </c>
      <c r="E382" s="232">
        <v>1190.7833333333335</v>
      </c>
      <c r="F382" s="232">
        <v>1181.6666666666667</v>
      </c>
      <c r="G382" s="232">
        <v>1173.3333333333335</v>
      </c>
      <c r="H382" s="232">
        <v>1208.2333333333336</v>
      </c>
      <c r="I382" s="232">
        <v>1216.5666666666666</v>
      </c>
      <c r="J382" s="232">
        <v>1225.6833333333336</v>
      </c>
      <c r="K382" s="231">
        <v>1207.45</v>
      </c>
      <c r="L382" s="231">
        <v>1190</v>
      </c>
      <c r="M382" s="231">
        <v>1.5761799999999999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66.599999999999994</v>
      </c>
      <c r="D383" s="232">
        <v>66.216666666666654</v>
      </c>
      <c r="E383" s="232">
        <v>65.133333333333312</v>
      </c>
      <c r="F383" s="232">
        <v>63.666666666666657</v>
      </c>
      <c r="G383" s="232">
        <v>62.583333333333314</v>
      </c>
      <c r="H383" s="232">
        <v>67.683333333333309</v>
      </c>
      <c r="I383" s="232">
        <v>68.766666666666652</v>
      </c>
      <c r="J383" s="232">
        <v>70.233333333333306</v>
      </c>
      <c r="K383" s="231">
        <v>67.3</v>
      </c>
      <c r="L383" s="231">
        <v>64.75</v>
      </c>
      <c r="M383" s="231">
        <v>146.85078999999999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162.75</v>
      </c>
      <c r="D384" s="232">
        <v>162.93333333333334</v>
      </c>
      <c r="E384" s="232">
        <v>161.06666666666666</v>
      </c>
      <c r="F384" s="232">
        <v>159.38333333333333</v>
      </c>
      <c r="G384" s="232">
        <v>157.51666666666665</v>
      </c>
      <c r="H384" s="232">
        <v>164.61666666666667</v>
      </c>
      <c r="I384" s="232">
        <v>166.48333333333335</v>
      </c>
      <c r="J384" s="232">
        <v>168.16666666666669</v>
      </c>
      <c r="K384" s="231">
        <v>164.8</v>
      </c>
      <c r="L384" s="231">
        <v>161.25</v>
      </c>
      <c r="M384" s="231">
        <v>7.5409300000000004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625.54999999999995</v>
      </c>
      <c r="D385" s="232">
        <v>622.88333333333333</v>
      </c>
      <c r="E385" s="232">
        <v>615.76666666666665</v>
      </c>
      <c r="F385" s="232">
        <v>605.98333333333335</v>
      </c>
      <c r="G385" s="232">
        <v>598.86666666666667</v>
      </c>
      <c r="H385" s="232">
        <v>632.66666666666663</v>
      </c>
      <c r="I385" s="232">
        <v>639.78333333333319</v>
      </c>
      <c r="J385" s="232">
        <v>649.56666666666661</v>
      </c>
      <c r="K385" s="231">
        <v>630</v>
      </c>
      <c r="L385" s="231">
        <v>613.1</v>
      </c>
      <c r="M385" s="231">
        <v>2.2226599999999999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200.5</v>
      </c>
      <c r="D386" s="232">
        <v>201</v>
      </c>
      <c r="E386" s="232">
        <v>199.3</v>
      </c>
      <c r="F386" s="232">
        <v>198.10000000000002</v>
      </c>
      <c r="G386" s="232">
        <v>196.40000000000003</v>
      </c>
      <c r="H386" s="232">
        <v>202.2</v>
      </c>
      <c r="I386" s="232">
        <v>203.89999999999998</v>
      </c>
      <c r="J386" s="232">
        <v>205.09999999999997</v>
      </c>
      <c r="K386" s="231">
        <v>202.7</v>
      </c>
      <c r="L386" s="231">
        <v>199.8</v>
      </c>
      <c r="M386" s="231">
        <v>1.80263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102.6</v>
      </c>
      <c r="D387" s="232">
        <v>102.66666666666667</v>
      </c>
      <c r="E387" s="232">
        <v>100.73333333333335</v>
      </c>
      <c r="F387" s="232">
        <v>98.866666666666674</v>
      </c>
      <c r="G387" s="232">
        <v>96.933333333333351</v>
      </c>
      <c r="H387" s="232">
        <v>104.53333333333335</v>
      </c>
      <c r="I387" s="232">
        <v>106.46666666666665</v>
      </c>
      <c r="J387" s="232">
        <v>108.33333333333334</v>
      </c>
      <c r="K387" s="231">
        <v>104.6</v>
      </c>
      <c r="L387" s="231">
        <v>100.8</v>
      </c>
      <c r="M387" s="231">
        <v>57.696710000000003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2199.0500000000002</v>
      </c>
      <c r="D388" s="232">
        <v>2187.2000000000003</v>
      </c>
      <c r="E388" s="232">
        <v>2164.4000000000005</v>
      </c>
      <c r="F388" s="232">
        <v>2129.7500000000005</v>
      </c>
      <c r="G388" s="232">
        <v>2106.9500000000007</v>
      </c>
      <c r="H388" s="232">
        <v>2221.8500000000004</v>
      </c>
      <c r="I388" s="232">
        <v>2244.6500000000005</v>
      </c>
      <c r="J388" s="232">
        <v>2279.3000000000002</v>
      </c>
      <c r="K388" s="231">
        <v>2210</v>
      </c>
      <c r="L388" s="231">
        <v>2152.5500000000002</v>
      </c>
      <c r="M388" s="231">
        <v>0.14552999999999999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38.5</v>
      </c>
      <c r="D389" s="232">
        <v>38.633333333333333</v>
      </c>
      <c r="E389" s="232">
        <v>38.066666666666663</v>
      </c>
      <c r="F389" s="232">
        <v>37.633333333333333</v>
      </c>
      <c r="G389" s="232">
        <v>37.066666666666663</v>
      </c>
      <c r="H389" s="232">
        <v>39.066666666666663</v>
      </c>
      <c r="I389" s="232">
        <v>39.63333333333334</v>
      </c>
      <c r="J389" s="232">
        <v>40.066666666666663</v>
      </c>
      <c r="K389" s="231">
        <v>39.200000000000003</v>
      </c>
      <c r="L389" s="231">
        <v>38.200000000000003</v>
      </c>
      <c r="M389" s="231">
        <v>8.4032499999999999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1285.5</v>
      </c>
      <c r="D390" s="232">
        <v>1284.55</v>
      </c>
      <c r="E390" s="232">
        <v>1266.3999999999999</v>
      </c>
      <c r="F390" s="232">
        <v>1247.3</v>
      </c>
      <c r="G390" s="232">
        <v>1229.1499999999999</v>
      </c>
      <c r="H390" s="232">
        <v>1303.6499999999999</v>
      </c>
      <c r="I390" s="232">
        <v>1321.8</v>
      </c>
      <c r="J390" s="232">
        <v>1340.8999999999999</v>
      </c>
      <c r="K390" s="231">
        <v>1302.7</v>
      </c>
      <c r="L390" s="231">
        <v>1265.45</v>
      </c>
      <c r="M390" s="231">
        <v>1.64672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168.85</v>
      </c>
      <c r="D391" s="232">
        <v>168.56666666666663</v>
      </c>
      <c r="E391" s="232">
        <v>166.43333333333328</v>
      </c>
      <c r="F391" s="232">
        <v>164.01666666666665</v>
      </c>
      <c r="G391" s="232">
        <v>161.8833333333333</v>
      </c>
      <c r="H391" s="232">
        <v>170.98333333333326</v>
      </c>
      <c r="I391" s="232">
        <v>173.11666666666665</v>
      </c>
      <c r="J391" s="232">
        <v>175.53333333333325</v>
      </c>
      <c r="K391" s="231">
        <v>170.7</v>
      </c>
      <c r="L391" s="231">
        <v>166.15</v>
      </c>
      <c r="M391" s="231">
        <v>11.648770000000001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757.65</v>
      </c>
      <c r="D392" s="232">
        <v>755.23333333333323</v>
      </c>
      <c r="E392" s="232">
        <v>750.46666666666647</v>
      </c>
      <c r="F392" s="232">
        <v>743.28333333333319</v>
      </c>
      <c r="G392" s="232">
        <v>738.51666666666642</v>
      </c>
      <c r="H392" s="232">
        <v>762.41666666666652</v>
      </c>
      <c r="I392" s="232">
        <v>767.18333333333317</v>
      </c>
      <c r="J392" s="232">
        <v>774.36666666666656</v>
      </c>
      <c r="K392" s="231">
        <v>760</v>
      </c>
      <c r="L392" s="231">
        <v>748.05</v>
      </c>
      <c r="M392" s="231">
        <v>1.08586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2322.6999999999998</v>
      </c>
      <c r="D393" s="232">
        <v>2327.25</v>
      </c>
      <c r="E393" s="232">
        <v>2310.5</v>
      </c>
      <c r="F393" s="232">
        <v>2298.3000000000002</v>
      </c>
      <c r="G393" s="232">
        <v>2281.5500000000002</v>
      </c>
      <c r="H393" s="232">
        <v>2339.4499999999998</v>
      </c>
      <c r="I393" s="232">
        <v>2356.1999999999998</v>
      </c>
      <c r="J393" s="232">
        <v>2368.3999999999996</v>
      </c>
      <c r="K393" s="231">
        <v>2344</v>
      </c>
      <c r="L393" s="231">
        <v>2315.0500000000002</v>
      </c>
      <c r="M393" s="231">
        <v>61.536810000000003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95.2</v>
      </c>
      <c r="D394" s="232">
        <v>94.84999999999998</v>
      </c>
      <c r="E394" s="232">
        <v>93.94999999999996</v>
      </c>
      <c r="F394" s="232">
        <v>92.699999999999974</v>
      </c>
      <c r="G394" s="232">
        <v>91.799999999999955</v>
      </c>
      <c r="H394" s="232">
        <v>96.099999999999966</v>
      </c>
      <c r="I394" s="232">
        <v>96.999999999999972</v>
      </c>
      <c r="J394" s="232">
        <v>98.249999999999972</v>
      </c>
      <c r="K394" s="231">
        <v>95.75</v>
      </c>
      <c r="L394" s="231">
        <v>93.6</v>
      </c>
      <c r="M394" s="231">
        <v>5.0536000000000003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613.95000000000005</v>
      </c>
      <c r="D395" s="232">
        <v>618.76666666666677</v>
      </c>
      <c r="E395" s="232">
        <v>602.53333333333353</v>
      </c>
      <c r="F395" s="232">
        <v>591.11666666666679</v>
      </c>
      <c r="G395" s="232">
        <v>574.88333333333355</v>
      </c>
      <c r="H395" s="232">
        <v>630.18333333333351</v>
      </c>
      <c r="I395" s="232">
        <v>646.41666666666686</v>
      </c>
      <c r="J395" s="232">
        <v>657.83333333333348</v>
      </c>
      <c r="K395" s="231">
        <v>635</v>
      </c>
      <c r="L395" s="231">
        <v>607.35</v>
      </c>
      <c r="M395" s="231">
        <v>1.0804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1348.3</v>
      </c>
      <c r="D396" s="232">
        <v>1329.5333333333335</v>
      </c>
      <c r="E396" s="232">
        <v>1301.0666666666671</v>
      </c>
      <c r="F396" s="232">
        <v>1253.8333333333335</v>
      </c>
      <c r="G396" s="232">
        <v>1225.366666666667</v>
      </c>
      <c r="H396" s="232">
        <v>1376.7666666666671</v>
      </c>
      <c r="I396" s="232">
        <v>1405.2333333333338</v>
      </c>
      <c r="J396" s="232">
        <v>1452.4666666666672</v>
      </c>
      <c r="K396" s="231">
        <v>1358</v>
      </c>
      <c r="L396" s="231">
        <v>1282.3</v>
      </c>
      <c r="M396" s="231">
        <v>2.4285899999999998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753.75</v>
      </c>
      <c r="D397" s="232">
        <v>753.91666666666663</v>
      </c>
      <c r="E397" s="232">
        <v>746.83333333333326</v>
      </c>
      <c r="F397" s="232">
        <v>739.91666666666663</v>
      </c>
      <c r="G397" s="232">
        <v>732.83333333333326</v>
      </c>
      <c r="H397" s="232">
        <v>760.83333333333326</v>
      </c>
      <c r="I397" s="232">
        <v>767.91666666666652</v>
      </c>
      <c r="J397" s="232">
        <v>774.83333333333326</v>
      </c>
      <c r="K397" s="231">
        <v>761</v>
      </c>
      <c r="L397" s="231">
        <v>747</v>
      </c>
      <c r="M397" s="231">
        <v>9.4690200000000004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1095.9000000000001</v>
      </c>
      <c r="D398" s="232">
        <v>1093.4666666666665</v>
      </c>
      <c r="E398" s="232">
        <v>1086.383333333333</v>
      </c>
      <c r="F398" s="232">
        <v>1076.8666666666666</v>
      </c>
      <c r="G398" s="232">
        <v>1069.7833333333331</v>
      </c>
      <c r="H398" s="232">
        <v>1102.9833333333329</v>
      </c>
      <c r="I398" s="232">
        <v>1110.0666666666664</v>
      </c>
      <c r="J398" s="232">
        <v>1119.5833333333328</v>
      </c>
      <c r="K398" s="231">
        <v>1100.55</v>
      </c>
      <c r="L398" s="231">
        <v>1083.95</v>
      </c>
      <c r="M398" s="231">
        <v>8.9370799999999999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358.4</v>
      </c>
      <c r="D399" s="232">
        <v>360.0333333333333</v>
      </c>
      <c r="E399" s="232">
        <v>355.36666666666662</v>
      </c>
      <c r="F399" s="232">
        <v>352.33333333333331</v>
      </c>
      <c r="G399" s="232">
        <v>347.66666666666663</v>
      </c>
      <c r="H399" s="232">
        <v>363.06666666666661</v>
      </c>
      <c r="I399" s="232">
        <v>367.73333333333335</v>
      </c>
      <c r="J399" s="232">
        <v>370.76666666666659</v>
      </c>
      <c r="K399" s="231">
        <v>364.7</v>
      </c>
      <c r="L399" s="231">
        <v>357</v>
      </c>
      <c r="M399" s="231">
        <v>0.19567999999999999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32.799999999999997</v>
      </c>
      <c r="D400" s="232">
        <v>32.833333333333329</v>
      </c>
      <c r="E400" s="232">
        <v>32.516666666666659</v>
      </c>
      <c r="F400" s="232">
        <v>32.233333333333327</v>
      </c>
      <c r="G400" s="232">
        <v>31.916666666666657</v>
      </c>
      <c r="H400" s="232">
        <v>33.11666666666666</v>
      </c>
      <c r="I400" s="232">
        <v>33.433333333333323</v>
      </c>
      <c r="J400" s="232">
        <v>33.716666666666661</v>
      </c>
      <c r="K400" s="231">
        <v>33.15</v>
      </c>
      <c r="L400" s="231">
        <v>32.549999999999997</v>
      </c>
      <c r="M400" s="231">
        <v>15.850099999999999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4424.8999999999996</v>
      </c>
      <c r="D401" s="232">
        <v>4440.7666666666664</v>
      </c>
      <c r="E401" s="232">
        <v>4399.2833333333328</v>
      </c>
      <c r="F401" s="232">
        <v>4373.6666666666661</v>
      </c>
      <c r="G401" s="232">
        <v>4332.1833333333325</v>
      </c>
      <c r="H401" s="232">
        <v>4466.3833333333332</v>
      </c>
      <c r="I401" s="232">
        <v>4507.8666666666668</v>
      </c>
      <c r="J401" s="232">
        <v>4533.4833333333336</v>
      </c>
      <c r="K401" s="231">
        <v>4482.25</v>
      </c>
      <c r="L401" s="231">
        <v>4415.1499999999996</v>
      </c>
      <c r="M401" s="231">
        <v>0.10152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2292.5500000000002</v>
      </c>
      <c r="D402" s="232">
        <v>2288.5333333333333</v>
      </c>
      <c r="E402" s="232">
        <v>2277.0666666666666</v>
      </c>
      <c r="F402" s="232">
        <v>2261.5833333333335</v>
      </c>
      <c r="G402" s="232">
        <v>2250.1166666666668</v>
      </c>
      <c r="H402" s="232">
        <v>2304.0166666666664</v>
      </c>
      <c r="I402" s="232">
        <v>2315.4833333333327</v>
      </c>
      <c r="J402" s="232">
        <v>2330.9666666666662</v>
      </c>
      <c r="K402" s="231">
        <v>2300</v>
      </c>
      <c r="L402" s="231">
        <v>2273.0500000000002</v>
      </c>
      <c r="M402" s="231">
        <v>3.3987400000000001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83.05</v>
      </c>
      <c r="D403" s="232">
        <v>82.55</v>
      </c>
      <c r="E403" s="232">
        <v>81.849999999999994</v>
      </c>
      <c r="F403" s="232">
        <v>80.649999999999991</v>
      </c>
      <c r="G403" s="232">
        <v>79.949999999999989</v>
      </c>
      <c r="H403" s="232">
        <v>83.75</v>
      </c>
      <c r="I403" s="232">
        <v>84.450000000000017</v>
      </c>
      <c r="J403" s="232">
        <v>85.65</v>
      </c>
      <c r="K403" s="231">
        <v>83.25</v>
      </c>
      <c r="L403" s="231">
        <v>81.349999999999994</v>
      </c>
      <c r="M403" s="231">
        <v>51.680840000000003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5758.25</v>
      </c>
      <c r="D404" s="232">
        <v>5757.4000000000005</v>
      </c>
      <c r="E404" s="232">
        <v>5715.8500000000013</v>
      </c>
      <c r="F404" s="232">
        <v>5673.4500000000007</v>
      </c>
      <c r="G404" s="232">
        <v>5631.9000000000015</v>
      </c>
      <c r="H404" s="232">
        <v>5799.8000000000011</v>
      </c>
      <c r="I404" s="232">
        <v>5841.35</v>
      </c>
      <c r="J404" s="232">
        <v>5883.7500000000009</v>
      </c>
      <c r="K404" s="231">
        <v>5798.95</v>
      </c>
      <c r="L404" s="231">
        <v>5715</v>
      </c>
      <c r="M404" s="231">
        <v>0.10147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1214.3</v>
      </c>
      <c r="D405" s="232">
        <v>1217.5833333333333</v>
      </c>
      <c r="E405" s="232">
        <v>1203.7166666666665</v>
      </c>
      <c r="F405" s="232">
        <v>1193.1333333333332</v>
      </c>
      <c r="G405" s="232">
        <v>1179.2666666666664</v>
      </c>
      <c r="H405" s="232">
        <v>1228.1666666666665</v>
      </c>
      <c r="I405" s="232">
        <v>1242.0333333333333</v>
      </c>
      <c r="J405" s="232">
        <v>1252.6166666666666</v>
      </c>
      <c r="K405" s="231">
        <v>1231.45</v>
      </c>
      <c r="L405" s="231">
        <v>1207</v>
      </c>
      <c r="M405" s="231">
        <v>1.0342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334.15</v>
      </c>
      <c r="D406" s="232">
        <v>331.33333333333331</v>
      </c>
      <c r="E406" s="232">
        <v>326.11666666666662</v>
      </c>
      <c r="F406" s="232">
        <v>318.08333333333331</v>
      </c>
      <c r="G406" s="232">
        <v>312.86666666666662</v>
      </c>
      <c r="H406" s="232">
        <v>339.36666666666662</v>
      </c>
      <c r="I406" s="232">
        <v>344.58333333333331</v>
      </c>
      <c r="J406" s="232">
        <v>352.61666666666662</v>
      </c>
      <c r="K406" s="231">
        <v>336.55</v>
      </c>
      <c r="L406" s="231">
        <v>323.3</v>
      </c>
      <c r="M406" s="231">
        <v>0.90795000000000003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2919.8</v>
      </c>
      <c r="D407" s="232">
        <v>2929.2999999999997</v>
      </c>
      <c r="E407" s="232">
        <v>2890.4999999999995</v>
      </c>
      <c r="F407" s="232">
        <v>2861.2</v>
      </c>
      <c r="G407" s="232">
        <v>2822.3999999999996</v>
      </c>
      <c r="H407" s="232">
        <v>2958.5999999999995</v>
      </c>
      <c r="I407" s="232">
        <v>2997.3999999999996</v>
      </c>
      <c r="J407" s="232">
        <v>3026.6999999999994</v>
      </c>
      <c r="K407" s="231">
        <v>2968.1</v>
      </c>
      <c r="L407" s="231">
        <v>2900</v>
      </c>
      <c r="M407" s="231">
        <v>0.63683000000000001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469.95</v>
      </c>
      <c r="D408" s="232">
        <v>472.43333333333334</v>
      </c>
      <c r="E408" s="232">
        <v>465.31666666666666</v>
      </c>
      <c r="F408" s="232">
        <v>460.68333333333334</v>
      </c>
      <c r="G408" s="232">
        <v>453.56666666666666</v>
      </c>
      <c r="H408" s="232">
        <v>477.06666666666666</v>
      </c>
      <c r="I408" s="232">
        <v>484.18333333333334</v>
      </c>
      <c r="J408" s="232">
        <v>488.81666666666666</v>
      </c>
      <c r="K408" s="231">
        <v>479.55</v>
      </c>
      <c r="L408" s="231">
        <v>467.8</v>
      </c>
      <c r="M408" s="231">
        <v>0.49508000000000002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1146.55</v>
      </c>
      <c r="D409" s="232">
        <v>1144.3500000000001</v>
      </c>
      <c r="E409" s="232">
        <v>1129.9000000000003</v>
      </c>
      <c r="F409" s="232">
        <v>1113.2500000000002</v>
      </c>
      <c r="G409" s="232">
        <v>1098.8000000000004</v>
      </c>
      <c r="H409" s="232">
        <v>1161.0000000000002</v>
      </c>
      <c r="I409" s="232">
        <v>1175.45</v>
      </c>
      <c r="J409" s="232">
        <v>1192.1000000000001</v>
      </c>
      <c r="K409" s="231">
        <v>1158.8</v>
      </c>
      <c r="L409" s="231">
        <v>1127.7</v>
      </c>
      <c r="M409" s="231">
        <v>9.1670000000000001E-2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268.25</v>
      </c>
      <c r="D410" s="232">
        <v>268.45</v>
      </c>
      <c r="E410" s="232">
        <v>262.89999999999998</v>
      </c>
      <c r="F410" s="232">
        <v>257.55</v>
      </c>
      <c r="G410" s="232">
        <v>252</v>
      </c>
      <c r="H410" s="232">
        <v>273.79999999999995</v>
      </c>
      <c r="I410" s="232">
        <v>279.35000000000002</v>
      </c>
      <c r="J410" s="232">
        <v>284.69999999999993</v>
      </c>
      <c r="K410" s="231">
        <v>274</v>
      </c>
      <c r="L410" s="231">
        <v>263.10000000000002</v>
      </c>
      <c r="M410" s="231">
        <v>19.916930000000001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121.2</v>
      </c>
      <c r="D411" s="232">
        <v>120.35000000000001</v>
      </c>
      <c r="E411" s="232">
        <v>118.00000000000001</v>
      </c>
      <c r="F411" s="232">
        <v>114.80000000000001</v>
      </c>
      <c r="G411" s="232">
        <v>112.45000000000002</v>
      </c>
      <c r="H411" s="232">
        <v>123.55000000000001</v>
      </c>
      <c r="I411" s="232">
        <v>125.9</v>
      </c>
      <c r="J411" s="232">
        <v>129.10000000000002</v>
      </c>
      <c r="K411" s="231">
        <v>122.7</v>
      </c>
      <c r="L411" s="231">
        <v>117.15</v>
      </c>
      <c r="M411" s="231">
        <v>17.176030000000001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640.65</v>
      </c>
      <c r="D412" s="232">
        <v>638.56666666666672</v>
      </c>
      <c r="E412" s="232">
        <v>634.13333333333344</v>
      </c>
      <c r="F412" s="232">
        <v>627.61666666666667</v>
      </c>
      <c r="G412" s="232">
        <v>623.18333333333339</v>
      </c>
      <c r="H412" s="232">
        <v>645.08333333333348</v>
      </c>
      <c r="I412" s="232">
        <v>649.51666666666665</v>
      </c>
      <c r="J412" s="232">
        <v>656.03333333333353</v>
      </c>
      <c r="K412" s="231">
        <v>643</v>
      </c>
      <c r="L412" s="231">
        <v>632.04999999999995</v>
      </c>
      <c r="M412" s="231">
        <v>0.17446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26181.75</v>
      </c>
      <c r="D413" s="232">
        <v>25998.533333333336</v>
      </c>
      <c r="E413" s="232">
        <v>25333.216666666674</v>
      </c>
      <c r="F413" s="232">
        <v>24484.683333333338</v>
      </c>
      <c r="G413" s="232">
        <v>23819.366666666676</v>
      </c>
      <c r="H413" s="232">
        <v>26847.066666666673</v>
      </c>
      <c r="I413" s="232">
        <v>27512.383333333331</v>
      </c>
      <c r="J413" s="232">
        <v>28360.916666666672</v>
      </c>
      <c r="K413" s="231">
        <v>26663.85</v>
      </c>
      <c r="L413" s="231">
        <v>25150</v>
      </c>
      <c r="M413" s="231">
        <v>0.67356000000000005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48.05</v>
      </c>
      <c r="D414" s="232">
        <v>48.266666666666673</v>
      </c>
      <c r="E414" s="232">
        <v>46.783333333333346</v>
      </c>
      <c r="F414" s="232">
        <v>45.516666666666673</v>
      </c>
      <c r="G414" s="232">
        <v>44.033333333333346</v>
      </c>
      <c r="H414" s="232">
        <v>49.533333333333346</v>
      </c>
      <c r="I414" s="232">
        <v>51.01666666666668</v>
      </c>
      <c r="J414" s="232">
        <v>52.283333333333346</v>
      </c>
      <c r="K414" s="231">
        <v>49.75</v>
      </c>
      <c r="L414" s="231">
        <v>47</v>
      </c>
      <c r="M414" s="231">
        <v>138.93709000000001</v>
      </c>
      <c r="N414" s="1"/>
      <c r="O414" s="1"/>
    </row>
    <row r="415" spans="1:15" ht="12.75" customHeight="1">
      <c r="A415" s="30">
        <v>405</v>
      </c>
      <c r="B415" t="s">
        <v>870</v>
      </c>
      <c r="C415" s="279">
        <v>1269.6500000000001</v>
      </c>
      <c r="D415" s="280">
        <v>1271.0333333333335</v>
      </c>
      <c r="E415" s="280">
        <v>1257.0666666666671</v>
      </c>
      <c r="F415" s="280">
        <v>1244.4833333333336</v>
      </c>
      <c r="G415" s="280">
        <v>1230.5166666666671</v>
      </c>
      <c r="H415" s="280">
        <v>1283.616666666667</v>
      </c>
      <c r="I415" s="280">
        <v>1297.5833333333337</v>
      </c>
      <c r="J415" s="280">
        <v>1310.166666666667</v>
      </c>
      <c r="K415" s="279">
        <v>1285</v>
      </c>
      <c r="L415" s="279">
        <v>1258.45</v>
      </c>
      <c r="M415" s="279">
        <v>2.8932500000000001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279.64999999999998</v>
      </c>
      <c r="D416" s="232">
        <v>280.23333333333329</v>
      </c>
      <c r="E416" s="232">
        <v>278.01666666666659</v>
      </c>
      <c r="F416" s="232">
        <v>276.38333333333333</v>
      </c>
      <c r="G416" s="232">
        <v>274.16666666666663</v>
      </c>
      <c r="H416" s="232">
        <v>281.86666666666656</v>
      </c>
      <c r="I416" s="232">
        <v>284.08333333333326</v>
      </c>
      <c r="J416" s="232">
        <v>285.71666666666653</v>
      </c>
      <c r="K416" s="231">
        <v>282.45</v>
      </c>
      <c r="L416" s="231">
        <v>278.60000000000002</v>
      </c>
      <c r="M416" s="231">
        <v>0.75304000000000004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3309.05</v>
      </c>
      <c r="D417" s="232">
        <v>3292.9166666666665</v>
      </c>
      <c r="E417" s="232">
        <v>3263.1833333333329</v>
      </c>
      <c r="F417" s="232">
        <v>3217.3166666666666</v>
      </c>
      <c r="G417" s="232">
        <v>3187.583333333333</v>
      </c>
      <c r="H417" s="232">
        <v>3338.7833333333328</v>
      </c>
      <c r="I417" s="232">
        <v>3368.5166666666664</v>
      </c>
      <c r="J417" s="232">
        <v>3414.3833333333328</v>
      </c>
      <c r="K417" s="231">
        <v>3322.65</v>
      </c>
      <c r="L417" s="231">
        <v>3247.05</v>
      </c>
      <c r="M417" s="231">
        <v>2.18702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561.1</v>
      </c>
      <c r="D418" s="232">
        <v>564.0333333333333</v>
      </c>
      <c r="E418" s="232">
        <v>556.06666666666661</v>
      </c>
      <c r="F418" s="232">
        <v>551.0333333333333</v>
      </c>
      <c r="G418" s="232">
        <v>543.06666666666661</v>
      </c>
      <c r="H418" s="232">
        <v>569.06666666666661</v>
      </c>
      <c r="I418" s="232">
        <v>577.0333333333333</v>
      </c>
      <c r="J418" s="232">
        <v>582.06666666666661</v>
      </c>
      <c r="K418" s="231">
        <v>572</v>
      </c>
      <c r="L418" s="231">
        <v>559</v>
      </c>
      <c r="M418" s="231">
        <v>1.2454400000000001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3769.3</v>
      </c>
      <c r="D419" s="232">
        <v>3786.4333333333329</v>
      </c>
      <c r="E419" s="232">
        <v>3732.8666666666659</v>
      </c>
      <c r="F419" s="232">
        <v>3696.4333333333329</v>
      </c>
      <c r="G419" s="232">
        <v>3642.8666666666659</v>
      </c>
      <c r="H419" s="232">
        <v>3822.8666666666659</v>
      </c>
      <c r="I419" s="232">
        <v>3876.4333333333325</v>
      </c>
      <c r="J419" s="232">
        <v>3912.8666666666659</v>
      </c>
      <c r="K419" s="231">
        <v>3840</v>
      </c>
      <c r="L419" s="231">
        <v>3750</v>
      </c>
      <c r="M419" s="231">
        <v>0.34515000000000001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436.3</v>
      </c>
      <c r="D420" s="232">
        <v>441.51666666666665</v>
      </c>
      <c r="E420" s="232">
        <v>428.83333333333331</v>
      </c>
      <c r="F420" s="232">
        <v>421.36666666666667</v>
      </c>
      <c r="G420" s="232">
        <v>408.68333333333334</v>
      </c>
      <c r="H420" s="232">
        <v>448.98333333333329</v>
      </c>
      <c r="I420" s="232">
        <v>461.66666666666669</v>
      </c>
      <c r="J420" s="232">
        <v>469.13333333333327</v>
      </c>
      <c r="K420" s="231">
        <v>454.2</v>
      </c>
      <c r="L420" s="231">
        <v>434.05</v>
      </c>
      <c r="M420" s="231">
        <v>12.05611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780.3</v>
      </c>
      <c r="D421" s="232">
        <v>788.26666666666677</v>
      </c>
      <c r="E421" s="232">
        <v>767.03333333333353</v>
      </c>
      <c r="F421" s="232">
        <v>753.76666666666677</v>
      </c>
      <c r="G421" s="232">
        <v>732.53333333333353</v>
      </c>
      <c r="H421" s="232">
        <v>801.53333333333353</v>
      </c>
      <c r="I421" s="232">
        <v>822.76666666666688</v>
      </c>
      <c r="J421" s="232">
        <v>836.03333333333353</v>
      </c>
      <c r="K421" s="231">
        <v>809.5</v>
      </c>
      <c r="L421" s="231">
        <v>775</v>
      </c>
      <c r="M421" s="231">
        <v>3.9245700000000001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578.45000000000005</v>
      </c>
      <c r="D422" s="232">
        <v>577.80000000000007</v>
      </c>
      <c r="E422" s="232">
        <v>570.65000000000009</v>
      </c>
      <c r="F422" s="232">
        <v>562.85</v>
      </c>
      <c r="G422" s="232">
        <v>555.70000000000005</v>
      </c>
      <c r="H422" s="232">
        <v>585.60000000000014</v>
      </c>
      <c r="I422" s="232">
        <v>592.75</v>
      </c>
      <c r="J422" s="232">
        <v>600.55000000000018</v>
      </c>
      <c r="K422" s="231">
        <v>584.95000000000005</v>
      </c>
      <c r="L422" s="231">
        <v>570</v>
      </c>
      <c r="M422" s="231">
        <v>3.7542200000000001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547.35</v>
      </c>
      <c r="D423" s="232">
        <v>549.1</v>
      </c>
      <c r="E423" s="232">
        <v>543.25</v>
      </c>
      <c r="F423" s="232">
        <v>539.15</v>
      </c>
      <c r="G423" s="232">
        <v>533.29999999999995</v>
      </c>
      <c r="H423" s="232">
        <v>553.20000000000005</v>
      </c>
      <c r="I423" s="232">
        <v>559.05000000000018</v>
      </c>
      <c r="J423" s="232">
        <v>563.15000000000009</v>
      </c>
      <c r="K423" s="231">
        <v>554.95000000000005</v>
      </c>
      <c r="L423" s="231">
        <v>545</v>
      </c>
      <c r="M423" s="231">
        <v>115.22371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88.1</v>
      </c>
      <c r="D424" s="232">
        <v>87.566666666666677</v>
      </c>
      <c r="E424" s="232">
        <v>86.933333333333351</v>
      </c>
      <c r="F424" s="232">
        <v>85.76666666666668</v>
      </c>
      <c r="G424" s="232">
        <v>85.133333333333354</v>
      </c>
      <c r="H424" s="232">
        <v>88.733333333333348</v>
      </c>
      <c r="I424" s="232">
        <v>89.366666666666674</v>
      </c>
      <c r="J424" s="232">
        <v>90.533333333333346</v>
      </c>
      <c r="K424" s="231">
        <v>88.2</v>
      </c>
      <c r="L424" s="231">
        <v>86.4</v>
      </c>
      <c r="M424" s="231">
        <v>106.62815000000001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331.25</v>
      </c>
      <c r="D425" s="232">
        <v>329.91666666666669</v>
      </c>
      <c r="E425" s="232">
        <v>323.33333333333337</v>
      </c>
      <c r="F425" s="232">
        <v>315.41666666666669</v>
      </c>
      <c r="G425" s="232">
        <v>308.83333333333337</v>
      </c>
      <c r="H425" s="232">
        <v>337.83333333333337</v>
      </c>
      <c r="I425" s="232">
        <v>344.41666666666674</v>
      </c>
      <c r="J425" s="232">
        <v>352.33333333333337</v>
      </c>
      <c r="K425" s="231">
        <v>336.5</v>
      </c>
      <c r="L425" s="231">
        <v>322</v>
      </c>
      <c r="M425" s="231">
        <v>11.624599999999999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164.85</v>
      </c>
      <c r="D426" s="232">
        <v>165.68333333333334</v>
      </c>
      <c r="E426" s="232">
        <v>163.36666666666667</v>
      </c>
      <c r="F426" s="232">
        <v>161.88333333333333</v>
      </c>
      <c r="G426" s="232">
        <v>159.56666666666666</v>
      </c>
      <c r="H426" s="232">
        <v>167.16666666666669</v>
      </c>
      <c r="I426" s="232">
        <v>169.48333333333335</v>
      </c>
      <c r="J426" s="232">
        <v>170.9666666666667</v>
      </c>
      <c r="K426" s="231">
        <v>168</v>
      </c>
      <c r="L426" s="231">
        <v>164.2</v>
      </c>
      <c r="M426" s="231">
        <v>4.2195600000000004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371.7</v>
      </c>
      <c r="D427" s="232">
        <v>372.25</v>
      </c>
      <c r="E427" s="232">
        <v>365.5</v>
      </c>
      <c r="F427" s="232">
        <v>359.3</v>
      </c>
      <c r="G427" s="232">
        <v>352.55</v>
      </c>
      <c r="H427" s="232">
        <v>378.45</v>
      </c>
      <c r="I427" s="232">
        <v>385.2</v>
      </c>
      <c r="J427" s="232">
        <v>391.4</v>
      </c>
      <c r="K427" s="231">
        <v>379</v>
      </c>
      <c r="L427" s="231">
        <v>366.05</v>
      </c>
      <c r="M427" s="231">
        <v>0.67588000000000004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445.8</v>
      </c>
      <c r="D428" s="232">
        <v>447.56666666666666</v>
      </c>
      <c r="E428" s="232">
        <v>440.23333333333335</v>
      </c>
      <c r="F428" s="232">
        <v>434.66666666666669</v>
      </c>
      <c r="G428" s="232">
        <v>427.33333333333337</v>
      </c>
      <c r="H428" s="232">
        <v>453.13333333333333</v>
      </c>
      <c r="I428" s="232">
        <v>460.4666666666667</v>
      </c>
      <c r="J428" s="232">
        <v>466.0333333333333</v>
      </c>
      <c r="K428" s="231">
        <v>454.9</v>
      </c>
      <c r="L428" s="231">
        <v>442</v>
      </c>
      <c r="M428" s="231">
        <v>1.5261199999999999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186.75</v>
      </c>
      <c r="D429" s="232">
        <v>187.66666666666666</v>
      </c>
      <c r="E429" s="232">
        <v>184.73333333333332</v>
      </c>
      <c r="F429" s="232">
        <v>182.71666666666667</v>
      </c>
      <c r="G429" s="232">
        <v>179.78333333333333</v>
      </c>
      <c r="H429" s="232">
        <v>189.68333333333331</v>
      </c>
      <c r="I429" s="232">
        <v>192.61666666666665</v>
      </c>
      <c r="J429" s="232">
        <v>194.6333333333333</v>
      </c>
      <c r="K429" s="231">
        <v>190.6</v>
      </c>
      <c r="L429" s="231">
        <v>185.65</v>
      </c>
      <c r="M429" s="231">
        <v>2.6576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955.55</v>
      </c>
      <c r="D430" s="232">
        <v>953.05000000000007</v>
      </c>
      <c r="E430" s="232">
        <v>948.60000000000014</v>
      </c>
      <c r="F430" s="232">
        <v>941.65000000000009</v>
      </c>
      <c r="G430" s="232">
        <v>937.20000000000016</v>
      </c>
      <c r="H430" s="232">
        <v>960.00000000000011</v>
      </c>
      <c r="I430" s="232">
        <v>964.45000000000016</v>
      </c>
      <c r="J430" s="232">
        <v>971.40000000000009</v>
      </c>
      <c r="K430" s="231">
        <v>957.5</v>
      </c>
      <c r="L430" s="231">
        <v>946.1</v>
      </c>
      <c r="M430" s="231">
        <v>20.013919999999999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436.9</v>
      </c>
      <c r="D431" s="232">
        <v>437.56666666666666</v>
      </c>
      <c r="E431" s="232">
        <v>433.33333333333331</v>
      </c>
      <c r="F431" s="232">
        <v>429.76666666666665</v>
      </c>
      <c r="G431" s="232">
        <v>425.5333333333333</v>
      </c>
      <c r="H431" s="232">
        <v>441.13333333333333</v>
      </c>
      <c r="I431" s="232">
        <v>445.36666666666667</v>
      </c>
      <c r="J431" s="232">
        <v>448.93333333333334</v>
      </c>
      <c r="K431" s="231">
        <v>441.8</v>
      </c>
      <c r="L431" s="231">
        <v>434</v>
      </c>
      <c r="M431" s="231">
        <v>5.8967799999999997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2288.3000000000002</v>
      </c>
      <c r="D432" s="232">
        <v>2287.3666666666668</v>
      </c>
      <c r="E432" s="232">
        <v>2272.2333333333336</v>
      </c>
      <c r="F432" s="232">
        <v>2256.166666666667</v>
      </c>
      <c r="G432" s="232">
        <v>2241.0333333333338</v>
      </c>
      <c r="H432" s="232">
        <v>2303.4333333333334</v>
      </c>
      <c r="I432" s="232">
        <v>2318.5666666666666</v>
      </c>
      <c r="J432" s="232">
        <v>2334.6333333333332</v>
      </c>
      <c r="K432" s="231">
        <v>2302.5</v>
      </c>
      <c r="L432" s="231">
        <v>2271.3000000000002</v>
      </c>
      <c r="M432" s="231">
        <v>7.5689999999999993E-2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981.05</v>
      </c>
      <c r="D433" s="232">
        <v>979.43333333333339</v>
      </c>
      <c r="E433" s="232">
        <v>965.61666666666679</v>
      </c>
      <c r="F433" s="232">
        <v>950.18333333333339</v>
      </c>
      <c r="G433" s="232">
        <v>936.36666666666679</v>
      </c>
      <c r="H433" s="232">
        <v>994.86666666666679</v>
      </c>
      <c r="I433" s="232">
        <v>1008.6833333333334</v>
      </c>
      <c r="J433" s="232">
        <v>1024.1166666666668</v>
      </c>
      <c r="K433" s="231">
        <v>993.25</v>
      </c>
      <c r="L433" s="231">
        <v>964</v>
      </c>
      <c r="M433" s="231">
        <v>1.19001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304.35000000000002</v>
      </c>
      <c r="D434" s="232">
        <v>303.78333333333336</v>
      </c>
      <c r="E434" s="232">
        <v>301.66666666666674</v>
      </c>
      <c r="F434" s="232">
        <v>298.98333333333341</v>
      </c>
      <c r="G434" s="232">
        <v>296.86666666666679</v>
      </c>
      <c r="H434" s="232">
        <v>306.4666666666667</v>
      </c>
      <c r="I434" s="232">
        <v>308.58333333333337</v>
      </c>
      <c r="J434" s="232">
        <v>311.26666666666665</v>
      </c>
      <c r="K434" s="231">
        <v>305.89999999999998</v>
      </c>
      <c r="L434" s="231">
        <v>301.10000000000002</v>
      </c>
      <c r="M434" s="231">
        <v>0.67991000000000001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374.25</v>
      </c>
      <c r="D435" s="232">
        <v>374.26666666666665</v>
      </c>
      <c r="E435" s="232">
        <v>365.98333333333329</v>
      </c>
      <c r="F435" s="232">
        <v>357.71666666666664</v>
      </c>
      <c r="G435" s="232">
        <v>349.43333333333328</v>
      </c>
      <c r="H435" s="232">
        <v>382.5333333333333</v>
      </c>
      <c r="I435" s="232">
        <v>390.81666666666661</v>
      </c>
      <c r="J435" s="232">
        <v>399.08333333333331</v>
      </c>
      <c r="K435" s="231">
        <v>382.55</v>
      </c>
      <c r="L435" s="231">
        <v>366</v>
      </c>
      <c r="M435" s="231">
        <v>4.3735600000000003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2699.25</v>
      </c>
      <c r="D436" s="232">
        <v>2703.5499999999997</v>
      </c>
      <c r="E436" s="232">
        <v>2658.0999999999995</v>
      </c>
      <c r="F436" s="232">
        <v>2616.9499999999998</v>
      </c>
      <c r="G436" s="232">
        <v>2571.4999999999995</v>
      </c>
      <c r="H436" s="232">
        <v>2744.6999999999994</v>
      </c>
      <c r="I436" s="232">
        <v>2790.1499999999992</v>
      </c>
      <c r="J436" s="232">
        <v>2831.2999999999993</v>
      </c>
      <c r="K436" s="231">
        <v>2749</v>
      </c>
      <c r="L436" s="231">
        <v>2662.4</v>
      </c>
      <c r="M436" s="231">
        <v>0.64793000000000001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477.1</v>
      </c>
      <c r="D437" s="232">
        <v>477.45</v>
      </c>
      <c r="E437" s="232">
        <v>475.65</v>
      </c>
      <c r="F437" s="232">
        <v>474.2</v>
      </c>
      <c r="G437" s="232">
        <v>472.4</v>
      </c>
      <c r="H437" s="232">
        <v>478.9</v>
      </c>
      <c r="I437" s="232">
        <v>480.70000000000005</v>
      </c>
      <c r="J437" s="232">
        <v>482.15</v>
      </c>
      <c r="K437" s="231">
        <v>479.25</v>
      </c>
      <c r="L437" s="231">
        <v>476</v>
      </c>
      <c r="M437" s="231">
        <v>0.95235999999999998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8.4</v>
      </c>
      <c r="D438" s="232">
        <v>8.4666666666666668</v>
      </c>
      <c r="E438" s="232">
        <v>8.2833333333333332</v>
      </c>
      <c r="F438" s="232">
        <v>8.1666666666666661</v>
      </c>
      <c r="G438" s="232">
        <v>7.9833333333333325</v>
      </c>
      <c r="H438" s="232">
        <v>8.5833333333333339</v>
      </c>
      <c r="I438" s="232">
        <v>8.7666666666666675</v>
      </c>
      <c r="J438" s="232">
        <v>8.8833333333333346</v>
      </c>
      <c r="K438" s="231">
        <v>8.65</v>
      </c>
      <c r="L438" s="231">
        <v>8.35</v>
      </c>
      <c r="M438" s="231">
        <v>517.83686999999998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298.14999999999998</v>
      </c>
      <c r="D439" s="232">
        <v>292.58333333333331</v>
      </c>
      <c r="E439" s="232">
        <v>283.56666666666661</v>
      </c>
      <c r="F439" s="232">
        <v>268.98333333333329</v>
      </c>
      <c r="G439" s="232">
        <v>259.96666666666658</v>
      </c>
      <c r="H439" s="232">
        <v>307.16666666666663</v>
      </c>
      <c r="I439" s="232">
        <v>316.18333333333339</v>
      </c>
      <c r="J439" s="232">
        <v>330.76666666666665</v>
      </c>
      <c r="K439" s="231">
        <v>301.60000000000002</v>
      </c>
      <c r="L439" s="231">
        <v>278</v>
      </c>
      <c r="M439" s="231">
        <v>37.609459999999999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1124.1500000000001</v>
      </c>
      <c r="D440" s="232">
        <v>1131.1499999999999</v>
      </c>
      <c r="E440" s="232">
        <v>1113.9999999999998</v>
      </c>
      <c r="F440" s="232">
        <v>1103.8499999999999</v>
      </c>
      <c r="G440" s="232">
        <v>1086.6999999999998</v>
      </c>
      <c r="H440" s="232">
        <v>1141.2999999999997</v>
      </c>
      <c r="I440" s="232">
        <v>1158.4499999999998</v>
      </c>
      <c r="J440" s="232">
        <v>1168.5999999999997</v>
      </c>
      <c r="K440" s="231">
        <v>1148.3</v>
      </c>
      <c r="L440" s="231">
        <v>1121</v>
      </c>
      <c r="M440" s="231">
        <v>0.62211000000000005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581.20000000000005</v>
      </c>
      <c r="D441" s="232">
        <v>577.38333333333333</v>
      </c>
      <c r="E441" s="232">
        <v>571.86666666666667</v>
      </c>
      <c r="F441" s="232">
        <v>562.5333333333333</v>
      </c>
      <c r="G441" s="232">
        <v>557.01666666666665</v>
      </c>
      <c r="H441" s="232">
        <v>586.7166666666667</v>
      </c>
      <c r="I441" s="232">
        <v>592.23333333333335</v>
      </c>
      <c r="J441" s="232">
        <v>601.56666666666672</v>
      </c>
      <c r="K441" s="231">
        <v>582.9</v>
      </c>
      <c r="L441" s="231">
        <v>568.04999999999995</v>
      </c>
      <c r="M441" s="231">
        <v>2.3060499999999999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1553.5</v>
      </c>
      <c r="D442" s="232">
        <v>1554.2</v>
      </c>
      <c r="E442" s="232">
        <v>1544.4</v>
      </c>
      <c r="F442" s="232">
        <v>1535.3</v>
      </c>
      <c r="G442" s="232">
        <v>1525.5</v>
      </c>
      <c r="H442" s="232">
        <v>1563.3000000000002</v>
      </c>
      <c r="I442" s="232">
        <v>1573.1</v>
      </c>
      <c r="J442" s="232">
        <v>1582.2000000000003</v>
      </c>
      <c r="K442" s="231">
        <v>1564</v>
      </c>
      <c r="L442" s="231">
        <v>1545.1</v>
      </c>
      <c r="M442" s="231">
        <v>6.1679999999999999E-2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462.7</v>
      </c>
      <c r="D443" s="232">
        <v>466.55</v>
      </c>
      <c r="E443" s="232">
        <v>456.15000000000003</v>
      </c>
      <c r="F443" s="232">
        <v>449.6</v>
      </c>
      <c r="G443" s="232">
        <v>439.20000000000005</v>
      </c>
      <c r="H443" s="232">
        <v>473.1</v>
      </c>
      <c r="I443" s="232">
        <v>483.5</v>
      </c>
      <c r="J443" s="232">
        <v>490.05</v>
      </c>
      <c r="K443" s="231">
        <v>476.95</v>
      </c>
      <c r="L443" s="231">
        <v>460</v>
      </c>
      <c r="M443" s="231">
        <v>0.86660999999999999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759.45</v>
      </c>
      <c r="D444" s="232">
        <v>758.16666666666663</v>
      </c>
      <c r="E444" s="232">
        <v>751.33333333333326</v>
      </c>
      <c r="F444" s="232">
        <v>743.21666666666658</v>
      </c>
      <c r="G444" s="232">
        <v>736.38333333333321</v>
      </c>
      <c r="H444" s="232">
        <v>766.2833333333333</v>
      </c>
      <c r="I444" s="232">
        <v>773.11666666666656</v>
      </c>
      <c r="J444" s="232">
        <v>781.23333333333335</v>
      </c>
      <c r="K444" s="231">
        <v>765</v>
      </c>
      <c r="L444" s="231">
        <v>750.05</v>
      </c>
      <c r="M444" s="231">
        <v>0.25544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31.55</v>
      </c>
      <c r="D445" s="232">
        <v>31.733333333333331</v>
      </c>
      <c r="E445" s="232">
        <v>31.216666666666661</v>
      </c>
      <c r="F445" s="232">
        <v>30.883333333333329</v>
      </c>
      <c r="G445" s="232">
        <v>30.36666666666666</v>
      </c>
      <c r="H445" s="232">
        <v>32.066666666666663</v>
      </c>
      <c r="I445" s="232">
        <v>32.583333333333336</v>
      </c>
      <c r="J445" s="232">
        <v>32.916666666666664</v>
      </c>
      <c r="K445" s="231">
        <v>32.25</v>
      </c>
      <c r="L445" s="231">
        <v>31.4</v>
      </c>
      <c r="M445" s="231">
        <v>56.523400000000002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1072.2</v>
      </c>
      <c r="D446" s="232">
        <v>1076.0666666666668</v>
      </c>
      <c r="E446" s="232">
        <v>1064.2833333333338</v>
      </c>
      <c r="F446" s="232">
        <v>1056.366666666667</v>
      </c>
      <c r="G446" s="232">
        <v>1044.5833333333339</v>
      </c>
      <c r="H446" s="232">
        <v>1083.9833333333336</v>
      </c>
      <c r="I446" s="232">
        <v>1095.7666666666669</v>
      </c>
      <c r="J446" s="232">
        <v>1103.6833333333334</v>
      </c>
      <c r="K446" s="231">
        <v>1087.8499999999999</v>
      </c>
      <c r="L446" s="231">
        <v>1068.1500000000001</v>
      </c>
      <c r="M446" s="231">
        <v>10.668229999999999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634.35</v>
      </c>
      <c r="D447" s="232">
        <v>634.75</v>
      </c>
      <c r="E447" s="232">
        <v>630.25</v>
      </c>
      <c r="F447" s="232">
        <v>626.15</v>
      </c>
      <c r="G447" s="232">
        <v>621.65</v>
      </c>
      <c r="H447" s="232">
        <v>638.85</v>
      </c>
      <c r="I447" s="232">
        <v>643.35</v>
      </c>
      <c r="J447" s="232">
        <v>647.45000000000005</v>
      </c>
      <c r="K447" s="231">
        <v>639.25</v>
      </c>
      <c r="L447" s="231">
        <v>630.65</v>
      </c>
      <c r="M447" s="231">
        <v>1.6831100000000001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980.75</v>
      </c>
      <c r="D448" s="232">
        <v>980.46666666666658</v>
      </c>
      <c r="E448" s="232">
        <v>971.08333333333314</v>
      </c>
      <c r="F448" s="232">
        <v>961.41666666666652</v>
      </c>
      <c r="G448" s="232">
        <v>952.03333333333308</v>
      </c>
      <c r="H448" s="232">
        <v>990.13333333333321</v>
      </c>
      <c r="I448" s="232">
        <v>999.51666666666665</v>
      </c>
      <c r="J448" s="232">
        <v>1009.1833333333333</v>
      </c>
      <c r="K448" s="231">
        <v>989.85</v>
      </c>
      <c r="L448" s="231">
        <v>970.8</v>
      </c>
      <c r="M448" s="231">
        <v>5.3445299999999998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204.95</v>
      </c>
      <c r="D449" s="232">
        <v>205.26666666666665</v>
      </c>
      <c r="E449" s="232">
        <v>203.7833333333333</v>
      </c>
      <c r="F449" s="232">
        <v>202.61666666666665</v>
      </c>
      <c r="G449" s="232">
        <v>201.1333333333333</v>
      </c>
      <c r="H449" s="232">
        <v>206.43333333333331</v>
      </c>
      <c r="I449" s="232">
        <v>207.91666666666666</v>
      </c>
      <c r="J449" s="232">
        <v>209.08333333333331</v>
      </c>
      <c r="K449" s="231">
        <v>206.75</v>
      </c>
      <c r="L449" s="231">
        <v>204.1</v>
      </c>
      <c r="M449" s="231">
        <v>1.7357899999999999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1201.9000000000001</v>
      </c>
      <c r="D450" s="232">
        <v>1202.4166666666667</v>
      </c>
      <c r="E450" s="232">
        <v>1193.8333333333335</v>
      </c>
      <c r="F450" s="232">
        <v>1185.7666666666667</v>
      </c>
      <c r="G450" s="232">
        <v>1177.1833333333334</v>
      </c>
      <c r="H450" s="232">
        <v>1210.4833333333336</v>
      </c>
      <c r="I450" s="232">
        <v>1219.0666666666671</v>
      </c>
      <c r="J450" s="232">
        <v>1227.1333333333337</v>
      </c>
      <c r="K450" s="231">
        <v>1211</v>
      </c>
      <c r="L450" s="231">
        <v>1194.3499999999999</v>
      </c>
      <c r="M450" s="231">
        <v>1.35642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3331</v>
      </c>
      <c r="D451" s="232">
        <v>3319.4166666666665</v>
      </c>
      <c r="E451" s="232">
        <v>3301.583333333333</v>
      </c>
      <c r="F451" s="232">
        <v>3272.1666666666665</v>
      </c>
      <c r="G451" s="232">
        <v>3254.333333333333</v>
      </c>
      <c r="H451" s="232">
        <v>3348.833333333333</v>
      </c>
      <c r="I451" s="232">
        <v>3366.6666666666661</v>
      </c>
      <c r="J451" s="232">
        <v>3396.083333333333</v>
      </c>
      <c r="K451" s="231">
        <v>3337.25</v>
      </c>
      <c r="L451" s="231">
        <v>3290</v>
      </c>
      <c r="M451" s="231">
        <v>10.24404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704.4</v>
      </c>
      <c r="D452" s="232">
        <v>705.31666666666661</v>
      </c>
      <c r="E452" s="232">
        <v>700.43333333333317</v>
      </c>
      <c r="F452" s="232">
        <v>696.46666666666658</v>
      </c>
      <c r="G452" s="232">
        <v>691.58333333333314</v>
      </c>
      <c r="H452" s="232">
        <v>709.28333333333319</v>
      </c>
      <c r="I452" s="232">
        <v>714.16666666666663</v>
      </c>
      <c r="J452" s="232">
        <v>718.13333333333321</v>
      </c>
      <c r="K452" s="231">
        <v>710.2</v>
      </c>
      <c r="L452" s="231">
        <v>701.35</v>
      </c>
      <c r="M452" s="231">
        <v>9.7098300000000002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6249.3</v>
      </c>
      <c r="D453" s="232">
        <v>6250.0999999999995</v>
      </c>
      <c r="E453" s="232">
        <v>6180.1999999999989</v>
      </c>
      <c r="F453" s="232">
        <v>6111.0999999999995</v>
      </c>
      <c r="G453" s="232">
        <v>6041.1999999999989</v>
      </c>
      <c r="H453" s="232">
        <v>6319.1999999999989</v>
      </c>
      <c r="I453" s="232">
        <v>6389.0999999999985</v>
      </c>
      <c r="J453" s="232">
        <v>6458.1999999999989</v>
      </c>
      <c r="K453" s="231">
        <v>6320</v>
      </c>
      <c r="L453" s="231">
        <v>6181</v>
      </c>
      <c r="M453" s="231">
        <v>0.88897999999999999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2002.65</v>
      </c>
      <c r="D454" s="232">
        <v>2007.9000000000003</v>
      </c>
      <c r="E454" s="232">
        <v>1989.8500000000006</v>
      </c>
      <c r="F454" s="232">
        <v>1977.0500000000002</v>
      </c>
      <c r="G454" s="232">
        <v>1959.0000000000005</v>
      </c>
      <c r="H454" s="232">
        <v>2020.7000000000007</v>
      </c>
      <c r="I454" s="232">
        <v>2038.7500000000005</v>
      </c>
      <c r="J454" s="232">
        <v>2051.5500000000011</v>
      </c>
      <c r="K454" s="231">
        <v>2025.95</v>
      </c>
      <c r="L454" s="231">
        <v>1995.1</v>
      </c>
      <c r="M454" s="231">
        <v>0.23411999999999999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221.15</v>
      </c>
      <c r="D455" s="232">
        <v>220.95000000000002</v>
      </c>
      <c r="E455" s="232">
        <v>219.70000000000005</v>
      </c>
      <c r="F455" s="232">
        <v>218.25000000000003</v>
      </c>
      <c r="G455" s="232">
        <v>217.00000000000006</v>
      </c>
      <c r="H455" s="232">
        <v>222.40000000000003</v>
      </c>
      <c r="I455" s="232">
        <v>223.64999999999998</v>
      </c>
      <c r="J455" s="232">
        <v>225.10000000000002</v>
      </c>
      <c r="K455" s="231">
        <v>222.2</v>
      </c>
      <c r="L455" s="231">
        <v>219.5</v>
      </c>
      <c r="M455" s="231">
        <v>16.629940000000001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435.85</v>
      </c>
      <c r="D456" s="232">
        <v>434.81666666666666</v>
      </c>
      <c r="E456" s="232">
        <v>431.83333333333331</v>
      </c>
      <c r="F456" s="232">
        <v>427.81666666666666</v>
      </c>
      <c r="G456" s="232">
        <v>424.83333333333331</v>
      </c>
      <c r="H456" s="232">
        <v>438.83333333333331</v>
      </c>
      <c r="I456" s="232">
        <v>441.81666666666666</v>
      </c>
      <c r="J456" s="232">
        <v>445.83333333333331</v>
      </c>
      <c r="K456" s="231">
        <v>437.8</v>
      </c>
      <c r="L456" s="231">
        <v>430.8</v>
      </c>
      <c r="M456" s="231">
        <v>104.17015000000001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208.75</v>
      </c>
      <c r="D457" s="232">
        <v>207.98333333333335</v>
      </c>
      <c r="E457" s="232">
        <v>206.76666666666671</v>
      </c>
      <c r="F457" s="232">
        <v>204.78333333333336</v>
      </c>
      <c r="G457" s="232">
        <v>203.56666666666672</v>
      </c>
      <c r="H457" s="232">
        <v>209.9666666666667</v>
      </c>
      <c r="I457" s="232">
        <v>211.18333333333334</v>
      </c>
      <c r="J457" s="232">
        <v>213.16666666666669</v>
      </c>
      <c r="K457" s="231">
        <v>209.2</v>
      </c>
      <c r="L457" s="231">
        <v>206</v>
      </c>
      <c r="M457" s="231">
        <v>59.67859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108.1</v>
      </c>
      <c r="D458" s="232">
        <v>107.68333333333332</v>
      </c>
      <c r="E458" s="232">
        <v>107.01666666666665</v>
      </c>
      <c r="F458" s="232">
        <v>105.93333333333332</v>
      </c>
      <c r="G458" s="232">
        <v>105.26666666666665</v>
      </c>
      <c r="H458" s="232">
        <v>108.76666666666665</v>
      </c>
      <c r="I458" s="232">
        <v>109.43333333333331</v>
      </c>
      <c r="J458" s="232">
        <v>110.51666666666665</v>
      </c>
      <c r="K458" s="231">
        <v>108.35</v>
      </c>
      <c r="L458" s="231">
        <v>106.6</v>
      </c>
      <c r="M458" s="231">
        <v>476.99831999999998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62.45</v>
      </c>
      <c r="D459" s="232">
        <v>62.783333333333331</v>
      </c>
      <c r="E459" s="232">
        <v>61.566666666666663</v>
      </c>
      <c r="F459" s="232">
        <v>60.68333333333333</v>
      </c>
      <c r="G459" s="232">
        <v>59.466666666666661</v>
      </c>
      <c r="H459" s="232">
        <v>63.666666666666664</v>
      </c>
      <c r="I459" s="232">
        <v>64.883333333333326</v>
      </c>
      <c r="J459" s="232">
        <v>65.766666666666666</v>
      </c>
      <c r="K459" s="231">
        <v>64</v>
      </c>
      <c r="L459" s="231">
        <v>61.9</v>
      </c>
      <c r="M459" s="231">
        <v>29.625720000000001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2505.25</v>
      </c>
      <c r="D460" s="232">
        <v>2504.5166666666669</v>
      </c>
      <c r="E460" s="232">
        <v>2485.0333333333338</v>
      </c>
      <c r="F460" s="232">
        <v>2464.8166666666671</v>
      </c>
      <c r="G460" s="232">
        <v>2445.3333333333339</v>
      </c>
      <c r="H460" s="232">
        <v>2524.7333333333336</v>
      </c>
      <c r="I460" s="232">
        <v>2544.2166666666662</v>
      </c>
      <c r="J460" s="232">
        <v>2564.4333333333334</v>
      </c>
      <c r="K460" s="231">
        <v>2524</v>
      </c>
      <c r="L460" s="231">
        <v>2484.3000000000002</v>
      </c>
      <c r="M460" s="231">
        <v>3.3349999999999998E-2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1061.25</v>
      </c>
      <c r="D461" s="232">
        <v>1055.0833333333333</v>
      </c>
      <c r="E461" s="232">
        <v>1047.2166666666665</v>
      </c>
      <c r="F461" s="232">
        <v>1033.1833333333332</v>
      </c>
      <c r="G461" s="232">
        <v>1025.3166666666664</v>
      </c>
      <c r="H461" s="232">
        <v>1069.1166666666666</v>
      </c>
      <c r="I461" s="232">
        <v>1076.9833333333333</v>
      </c>
      <c r="J461" s="232">
        <v>1091.0166666666667</v>
      </c>
      <c r="K461" s="231">
        <v>1062.95</v>
      </c>
      <c r="L461" s="231">
        <v>1041.05</v>
      </c>
      <c r="M461" s="231">
        <v>14.00844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631.65</v>
      </c>
      <c r="D462" s="232">
        <v>629.18333333333328</v>
      </c>
      <c r="E462" s="232">
        <v>619.06666666666661</v>
      </c>
      <c r="F462" s="232">
        <v>606.48333333333335</v>
      </c>
      <c r="G462" s="232">
        <v>596.36666666666667</v>
      </c>
      <c r="H462" s="232">
        <v>641.76666666666654</v>
      </c>
      <c r="I462" s="232">
        <v>651.8833333333331</v>
      </c>
      <c r="J462" s="232">
        <v>664.46666666666647</v>
      </c>
      <c r="K462" s="231">
        <v>639.29999999999995</v>
      </c>
      <c r="L462" s="231">
        <v>616.6</v>
      </c>
      <c r="M462" s="231">
        <v>6.0987900000000002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104.05</v>
      </c>
      <c r="D463" s="232">
        <v>103.88333333333333</v>
      </c>
      <c r="E463" s="232">
        <v>103.11666666666665</v>
      </c>
      <c r="F463" s="232">
        <v>102.18333333333332</v>
      </c>
      <c r="G463" s="232">
        <v>101.41666666666664</v>
      </c>
      <c r="H463" s="232">
        <v>104.81666666666665</v>
      </c>
      <c r="I463" s="232">
        <v>105.58333333333333</v>
      </c>
      <c r="J463" s="232">
        <v>106.51666666666665</v>
      </c>
      <c r="K463" s="231">
        <v>104.65</v>
      </c>
      <c r="L463" s="231">
        <v>102.95</v>
      </c>
      <c r="M463" s="231">
        <v>3.8309199999999999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729.55</v>
      </c>
      <c r="D464" s="232">
        <v>726.41666666666663</v>
      </c>
      <c r="E464" s="232">
        <v>720.93333333333328</v>
      </c>
      <c r="F464" s="232">
        <v>712.31666666666661</v>
      </c>
      <c r="G464" s="232">
        <v>706.83333333333326</v>
      </c>
      <c r="H464" s="232">
        <v>735.0333333333333</v>
      </c>
      <c r="I464" s="232">
        <v>740.51666666666665</v>
      </c>
      <c r="J464" s="232">
        <v>749.13333333333333</v>
      </c>
      <c r="K464" s="231">
        <v>731.9</v>
      </c>
      <c r="L464" s="231">
        <v>717.8</v>
      </c>
      <c r="M464" s="231">
        <v>2.0664799999999999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2181.4499999999998</v>
      </c>
      <c r="D465" s="232">
        <v>2189.1333333333337</v>
      </c>
      <c r="E465" s="232">
        <v>2134.3666666666672</v>
      </c>
      <c r="F465" s="232">
        <v>2087.2833333333338</v>
      </c>
      <c r="G465" s="232">
        <v>2032.5166666666673</v>
      </c>
      <c r="H465" s="232">
        <v>2236.2166666666672</v>
      </c>
      <c r="I465" s="232">
        <v>2290.9833333333336</v>
      </c>
      <c r="J465" s="232">
        <v>2338.0666666666671</v>
      </c>
      <c r="K465" s="231">
        <v>2243.9</v>
      </c>
      <c r="L465" s="231">
        <v>2142.0500000000002</v>
      </c>
      <c r="M465" s="231">
        <v>1.1925600000000001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475.35</v>
      </c>
      <c r="D466" s="232">
        <v>473.76666666666671</v>
      </c>
      <c r="E466" s="232">
        <v>467.68333333333339</v>
      </c>
      <c r="F466" s="232">
        <v>460.01666666666671</v>
      </c>
      <c r="G466" s="232">
        <v>453.93333333333339</v>
      </c>
      <c r="H466" s="232">
        <v>481.43333333333339</v>
      </c>
      <c r="I466" s="232">
        <v>487.51666666666677</v>
      </c>
      <c r="J466" s="232">
        <v>495.18333333333339</v>
      </c>
      <c r="K466" s="231">
        <v>479.85</v>
      </c>
      <c r="L466" s="231">
        <v>466.1</v>
      </c>
      <c r="M466" s="231">
        <v>0.49956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2819.9</v>
      </c>
      <c r="D467" s="232">
        <v>2825.6333333333332</v>
      </c>
      <c r="E467" s="232">
        <v>2799.2666666666664</v>
      </c>
      <c r="F467" s="232">
        <v>2778.6333333333332</v>
      </c>
      <c r="G467" s="232">
        <v>2752.2666666666664</v>
      </c>
      <c r="H467" s="232">
        <v>2846.2666666666664</v>
      </c>
      <c r="I467" s="232">
        <v>2872.6333333333332</v>
      </c>
      <c r="J467" s="232">
        <v>2893.2666666666664</v>
      </c>
      <c r="K467" s="231">
        <v>2852</v>
      </c>
      <c r="L467" s="231">
        <v>2805</v>
      </c>
      <c r="M467" s="231">
        <v>0.30667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2375.5</v>
      </c>
      <c r="D468" s="232">
        <v>2364.4833333333331</v>
      </c>
      <c r="E468" s="232">
        <v>2349.0166666666664</v>
      </c>
      <c r="F468" s="232">
        <v>2322.5333333333333</v>
      </c>
      <c r="G468" s="232">
        <v>2307.0666666666666</v>
      </c>
      <c r="H468" s="232">
        <v>2390.9666666666662</v>
      </c>
      <c r="I468" s="232">
        <v>2406.4333333333325</v>
      </c>
      <c r="J468" s="232">
        <v>2432.9166666666661</v>
      </c>
      <c r="K468" s="231">
        <v>2379.9499999999998</v>
      </c>
      <c r="L468" s="231">
        <v>2338</v>
      </c>
      <c r="M468" s="231">
        <v>5.43004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1511.5</v>
      </c>
      <c r="D469" s="232">
        <v>1503.8166666666666</v>
      </c>
      <c r="E469" s="232">
        <v>1492.6833333333332</v>
      </c>
      <c r="F469" s="232">
        <v>1473.8666666666666</v>
      </c>
      <c r="G469" s="232">
        <v>1462.7333333333331</v>
      </c>
      <c r="H469" s="232">
        <v>1522.6333333333332</v>
      </c>
      <c r="I469" s="232">
        <v>1533.7666666666664</v>
      </c>
      <c r="J469" s="232">
        <v>1552.5833333333333</v>
      </c>
      <c r="K469" s="231">
        <v>1514.95</v>
      </c>
      <c r="L469" s="231">
        <v>1485</v>
      </c>
      <c r="M469" s="231">
        <v>1.0519099999999999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535.9</v>
      </c>
      <c r="D470" s="232">
        <v>533.58333333333337</v>
      </c>
      <c r="E470" s="232">
        <v>530.31666666666672</v>
      </c>
      <c r="F470" s="232">
        <v>524.73333333333335</v>
      </c>
      <c r="G470" s="232">
        <v>521.4666666666667</v>
      </c>
      <c r="H470" s="232">
        <v>539.16666666666674</v>
      </c>
      <c r="I470" s="232">
        <v>542.43333333333339</v>
      </c>
      <c r="J470" s="232">
        <v>548.01666666666677</v>
      </c>
      <c r="K470" s="231">
        <v>536.85</v>
      </c>
      <c r="L470" s="231">
        <v>528</v>
      </c>
      <c r="M470" s="231">
        <v>3.67313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628.25</v>
      </c>
      <c r="D471" s="232">
        <v>628.51666666666665</v>
      </c>
      <c r="E471" s="232">
        <v>624.7833333333333</v>
      </c>
      <c r="F471" s="232">
        <v>621.31666666666661</v>
      </c>
      <c r="G471" s="232">
        <v>617.58333333333326</v>
      </c>
      <c r="H471" s="232">
        <v>631.98333333333335</v>
      </c>
      <c r="I471" s="232">
        <v>635.7166666666667</v>
      </c>
      <c r="J471" s="232">
        <v>639.18333333333339</v>
      </c>
      <c r="K471" s="231">
        <v>632.25</v>
      </c>
      <c r="L471" s="231">
        <v>625.04999999999995</v>
      </c>
      <c r="M471" s="231">
        <v>0.16338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1341</v>
      </c>
      <c r="D472" s="232">
        <v>1334.8166666666666</v>
      </c>
      <c r="E472" s="232">
        <v>1324.1833333333332</v>
      </c>
      <c r="F472" s="232">
        <v>1307.3666666666666</v>
      </c>
      <c r="G472" s="232">
        <v>1296.7333333333331</v>
      </c>
      <c r="H472" s="232">
        <v>1351.6333333333332</v>
      </c>
      <c r="I472" s="232">
        <v>1362.2666666666664</v>
      </c>
      <c r="J472" s="232">
        <v>1379.0833333333333</v>
      </c>
      <c r="K472" s="231">
        <v>1345.45</v>
      </c>
      <c r="L472" s="231">
        <v>1318</v>
      </c>
      <c r="M472" s="231">
        <v>3.9198599999999999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30.7</v>
      </c>
      <c r="D473" s="232">
        <v>30.633333333333336</v>
      </c>
      <c r="E473" s="232">
        <v>30.316666666666674</v>
      </c>
      <c r="F473" s="232">
        <v>29.933333333333337</v>
      </c>
      <c r="G473" s="232">
        <v>29.616666666666674</v>
      </c>
      <c r="H473" s="232">
        <v>31.016666666666673</v>
      </c>
      <c r="I473" s="232">
        <v>31.333333333333336</v>
      </c>
      <c r="J473" s="232">
        <v>31.716666666666672</v>
      </c>
      <c r="K473" s="231">
        <v>30.95</v>
      </c>
      <c r="L473" s="231">
        <v>30.25</v>
      </c>
      <c r="M473" s="231">
        <v>38.479430000000001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287.39999999999998</v>
      </c>
      <c r="D474" s="232">
        <v>287.74999999999994</v>
      </c>
      <c r="E474" s="232">
        <v>283.0499999999999</v>
      </c>
      <c r="F474" s="232">
        <v>278.69999999999993</v>
      </c>
      <c r="G474" s="232">
        <v>273.99999999999989</v>
      </c>
      <c r="H474" s="232">
        <v>292.09999999999991</v>
      </c>
      <c r="I474" s="232">
        <v>296.79999999999995</v>
      </c>
      <c r="J474" s="232">
        <v>301.14999999999992</v>
      </c>
      <c r="K474" s="231">
        <v>292.45</v>
      </c>
      <c r="L474" s="231">
        <v>283.39999999999998</v>
      </c>
      <c r="M474" s="231">
        <v>6.9737499999999999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339.65</v>
      </c>
      <c r="D475" s="232">
        <v>340.5</v>
      </c>
      <c r="E475" s="232">
        <v>331.65</v>
      </c>
      <c r="F475" s="232">
        <v>323.64999999999998</v>
      </c>
      <c r="G475" s="232">
        <v>314.79999999999995</v>
      </c>
      <c r="H475" s="232">
        <v>348.5</v>
      </c>
      <c r="I475" s="232">
        <v>357.35</v>
      </c>
      <c r="J475" s="232">
        <v>365.35</v>
      </c>
      <c r="K475" s="231">
        <v>349.35</v>
      </c>
      <c r="L475" s="231">
        <v>332.5</v>
      </c>
      <c r="M475" s="231">
        <v>25.600210000000001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2701.75</v>
      </c>
      <c r="D476" s="232">
        <v>2705.9166666666665</v>
      </c>
      <c r="E476" s="232">
        <v>2671.833333333333</v>
      </c>
      <c r="F476" s="232">
        <v>2641.9166666666665</v>
      </c>
      <c r="G476" s="232">
        <v>2607.833333333333</v>
      </c>
      <c r="H476" s="232">
        <v>2735.833333333333</v>
      </c>
      <c r="I476" s="232">
        <v>2769.9166666666661</v>
      </c>
      <c r="J476" s="232">
        <v>2799.833333333333</v>
      </c>
      <c r="K476" s="231">
        <v>2740</v>
      </c>
      <c r="L476" s="231">
        <v>2676</v>
      </c>
      <c r="M476" s="231">
        <v>1.0172099999999999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383.6</v>
      </c>
      <c r="D477" s="232">
        <v>384.34999999999997</v>
      </c>
      <c r="E477" s="232">
        <v>379.24999999999994</v>
      </c>
      <c r="F477" s="232">
        <v>374.9</v>
      </c>
      <c r="G477" s="232">
        <v>369.79999999999995</v>
      </c>
      <c r="H477" s="232">
        <v>388.69999999999993</v>
      </c>
      <c r="I477" s="232">
        <v>393.79999999999995</v>
      </c>
      <c r="J477" s="232">
        <v>398.14999999999992</v>
      </c>
      <c r="K477" s="231">
        <v>389.45</v>
      </c>
      <c r="L477" s="231">
        <v>380</v>
      </c>
      <c r="M477" s="231">
        <v>1.9839100000000001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498.95</v>
      </c>
      <c r="D478" s="232">
        <v>500.93333333333334</v>
      </c>
      <c r="E478" s="232">
        <v>495.01666666666665</v>
      </c>
      <c r="F478" s="232">
        <v>491.08333333333331</v>
      </c>
      <c r="G478" s="232">
        <v>485.16666666666663</v>
      </c>
      <c r="H478" s="232">
        <v>504.86666666666667</v>
      </c>
      <c r="I478" s="232">
        <v>510.7833333333333</v>
      </c>
      <c r="J478" s="232">
        <v>514.7166666666667</v>
      </c>
      <c r="K478" s="231">
        <v>506.85</v>
      </c>
      <c r="L478" s="231">
        <v>497</v>
      </c>
      <c r="M478" s="231">
        <v>1.26511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711.65</v>
      </c>
      <c r="D479" s="232">
        <v>710.5333333333333</v>
      </c>
      <c r="E479" s="232">
        <v>706.16666666666663</v>
      </c>
      <c r="F479" s="232">
        <v>700.68333333333328</v>
      </c>
      <c r="G479" s="232">
        <v>696.31666666666661</v>
      </c>
      <c r="H479" s="232">
        <v>716.01666666666665</v>
      </c>
      <c r="I479" s="232">
        <v>720.38333333333344</v>
      </c>
      <c r="J479" s="232">
        <v>725.86666666666667</v>
      </c>
      <c r="K479" s="231">
        <v>714.9</v>
      </c>
      <c r="L479" s="231">
        <v>705.05</v>
      </c>
      <c r="M479" s="231">
        <v>13.442270000000001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654.29999999999995</v>
      </c>
      <c r="D480" s="232">
        <v>656.9</v>
      </c>
      <c r="E480" s="232">
        <v>649.4</v>
      </c>
      <c r="F480" s="232">
        <v>644.5</v>
      </c>
      <c r="G480" s="232">
        <v>637</v>
      </c>
      <c r="H480" s="232">
        <v>661.8</v>
      </c>
      <c r="I480" s="232">
        <v>669.3</v>
      </c>
      <c r="J480" s="232">
        <v>674.19999999999993</v>
      </c>
      <c r="K480" s="231">
        <v>664.4</v>
      </c>
      <c r="L480" s="231">
        <v>652</v>
      </c>
      <c r="M480" s="231">
        <v>3.0918700000000001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7226.4</v>
      </c>
      <c r="D481" s="232">
        <v>7201.916666666667</v>
      </c>
      <c r="E481" s="232">
        <v>7160.8833333333341</v>
      </c>
      <c r="F481" s="232">
        <v>7095.3666666666668</v>
      </c>
      <c r="G481" s="232">
        <v>7054.3333333333339</v>
      </c>
      <c r="H481" s="232">
        <v>7267.4333333333343</v>
      </c>
      <c r="I481" s="232">
        <v>7308.4666666666672</v>
      </c>
      <c r="J481" s="232">
        <v>7373.9833333333345</v>
      </c>
      <c r="K481" s="231">
        <v>7242.95</v>
      </c>
      <c r="L481" s="231">
        <v>7136.4</v>
      </c>
      <c r="M481" s="231">
        <v>1.5431900000000001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70.55</v>
      </c>
      <c r="D482" s="232">
        <v>70.55</v>
      </c>
      <c r="E482" s="232">
        <v>69.699999999999989</v>
      </c>
      <c r="F482" s="232">
        <v>68.849999999999994</v>
      </c>
      <c r="G482" s="232">
        <v>67.999999999999986</v>
      </c>
      <c r="H482" s="232">
        <v>71.399999999999991</v>
      </c>
      <c r="I482" s="232">
        <v>72.249999999999986</v>
      </c>
      <c r="J482" s="232">
        <v>73.099999999999994</v>
      </c>
      <c r="K482" s="231">
        <v>71.400000000000006</v>
      </c>
      <c r="L482" s="231">
        <v>69.7</v>
      </c>
      <c r="M482" s="231">
        <v>78.500680000000003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1441.2</v>
      </c>
      <c r="D483" s="232">
        <v>1441.3499999999997</v>
      </c>
      <c r="E483" s="232">
        <v>1427.6999999999994</v>
      </c>
      <c r="F483" s="232">
        <v>1414.1999999999996</v>
      </c>
      <c r="G483" s="232">
        <v>1400.5499999999993</v>
      </c>
      <c r="H483" s="232">
        <v>1454.8499999999995</v>
      </c>
      <c r="I483" s="232">
        <v>1468.4999999999995</v>
      </c>
      <c r="J483" s="232">
        <v>1481.9999999999995</v>
      </c>
      <c r="K483" s="231">
        <v>1455</v>
      </c>
      <c r="L483" s="231">
        <v>1427.85</v>
      </c>
      <c r="M483" s="231">
        <v>3.4456600000000002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746.85</v>
      </c>
      <c r="D484" s="242">
        <v>743.2166666666667</v>
      </c>
      <c r="E484" s="242">
        <v>738.03333333333342</v>
      </c>
      <c r="F484" s="242">
        <v>729.2166666666667</v>
      </c>
      <c r="G484" s="242">
        <v>724.03333333333342</v>
      </c>
      <c r="H484" s="242">
        <v>752.03333333333342</v>
      </c>
      <c r="I484" s="242">
        <v>757.21666666666681</v>
      </c>
      <c r="J484" s="241">
        <v>766.03333333333342</v>
      </c>
      <c r="K484" s="241">
        <v>748.4</v>
      </c>
      <c r="L484" s="241">
        <v>734.4</v>
      </c>
      <c r="M484" s="217">
        <v>5.4280299999999997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247.15</v>
      </c>
      <c r="D485" s="242">
        <v>246.31666666666669</v>
      </c>
      <c r="E485" s="242">
        <v>244.63333333333338</v>
      </c>
      <c r="F485" s="242">
        <v>242.1166666666667</v>
      </c>
      <c r="G485" s="242">
        <v>240.43333333333339</v>
      </c>
      <c r="H485" s="242">
        <v>248.83333333333337</v>
      </c>
      <c r="I485" s="242">
        <v>250.51666666666671</v>
      </c>
      <c r="J485" s="241">
        <v>253.03333333333336</v>
      </c>
      <c r="K485" s="241">
        <v>248</v>
      </c>
      <c r="L485" s="241">
        <v>243.8</v>
      </c>
      <c r="M485" s="217">
        <v>0.40317999999999998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2377.65</v>
      </c>
      <c r="D486" s="232">
        <v>2390.9833333333331</v>
      </c>
      <c r="E486" s="232">
        <v>2356.9666666666662</v>
      </c>
      <c r="F486" s="232">
        <v>2336.2833333333333</v>
      </c>
      <c r="G486" s="232">
        <v>2302.2666666666664</v>
      </c>
      <c r="H486" s="232">
        <v>2411.6666666666661</v>
      </c>
      <c r="I486" s="232">
        <v>2445.6833333333334</v>
      </c>
      <c r="J486" s="232">
        <v>2466.3666666666659</v>
      </c>
      <c r="K486" s="231">
        <v>2425</v>
      </c>
      <c r="L486" s="231">
        <v>2370.3000000000002</v>
      </c>
      <c r="M486" s="231">
        <v>7.6399999999999996E-2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602</v>
      </c>
      <c r="D487" s="242">
        <v>600.41666666666663</v>
      </c>
      <c r="E487" s="242">
        <v>589.23333333333323</v>
      </c>
      <c r="F487" s="242">
        <v>576.46666666666658</v>
      </c>
      <c r="G487" s="242">
        <v>565.28333333333319</v>
      </c>
      <c r="H487" s="242">
        <v>613.18333333333328</v>
      </c>
      <c r="I487" s="242">
        <v>624.36666666666667</v>
      </c>
      <c r="J487" s="241">
        <v>637.13333333333333</v>
      </c>
      <c r="K487" s="241">
        <v>611.6</v>
      </c>
      <c r="L487" s="241">
        <v>587.65</v>
      </c>
      <c r="M487" s="217">
        <v>5.6743899999999998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312.60000000000002</v>
      </c>
      <c r="D488" s="232">
        <v>314.65000000000003</v>
      </c>
      <c r="E488" s="232">
        <v>308.30000000000007</v>
      </c>
      <c r="F488" s="232">
        <v>304.00000000000006</v>
      </c>
      <c r="G488" s="232">
        <v>297.65000000000009</v>
      </c>
      <c r="H488" s="232">
        <v>318.95000000000005</v>
      </c>
      <c r="I488" s="232">
        <v>325.30000000000007</v>
      </c>
      <c r="J488" s="232">
        <v>329.6</v>
      </c>
      <c r="K488" s="231">
        <v>321</v>
      </c>
      <c r="L488" s="231">
        <v>310.35000000000002</v>
      </c>
      <c r="M488" s="231">
        <v>1.91151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313.75</v>
      </c>
      <c r="D489" s="242">
        <v>316.28333333333336</v>
      </c>
      <c r="E489" s="232">
        <v>309.56666666666672</v>
      </c>
      <c r="F489" s="232">
        <v>305.38333333333338</v>
      </c>
      <c r="G489" s="232">
        <v>298.66666666666674</v>
      </c>
      <c r="H489" s="232">
        <v>320.4666666666667</v>
      </c>
      <c r="I489" s="232">
        <v>327.18333333333328</v>
      </c>
      <c r="J489" s="232">
        <v>331.36666666666667</v>
      </c>
      <c r="K489" s="231">
        <v>323</v>
      </c>
      <c r="L489" s="231">
        <v>312.10000000000002</v>
      </c>
      <c r="M489" s="231">
        <v>3.06297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260.3</v>
      </c>
      <c r="D490" s="232">
        <v>261.43333333333334</v>
      </c>
      <c r="E490" s="232">
        <v>250.86666666666667</v>
      </c>
      <c r="F490" s="232">
        <v>241.43333333333334</v>
      </c>
      <c r="G490" s="232">
        <v>230.86666666666667</v>
      </c>
      <c r="H490" s="232">
        <v>270.86666666666667</v>
      </c>
      <c r="I490" s="232">
        <v>281.43333333333339</v>
      </c>
      <c r="J490" s="232">
        <v>290.86666666666667</v>
      </c>
      <c r="K490" s="231">
        <v>272</v>
      </c>
      <c r="L490" s="231">
        <v>252</v>
      </c>
      <c r="M490" s="231">
        <v>6.0814500000000002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1343.8</v>
      </c>
      <c r="D491" s="242">
        <v>1339.3</v>
      </c>
      <c r="E491" s="232">
        <v>1324.6999999999998</v>
      </c>
      <c r="F491" s="232">
        <v>1305.5999999999999</v>
      </c>
      <c r="G491" s="232">
        <v>1290.9999999999998</v>
      </c>
      <c r="H491" s="232">
        <v>1358.3999999999999</v>
      </c>
      <c r="I491" s="232">
        <v>1372.9999999999998</v>
      </c>
      <c r="J491" s="232">
        <v>1392.1</v>
      </c>
      <c r="K491" s="231">
        <v>1353.9</v>
      </c>
      <c r="L491" s="231">
        <v>1320.2</v>
      </c>
      <c r="M491" s="231">
        <v>6.5069499999999998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1167.4000000000001</v>
      </c>
      <c r="D492" s="232">
        <v>1164.2</v>
      </c>
      <c r="E492" s="232">
        <v>1152.8000000000002</v>
      </c>
      <c r="F492" s="232">
        <v>1138.2</v>
      </c>
      <c r="G492" s="232">
        <v>1126.8000000000002</v>
      </c>
      <c r="H492" s="232">
        <v>1178.8000000000002</v>
      </c>
      <c r="I492" s="232">
        <v>1190.2000000000003</v>
      </c>
      <c r="J492" s="232">
        <v>1204.8000000000002</v>
      </c>
      <c r="K492" s="231">
        <v>1175.5999999999999</v>
      </c>
      <c r="L492" s="231">
        <v>1149.5999999999999</v>
      </c>
      <c r="M492" s="231">
        <v>0.34854000000000002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279.85000000000002</v>
      </c>
      <c r="D493" s="242">
        <v>279.11666666666662</v>
      </c>
      <c r="E493" s="232">
        <v>273.28333333333325</v>
      </c>
      <c r="F493" s="232">
        <v>266.71666666666664</v>
      </c>
      <c r="G493" s="232">
        <v>260.88333333333327</v>
      </c>
      <c r="H493" s="232">
        <v>285.68333333333322</v>
      </c>
      <c r="I493" s="232">
        <v>291.51666666666659</v>
      </c>
      <c r="J493" s="232">
        <v>298.0833333333332</v>
      </c>
      <c r="K493" s="231">
        <v>284.95</v>
      </c>
      <c r="L493" s="231">
        <v>272.55</v>
      </c>
      <c r="M493" s="231">
        <v>120.81164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401.05</v>
      </c>
      <c r="D494" s="232">
        <v>402.88333333333338</v>
      </c>
      <c r="E494" s="232">
        <v>397.21666666666675</v>
      </c>
      <c r="F494" s="232">
        <v>393.38333333333338</v>
      </c>
      <c r="G494" s="232">
        <v>387.71666666666675</v>
      </c>
      <c r="H494" s="232">
        <v>406.71666666666675</v>
      </c>
      <c r="I494" s="232">
        <v>412.38333333333338</v>
      </c>
      <c r="J494" s="232">
        <v>416.21666666666675</v>
      </c>
      <c r="K494" s="231">
        <v>408.55</v>
      </c>
      <c r="L494" s="231">
        <v>399.05</v>
      </c>
      <c r="M494" s="231">
        <v>0.43970999999999999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1846.55</v>
      </c>
      <c r="D495" s="242">
        <v>1852.5666666666666</v>
      </c>
      <c r="E495" s="232">
        <v>1825.9833333333331</v>
      </c>
      <c r="F495" s="232">
        <v>1805.4166666666665</v>
      </c>
      <c r="G495" s="232">
        <v>1778.833333333333</v>
      </c>
      <c r="H495" s="232">
        <v>1873.1333333333332</v>
      </c>
      <c r="I495" s="232">
        <v>1899.7166666666667</v>
      </c>
      <c r="J495" s="232">
        <v>1920.2833333333333</v>
      </c>
      <c r="K495" s="231">
        <v>1879.15</v>
      </c>
      <c r="L495" s="231">
        <v>1832</v>
      </c>
      <c r="M495" s="231">
        <v>0.35810999999999998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6.75</v>
      </c>
      <c r="D496" s="242">
        <v>6.7666666666666666</v>
      </c>
      <c r="E496" s="232">
        <v>6.6833333333333336</v>
      </c>
      <c r="F496" s="232">
        <v>6.6166666666666671</v>
      </c>
      <c r="G496" s="232">
        <v>6.5333333333333341</v>
      </c>
      <c r="H496" s="232">
        <v>6.833333333333333</v>
      </c>
      <c r="I496" s="232">
        <v>6.916666666666667</v>
      </c>
      <c r="J496" s="232">
        <v>6.9833333333333325</v>
      </c>
      <c r="K496" s="231">
        <v>6.85</v>
      </c>
      <c r="L496" s="231">
        <v>6.7</v>
      </c>
      <c r="M496" s="231">
        <v>498.09823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893.6</v>
      </c>
      <c r="D497" s="242">
        <v>890.7833333333333</v>
      </c>
      <c r="E497" s="232">
        <v>883.21666666666658</v>
      </c>
      <c r="F497" s="232">
        <v>872.83333333333326</v>
      </c>
      <c r="G497" s="232">
        <v>865.26666666666654</v>
      </c>
      <c r="H497" s="232">
        <v>901.16666666666663</v>
      </c>
      <c r="I497" s="232">
        <v>908.73333333333323</v>
      </c>
      <c r="J497" s="232">
        <v>919.11666666666667</v>
      </c>
      <c r="K497" s="231">
        <v>898.35</v>
      </c>
      <c r="L497" s="231">
        <v>880.4</v>
      </c>
      <c r="M497" s="231">
        <v>7.6273099999999996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211.35</v>
      </c>
      <c r="D498" s="242">
        <v>211.11666666666667</v>
      </c>
      <c r="E498" s="232">
        <v>207.23333333333335</v>
      </c>
      <c r="F498" s="232">
        <v>203.11666666666667</v>
      </c>
      <c r="G498" s="232">
        <v>199.23333333333335</v>
      </c>
      <c r="H498" s="232">
        <v>215.23333333333335</v>
      </c>
      <c r="I498" s="232">
        <v>219.11666666666667</v>
      </c>
      <c r="J498" s="232">
        <v>223.23333333333335</v>
      </c>
      <c r="K498" s="231">
        <v>215</v>
      </c>
      <c r="L498" s="231">
        <v>207</v>
      </c>
      <c r="M498" s="231">
        <v>10.025779999999999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69.099999999999994</v>
      </c>
      <c r="D499" s="242">
        <v>69.05</v>
      </c>
      <c r="E499" s="232">
        <v>68.199999999999989</v>
      </c>
      <c r="F499" s="232">
        <v>67.3</v>
      </c>
      <c r="G499" s="232">
        <v>66.449999999999989</v>
      </c>
      <c r="H499" s="232">
        <v>69.949999999999989</v>
      </c>
      <c r="I499" s="232">
        <v>70.799999999999983</v>
      </c>
      <c r="J499" s="232">
        <v>71.699999999999989</v>
      </c>
      <c r="K499" s="231">
        <v>69.900000000000006</v>
      </c>
      <c r="L499" s="231">
        <v>68.150000000000006</v>
      </c>
      <c r="M499" s="231">
        <v>6.5224799999999998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670.25</v>
      </c>
      <c r="D500" s="242">
        <v>673.08333333333337</v>
      </c>
      <c r="E500" s="232">
        <v>665.2166666666667</v>
      </c>
      <c r="F500" s="232">
        <v>660.18333333333328</v>
      </c>
      <c r="G500" s="232">
        <v>652.31666666666661</v>
      </c>
      <c r="H500" s="232">
        <v>678.11666666666679</v>
      </c>
      <c r="I500" s="232">
        <v>685.98333333333335</v>
      </c>
      <c r="J500" s="232">
        <v>691.01666666666688</v>
      </c>
      <c r="K500" s="231">
        <v>680.95</v>
      </c>
      <c r="L500" s="231">
        <v>668.05</v>
      </c>
      <c r="M500" s="231">
        <v>0.57598000000000005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1354.4</v>
      </c>
      <c r="D501" s="242">
        <v>1354.4333333333334</v>
      </c>
      <c r="E501" s="232">
        <v>1337.2666666666669</v>
      </c>
      <c r="F501" s="232">
        <v>1320.1333333333334</v>
      </c>
      <c r="G501" s="232">
        <v>1302.9666666666669</v>
      </c>
      <c r="H501" s="232">
        <v>1371.5666666666668</v>
      </c>
      <c r="I501" s="232">
        <v>1388.7333333333333</v>
      </c>
      <c r="J501" s="232">
        <v>1405.8666666666668</v>
      </c>
      <c r="K501" s="231">
        <v>1371.6</v>
      </c>
      <c r="L501" s="231">
        <v>1337.3</v>
      </c>
      <c r="M501" s="231">
        <v>1.40954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389.1</v>
      </c>
      <c r="D502" s="242">
        <v>388.5333333333333</v>
      </c>
      <c r="E502" s="232">
        <v>387.16666666666663</v>
      </c>
      <c r="F502" s="232">
        <v>385.23333333333335</v>
      </c>
      <c r="G502" s="232">
        <v>383.86666666666667</v>
      </c>
      <c r="H502" s="232">
        <v>390.46666666666658</v>
      </c>
      <c r="I502" s="232">
        <v>391.83333333333326</v>
      </c>
      <c r="J502" s="232">
        <v>393.76666666666654</v>
      </c>
      <c r="K502" s="231">
        <v>389.9</v>
      </c>
      <c r="L502" s="231">
        <v>386.6</v>
      </c>
      <c r="M502" s="231">
        <v>22.836980000000001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187.6</v>
      </c>
      <c r="D503" s="242">
        <v>187.64999999999998</v>
      </c>
      <c r="E503" s="232">
        <v>186.59999999999997</v>
      </c>
      <c r="F503" s="232">
        <v>185.6</v>
      </c>
      <c r="G503" s="232">
        <v>184.54999999999998</v>
      </c>
      <c r="H503" s="232">
        <v>188.64999999999995</v>
      </c>
      <c r="I503" s="232">
        <v>189.69999999999996</v>
      </c>
      <c r="J503" s="232">
        <v>190.69999999999993</v>
      </c>
      <c r="K503" s="231">
        <v>188.7</v>
      </c>
      <c r="L503" s="231">
        <v>186.65</v>
      </c>
      <c r="M503" s="231">
        <v>3.7927599999999999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16.5</v>
      </c>
      <c r="D504" s="242">
        <v>16.516666666666666</v>
      </c>
      <c r="E504" s="232">
        <v>16.283333333333331</v>
      </c>
      <c r="F504" s="232">
        <v>16.066666666666666</v>
      </c>
      <c r="G504" s="232">
        <v>15.833333333333332</v>
      </c>
      <c r="H504" s="232">
        <v>16.733333333333331</v>
      </c>
      <c r="I504" s="232">
        <v>16.966666666666665</v>
      </c>
      <c r="J504" s="232">
        <v>17.18333333333333</v>
      </c>
      <c r="K504" s="231">
        <v>16.75</v>
      </c>
      <c r="L504" s="231">
        <v>16.3</v>
      </c>
      <c r="M504" s="231">
        <v>932.20421999999996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10195.25</v>
      </c>
      <c r="D505" s="242">
        <v>10334.083333333334</v>
      </c>
      <c r="E505" s="232">
        <v>9899.2666666666682</v>
      </c>
      <c r="F505" s="232">
        <v>9603.2833333333347</v>
      </c>
      <c r="G505" s="232">
        <v>9168.466666666669</v>
      </c>
      <c r="H505" s="232">
        <v>10630.066666666668</v>
      </c>
      <c r="I505" s="232">
        <v>11064.883333333333</v>
      </c>
      <c r="J505" s="232">
        <v>11360.866666666667</v>
      </c>
      <c r="K505" s="231">
        <v>10768.9</v>
      </c>
      <c r="L505" s="231">
        <v>10038.1</v>
      </c>
      <c r="M505" s="231">
        <v>0.14629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193.6</v>
      </c>
      <c r="D506" s="232">
        <v>193.13333333333333</v>
      </c>
      <c r="E506" s="232">
        <v>190.86666666666665</v>
      </c>
      <c r="F506" s="232">
        <v>188.13333333333333</v>
      </c>
      <c r="G506" s="232">
        <v>185.86666666666665</v>
      </c>
      <c r="H506" s="232">
        <v>195.86666666666665</v>
      </c>
      <c r="I506" s="232">
        <v>198.1333333333333</v>
      </c>
      <c r="J506" s="231">
        <v>200.86666666666665</v>
      </c>
      <c r="K506" s="231">
        <v>195.4</v>
      </c>
      <c r="L506" s="231">
        <v>190.4</v>
      </c>
      <c r="M506" s="217">
        <v>28.913049999999998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274.39999999999998</v>
      </c>
      <c r="D507" s="232">
        <v>276.41666666666669</v>
      </c>
      <c r="E507" s="232">
        <v>270.08333333333337</v>
      </c>
      <c r="F507" s="232">
        <v>265.76666666666671</v>
      </c>
      <c r="G507" s="232">
        <v>259.43333333333339</v>
      </c>
      <c r="H507" s="232">
        <v>280.73333333333335</v>
      </c>
      <c r="I507" s="232">
        <v>287.06666666666672</v>
      </c>
      <c r="J507" s="231">
        <v>291.38333333333333</v>
      </c>
      <c r="K507" s="231">
        <v>282.75</v>
      </c>
      <c r="L507" s="231">
        <v>272.10000000000002</v>
      </c>
      <c r="M507" s="217">
        <v>13.454639999999999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53.85</v>
      </c>
      <c r="D508" s="242">
        <v>53.883333333333326</v>
      </c>
      <c r="E508" s="232">
        <v>53.266666666666652</v>
      </c>
      <c r="F508" s="232">
        <v>52.683333333333323</v>
      </c>
      <c r="G508" s="232">
        <v>52.066666666666649</v>
      </c>
      <c r="H508" s="232">
        <v>54.466666666666654</v>
      </c>
      <c r="I508" s="232">
        <v>55.083333333333329</v>
      </c>
      <c r="J508" s="232">
        <v>55.666666666666657</v>
      </c>
      <c r="K508" s="231">
        <v>54.5</v>
      </c>
      <c r="L508" s="231">
        <v>53.3</v>
      </c>
      <c r="M508" s="231">
        <v>392.26931000000002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474.9</v>
      </c>
      <c r="D509" s="242">
        <v>473.13333333333327</v>
      </c>
      <c r="E509" s="232">
        <v>467.81666666666655</v>
      </c>
      <c r="F509" s="232">
        <v>460.73333333333329</v>
      </c>
      <c r="G509" s="232">
        <v>455.41666666666657</v>
      </c>
      <c r="H509" s="232">
        <v>480.21666666666653</v>
      </c>
      <c r="I509" s="232">
        <v>485.53333333333325</v>
      </c>
      <c r="J509" s="232">
        <v>492.6166666666665</v>
      </c>
      <c r="K509" s="231">
        <v>478.45</v>
      </c>
      <c r="L509" s="231">
        <v>466.05</v>
      </c>
      <c r="M509" s="231">
        <v>19.568169999999999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1514.8</v>
      </c>
      <c r="D510" s="232">
        <v>1516.8999999999999</v>
      </c>
      <c r="E510" s="232">
        <v>1467.8999999999996</v>
      </c>
      <c r="F510" s="232">
        <v>1420.9999999999998</v>
      </c>
      <c r="G510" s="232">
        <v>1371.9999999999995</v>
      </c>
      <c r="H510" s="232">
        <v>1563.7999999999997</v>
      </c>
      <c r="I510" s="232">
        <v>1612.8000000000002</v>
      </c>
      <c r="J510" s="231">
        <v>1659.6999999999998</v>
      </c>
      <c r="K510" s="231">
        <v>1565.9</v>
      </c>
      <c r="L510" s="231">
        <v>1470</v>
      </c>
      <c r="M510" s="217">
        <v>0.91391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1484.85</v>
      </c>
      <c r="D511" s="242">
        <v>1451.3</v>
      </c>
      <c r="E511" s="232">
        <v>1381.6</v>
      </c>
      <c r="F511" s="232">
        <v>1278.3499999999999</v>
      </c>
      <c r="G511" s="232">
        <v>1208.6499999999999</v>
      </c>
      <c r="H511" s="232">
        <v>1554.55</v>
      </c>
      <c r="I511" s="232">
        <v>1624.2500000000002</v>
      </c>
      <c r="J511" s="232">
        <v>1727.5</v>
      </c>
      <c r="K511" s="231">
        <v>1521</v>
      </c>
      <c r="L511" s="231">
        <v>1348.05</v>
      </c>
      <c r="M511" s="231">
        <v>2.5797300000000001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9"/>
      <c r="B5" s="360"/>
      <c r="C5" s="359"/>
      <c r="D5" s="36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61" t="s">
        <v>513</v>
      </c>
      <c r="C7" s="360"/>
      <c r="D7" s="7">
        <f>Main!B10</f>
        <v>44998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44995</v>
      </c>
      <c r="B10" s="29">
        <v>543804</v>
      </c>
      <c r="C10" s="28" t="s">
        <v>985</v>
      </c>
      <c r="D10" s="28" t="s">
        <v>1013</v>
      </c>
      <c r="E10" s="28" t="s">
        <v>522</v>
      </c>
      <c r="F10" s="85">
        <v>6000</v>
      </c>
      <c r="G10" s="29">
        <v>18.149999999999999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44995</v>
      </c>
      <c r="B11" s="29">
        <v>543804</v>
      </c>
      <c r="C11" s="28" t="s">
        <v>985</v>
      </c>
      <c r="D11" s="28" t="s">
        <v>1013</v>
      </c>
      <c r="E11" s="28" t="s">
        <v>523</v>
      </c>
      <c r="F11" s="85">
        <v>24000</v>
      </c>
      <c r="G11" s="29">
        <v>18.38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44995</v>
      </c>
      <c r="B12" s="29">
        <v>532386</v>
      </c>
      <c r="C12" s="28" t="s">
        <v>1014</v>
      </c>
      <c r="D12" s="28" t="s">
        <v>1015</v>
      </c>
      <c r="E12" s="28" t="s">
        <v>523</v>
      </c>
      <c r="F12" s="85">
        <v>133100</v>
      </c>
      <c r="G12" s="29">
        <v>14.01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44995</v>
      </c>
      <c r="B13" s="29">
        <v>532386</v>
      </c>
      <c r="C13" s="28" t="s">
        <v>1014</v>
      </c>
      <c r="D13" s="28" t="s">
        <v>1016</v>
      </c>
      <c r="E13" s="28" t="s">
        <v>522</v>
      </c>
      <c r="F13" s="85">
        <v>138800</v>
      </c>
      <c r="G13" s="29">
        <v>14.02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44995</v>
      </c>
      <c r="B14" s="29">
        <v>530393</v>
      </c>
      <c r="C14" s="28" t="s">
        <v>1017</v>
      </c>
      <c r="D14" s="28" t="s">
        <v>1018</v>
      </c>
      <c r="E14" s="28" t="s">
        <v>523</v>
      </c>
      <c r="F14" s="85">
        <v>685000</v>
      </c>
      <c r="G14" s="29">
        <v>24.53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44995</v>
      </c>
      <c r="B15" s="29">
        <v>530393</v>
      </c>
      <c r="C15" s="28" t="s">
        <v>1017</v>
      </c>
      <c r="D15" s="28" t="s">
        <v>1019</v>
      </c>
      <c r="E15" s="28" t="s">
        <v>522</v>
      </c>
      <c r="F15" s="85">
        <v>619043</v>
      </c>
      <c r="G15" s="29">
        <v>24.5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44995</v>
      </c>
      <c r="B16" s="29">
        <v>530393</v>
      </c>
      <c r="C16" s="28" t="s">
        <v>1017</v>
      </c>
      <c r="D16" s="28" t="s">
        <v>1020</v>
      </c>
      <c r="E16" s="28" t="s">
        <v>522</v>
      </c>
      <c r="F16" s="85">
        <v>280000</v>
      </c>
      <c r="G16" s="29">
        <v>24.82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44995</v>
      </c>
      <c r="B17" s="29">
        <v>530393</v>
      </c>
      <c r="C17" s="28" t="s">
        <v>1017</v>
      </c>
      <c r="D17" s="28" t="s">
        <v>1021</v>
      </c>
      <c r="E17" s="28" t="s">
        <v>523</v>
      </c>
      <c r="F17" s="85">
        <v>300000</v>
      </c>
      <c r="G17" s="29">
        <v>24.74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44995</v>
      </c>
      <c r="B18" s="29">
        <v>531923</v>
      </c>
      <c r="C18" s="28" t="s">
        <v>1022</v>
      </c>
      <c r="D18" s="28" t="s">
        <v>1023</v>
      </c>
      <c r="E18" s="28" t="s">
        <v>522</v>
      </c>
      <c r="F18" s="85">
        <v>40000</v>
      </c>
      <c r="G18" s="29">
        <v>29.54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44995</v>
      </c>
      <c r="B19" s="29">
        <v>540811</v>
      </c>
      <c r="C19" s="28" t="s">
        <v>1024</v>
      </c>
      <c r="D19" s="28" t="s">
        <v>1025</v>
      </c>
      <c r="E19" s="28" t="s">
        <v>522</v>
      </c>
      <c r="F19" s="85">
        <v>50000</v>
      </c>
      <c r="G19" s="29">
        <v>17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44995</v>
      </c>
      <c r="B20" s="29">
        <v>540811</v>
      </c>
      <c r="C20" s="28" t="s">
        <v>1024</v>
      </c>
      <c r="D20" s="28" t="s">
        <v>1026</v>
      </c>
      <c r="E20" s="28" t="s">
        <v>522</v>
      </c>
      <c r="F20" s="85">
        <v>50000</v>
      </c>
      <c r="G20" s="29">
        <v>16.100000000000001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44995</v>
      </c>
      <c r="B21" s="29">
        <v>531137</v>
      </c>
      <c r="C21" s="28" t="s">
        <v>1027</v>
      </c>
      <c r="D21" s="28" t="s">
        <v>1028</v>
      </c>
      <c r="E21" s="28" t="s">
        <v>522</v>
      </c>
      <c r="F21" s="85">
        <v>14054</v>
      </c>
      <c r="G21" s="29">
        <v>0.75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44995</v>
      </c>
      <c r="B22" s="29">
        <v>531137</v>
      </c>
      <c r="C22" s="28" t="s">
        <v>1027</v>
      </c>
      <c r="D22" s="28" t="s">
        <v>1028</v>
      </c>
      <c r="E22" s="28" t="s">
        <v>523</v>
      </c>
      <c r="F22" s="85">
        <v>479054</v>
      </c>
      <c r="G22" s="29">
        <v>0.73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44995</v>
      </c>
      <c r="B23" s="29">
        <v>531137</v>
      </c>
      <c r="C23" s="28" t="s">
        <v>1027</v>
      </c>
      <c r="D23" s="28" t="s">
        <v>1029</v>
      </c>
      <c r="E23" s="28" t="s">
        <v>523</v>
      </c>
      <c r="F23" s="85">
        <v>449875</v>
      </c>
      <c r="G23" s="29">
        <v>0.75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44995</v>
      </c>
      <c r="B24" s="29">
        <v>531137</v>
      </c>
      <c r="C24" s="28" t="s">
        <v>1027</v>
      </c>
      <c r="D24" s="28" t="s">
        <v>1029</v>
      </c>
      <c r="E24" s="28" t="s">
        <v>522</v>
      </c>
      <c r="F24" s="85">
        <v>33665</v>
      </c>
      <c r="G24" s="29">
        <v>0.72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44995</v>
      </c>
      <c r="B25" s="29">
        <v>531137</v>
      </c>
      <c r="C25" s="28" t="s">
        <v>1027</v>
      </c>
      <c r="D25" s="28" t="s">
        <v>1030</v>
      </c>
      <c r="E25" s="28" t="s">
        <v>522</v>
      </c>
      <c r="F25" s="85">
        <v>500000</v>
      </c>
      <c r="G25" s="29">
        <v>0.76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44995</v>
      </c>
      <c r="B26" s="29">
        <v>540936</v>
      </c>
      <c r="C26" s="28" t="s">
        <v>1031</v>
      </c>
      <c r="D26" s="28" t="s">
        <v>1032</v>
      </c>
      <c r="E26" s="28" t="s">
        <v>523</v>
      </c>
      <c r="F26" s="85">
        <v>80000</v>
      </c>
      <c r="G26" s="29">
        <v>15.76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44995</v>
      </c>
      <c r="B27" s="29">
        <v>542850</v>
      </c>
      <c r="C27" s="28" t="s">
        <v>1033</v>
      </c>
      <c r="D27" s="28" t="s">
        <v>995</v>
      </c>
      <c r="E27" s="28" t="s">
        <v>523</v>
      </c>
      <c r="F27" s="85">
        <v>106000</v>
      </c>
      <c r="G27" s="29">
        <v>70.31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44995</v>
      </c>
      <c r="B28" s="29">
        <v>517288</v>
      </c>
      <c r="C28" s="28" t="s">
        <v>1034</v>
      </c>
      <c r="D28" s="28" t="s">
        <v>1035</v>
      </c>
      <c r="E28" s="28" t="s">
        <v>522</v>
      </c>
      <c r="F28" s="85">
        <v>56400</v>
      </c>
      <c r="G28" s="29">
        <v>33.299999999999997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44995</v>
      </c>
      <c r="B29" s="29">
        <v>517288</v>
      </c>
      <c r="C29" s="28" t="s">
        <v>1034</v>
      </c>
      <c r="D29" s="28" t="s">
        <v>1036</v>
      </c>
      <c r="E29" s="28" t="s">
        <v>523</v>
      </c>
      <c r="F29" s="85">
        <v>56400</v>
      </c>
      <c r="G29" s="29">
        <v>33.299999999999997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44995</v>
      </c>
      <c r="B30" s="29">
        <v>539984</v>
      </c>
      <c r="C30" s="28" t="s">
        <v>1037</v>
      </c>
      <c r="D30" s="28" t="s">
        <v>1038</v>
      </c>
      <c r="E30" s="28" t="s">
        <v>522</v>
      </c>
      <c r="F30" s="85">
        <v>7500</v>
      </c>
      <c r="G30" s="29">
        <v>1700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44995</v>
      </c>
      <c r="B31" s="29">
        <v>539984</v>
      </c>
      <c r="C31" s="28" t="s">
        <v>1037</v>
      </c>
      <c r="D31" s="28" t="s">
        <v>1039</v>
      </c>
      <c r="E31" s="28" t="s">
        <v>523</v>
      </c>
      <c r="F31" s="85">
        <v>7500</v>
      </c>
      <c r="G31" s="29">
        <v>1700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44995</v>
      </c>
      <c r="B32" s="29">
        <v>509051</v>
      </c>
      <c r="C32" s="28" t="s">
        <v>987</v>
      </c>
      <c r="D32" s="28" t="s">
        <v>988</v>
      </c>
      <c r="E32" s="28" t="s">
        <v>523</v>
      </c>
      <c r="F32" s="85">
        <v>6000000</v>
      </c>
      <c r="G32" s="29">
        <v>1.65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44995</v>
      </c>
      <c r="B33" s="29">
        <v>543286</v>
      </c>
      <c r="C33" s="28" t="s">
        <v>1040</v>
      </c>
      <c r="D33" s="28" t="s">
        <v>1041</v>
      </c>
      <c r="E33" s="28" t="s">
        <v>522</v>
      </c>
      <c r="F33" s="85">
        <v>30000</v>
      </c>
      <c r="G33" s="29">
        <v>22.5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44995</v>
      </c>
      <c r="B34" s="29">
        <v>541337</v>
      </c>
      <c r="C34" s="28" t="s">
        <v>1042</v>
      </c>
      <c r="D34" s="28" t="s">
        <v>986</v>
      </c>
      <c r="E34" s="28" t="s">
        <v>523</v>
      </c>
      <c r="F34" s="85">
        <v>66000</v>
      </c>
      <c r="G34" s="29">
        <v>6.19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44995</v>
      </c>
      <c r="B35" s="29">
        <v>543305</v>
      </c>
      <c r="C35" s="28" t="s">
        <v>957</v>
      </c>
      <c r="D35" s="28" t="s">
        <v>958</v>
      </c>
      <c r="E35" s="28" t="s">
        <v>523</v>
      </c>
      <c r="F35" s="85">
        <v>60000</v>
      </c>
      <c r="G35" s="29">
        <v>6.65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44995</v>
      </c>
      <c r="B36" s="29">
        <v>543305</v>
      </c>
      <c r="C36" s="28" t="s">
        <v>957</v>
      </c>
      <c r="D36" s="28" t="s">
        <v>958</v>
      </c>
      <c r="E36" s="28" t="s">
        <v>522</v>
      </c>
      <c r="F36" s="85">
        <v>48000</v>
      </c>
      <c r="G36" s="29">
        <v>6.65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44995</v>
      </c>
      <c r="B37" s="29">
        <v>539469</v>
      </c>
      <c r="C37" s="28" t="s">
        <v>1043</v>
      </c>
      <c r="D37" s="28" t="s">
        <v>1044</v>
      </c>
      <c r="E37" s="28" t="s">
        <v>522</v>
      </c>
      <c r="F37" s="85">
        <v>132000</v>
      </c>
      <c r="G37" s="29">
        <v>93.5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44995</v>
      </c>
      <c r="B38" s="29">
        <v>543787</v>
      </c>
      <c r="C38" s="28" t="s">
        <v>959</v>
      </c>
      <c r="D38" s="28" t="s">
        <v>899</v>
      </c>
      <c r="E38" s="28" t="s">
        <v>522</v>
      </c>
      <c r="F38" s="85">
        <v>26400</v>
      </c>
      <c r="G38" s="29">
        <v>150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44995</v>
      </c>
      <c r="B39" s="29">
        <v>543787</v>
      </c>
      <c r="C39" s="28" t="s">
        <v>959</v>
      </c>
      <c r="D39" s="28" t="s">
        <v>899</v>
      </c>
      <c r="E39" s="28" t="s">
        <v>523</v>
      </c>
      <c r="F39" s="85">
        <v>50400</v>
      </c>
      <c r="G39" s="29">
        <v>150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44995</v>
      </c>
      <c r="B40" s="29">
        <v>540914</v>
      </c>
      <c r="C40" s="28" t="s">
        <v>1045</v>
      </c>
      <c r="D40" s="28" t="s">
        <v>1046</v>
      </c>
      <c r="E40" s="28" t="s">
        <v>523</v>
      </c>
      <c r="F40" s="85">
        <v>50000</v>
      </c>
      <c r="G40" s="29">
        <v>15.9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44995</v>
      </c>
      <c r="B41" s="29">
        <v>540914</v>
      </c>
      <c r="C41" s="28" t="s">
        <v>1045</v>
      </c>
      <c r="D41" s="28" t="s">
        <v>1047</v>
      </c>
      <c r="E41" s="28" t="s">
        <v>523</v>
      </c>
      <c r="F41" s="85">
        <v>50000</v>
      </c>
      <c r="G41" s="29">
        <v>16.41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44995</v>
      </c>
      <c r="B42" s="29">
        <v>521005</v>
      </c>
      <c r="C42" s="28" t="s">
        <v>960</v>
      </c>
      <c r="D42" s="28" t="s">
        <v>989</v>
      </c>
      <c r="E42" s="28" t="s">
        <v>523</v>
      </c>
      <c r="F42" s="85">
        <v>18098</v>
      </c>
      <c r="G42" s="29">
        <v>51.42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44995</v>
      </c>
      <c r="B43" s="29">
        <v>513005</v>
      </c>
      <c r="C43" s="28" t="s">
        <v>1048</v>
      </c>
      <c r="D43" s="28" t="s">
        <v>1049</v>
      </c>
      <c r="E43" s="28" t="s">
        <v>522</v>
      </c>
      <c r="F43" s="85">
        <v>25000</v>
      </c>
      <c r="G43" s="29">
        <v>43.51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44995</v>
      </c>
      <c r="B44" s="29">
        <v>513005</v>
      </c>
      <c r="C44" s="28" t="s">
        <v>1048</v>
      </c>
      <c r="D44" s="28" t="s">
        <v>1050</v>
      </c>
      <c r="E44" s="28" t="s">
        <v>523</v>
      </c>
      <c r="F44" s="85">
        <v>25000</v>
      </c>
      <c r="G44" s="29">
        <v>43.5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44995</v>
      </c>
      <c r="B45" s="29">
        <v>500365</v>
      </c>
      <c r="C45" s="28" t="s">
        <v>1051</v>
      </c>
      <c r="D45" s="28" t="s">
        <v>1052</v>
      </c>
      <c r="E45" s="28" t="s">
        <v>523</v>
      </c>
      <c r="F45" s="85">
        <v>8573078</v>
      </c>
      <c r="G45" s="29">
        <v>14.9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44995</v>
      </c>
      <c r="B46" s="29">
        <v>500365</v>
      </c>
      <c r="C46" s="28" t="s">
        <v>1051</v>
      </c>
      <c r="D46" s="28" t="s">
        <v>1053</v>
      </c>
      <c r="E46" s="28" t="s">
        <v>522</v>
      </c>
      <c r="F46" s="85">
        <v>8573078</v>
      </c>
      <c r="G46" s="29">
        <v>14.9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44995</v>
      </c>
      <c r="B47" s="29" t="s">
        <v>1054</v>
      </c>
      <c r="C47" s="28" t="s">
        <v>1055</v>
      </c>
      <c r="D47" s="28" t="s">
        <v>899</v>
      </c>
      <c r="E47" s="28" t="s">
        <v>522</v>
      </c>
      <c r="F47" s="85">
        <v>4171</v>
      </c>
      <c r="G47" s="29">
        <v>6.1</v>
      </c>
      <c r="H47" s="29" t="s">
        <v>871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44995</v>
      </c>
      <c r="B48" s="29" t="s">
        <v>1056</v>
      </c>
      <c r="C48" s="28" t="s">
        <v>1057</v>
      </c>
      <c r="D48" s="28" t="s">
        <v>1058</v>
      </c>
      <c r="E48" s="28" t="s">
        <v>522</v>
      </c>
      <c r="F48" s="85">
        <v>125000</v>
      </c>
      <c r="G48" s="29">
        <v>171</v>
      </c>
      <c r="H48" s="29" t="s">
        <v>871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44995</v>
      </c>
      <c r="B49" s="29" t="s">
        <v>965</v>
      </c>
      <c r="C49" s="28" t="s">
        <v>966</v>
      </c>
      <c r="D49" s="28" t="s">
        <v>991</v>
      </c>
      <c r="E49" s="28" t="s">
        <v>522</v>
      </c>
      <c r="F49" s="85">
        <v>146782</v>
      </c>
      <c r="G49" s="29">
        <v>209.65</v>
      </c>
      <c r="H49" s="29" t="s">
        <v>871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44995</v>
      </c>
      <c r="B50" s="29" t="s">
        <v>1059</v>
      </c>
      <c r="C50" s="28" t="s">
        <v>1060</v>
      </c>
      <c r="D50" s="28" t="s">
        <v>1061</v>
      </c>
      <c r="E50" s="28" t="s">
        <v>522</v>
      </c>
      <c r="F50" s="85">
        <v>296000</v>
      </c>
      <c r="G50" s="29">
        <v>21.74</v>
      </c>
      <c r="H50" s="29" t="s">
        <v>871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44995</v>
      </c>
      <c r="B51" s="29" t="s">
        <v>858</v>
      </c>
      <c r="C51" s="28" t="s">
        <v>1062</v>
      </c>
      <c r="D51" s="28" t="s">
        <v>1063</v>
      </c>
      <c r="E51" s="28" t="s">
        <v>522</v>
      </c>
      <c r="F51" s="85">
        <v>475915</v>
      </c>
      <c r="G51" s="29">
        <v>706.66</v>
      </c>
      <c r="H51" s="29" t="s">
        <v>871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44995</v>
      </c>
      <c r="B52" s="29" t="s">
        <v>858</v>
      </c>
      <c r="C52" s="28" t="s">
        <v>1062</v>
      </c>
      <c r="D52" s="28" t="s">
        <v>937</v>
      </c>
      <c r="E52" s="28" t="s">
        <v>522</v>
      </c>
      <c r="F52" s="85">
        <v>909421</v>
      </c>
      <c r="G52" s="29">
        <v>707.42</v>
      </c>
      <c r="H52" s="29" t="s">
        <v>871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44995</v>
      </c>
      <c r="B53" s="29" t="s">
        <v>1064</v>
      </c>
      <c r="C53" s="28" t="s">
        <v>1065</v>
      </c>
      <c r="D53" s="28" t="s">
        <v>991</v>
      </c>
      <c r="E53" s="28" t="s">
        <v>522</v>
      </c>
      <c r="F53" s="85">
        <v>54932</v>
      </c>
      <c r="G53" s="29">
        <v>326.86</v>
      </c>
      <c r="H53" s="29" t="s">
        <v>871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44995</v>
      </c>
      <c r="B54" s="29" t="s">
        <v>1066</v>
      </c>
      <c r="C54" s="28" t="s">
        <v>1067</v>
      </c>
      <c r="D54" s="28" t="s">
        <v>990</v>
      </c>
      <c r="E54" s="28" t="s">
        <v>522</v>
      </c>
      <c r="F54" s="85">
        <v>2546541</v>
      </c>
      <c r="G54" s="29">
        <v>34.369999999999997</v>
      </c>
      <c r="H54" s="29" t="s">
        <v>871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44995</v>
      </c>
      <c r="B55" s="29" t="s">
        <v>1068</v>
      </c>
      <c r="C55" s="28" t="s">
        <v>1069</v>
      </c>
      <c r="D55" s="28" t="s">
        <v>1070</v>
      </c>
      <c r="E55" s="28" t="s">
        <v>522</v>
      </c>
      <c r="F55" s="85">
        <v>421532</v>
      </c>
      <c r="G55" s="29">
        <v>12.61</v>
      </c>
      <c r="H55" s="29" t="s">
        <v>871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44995</v>
      </c>
      <c r="B56" s="29" t="s">
        <v>1071</v>
      </c>
      <c r="C56" s="28" t="s">
        <v>1072</v>
      </c>
      <c r="D56" s="28" t="s">
        <v>937</v>
      </c>
      <c r="E56" s="28" t="s">
        <v>522</v>
      </c>
      <c r="F56" s="85">
        <v>2862780</v>
      </c>
      <c r="G56" s="29">
        <v>81.569999999999993</v>
      </c>
      <c r="H56" s="29" t="s">
        <v>871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44995</v>
      </c>
      <c r="B57" s="29" t="s">
        <v>1071</v>
      </c>
      <c r="C57" s="28" t="s">
        <v>1072</v>
      </c>
      <c r="D57" s="28" t="s">
        <v>992</v>
      </c>
      <c r="E57" s="28" t="s">
        <v>522</v>
      </c>
      <c r="F57" s="85">
        <v>2345485</v>
      </c>
      <c r="G57" s="29">
        <v>82.57</v>
      </c>
      <c r="H57" s="29" t="s">
        <v>871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44995</v>
      </c>
      <c r="B58" s="29" t="s">
        <v>1073</v>
      </c>
      <c r="C58" s="28" t="s">
        <v>1074</v>
      </c>
      <c r="D58" s="28" t="s">
        <v>899</v>
      </c>
      <c r="E58" s="28" t="s">
        <v>522</v>
      </c>
      <c r="F58" s="85">
        <v>100000</v>
      </c>
      <c r="G58" s="29">
        <v>21.25</v>
      </c>
      <c r="H58" s="29" t="s">
        <v>871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44995</v>
      </c>
      <c r="B59" s="29" t="s">
        <v>1073</v>
      </c>
      <c r="C59" s="28" t="s">
        <v>1074</v>
      </c>
      <c r="D59" s="28" t="s">
        <v>1075</v>
      </c>
      <c r="E59" s="28" t="s">
        <v>522</v>
      </c>
      <c r="F59" s="85">
        <v>110000</v>
      </c>
      <c r="G59" s="29">
        <v>21.3</v>
      </c>
      <c r="H59" s="29" t="s">
        <v>871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44995</v>
      </c>
      <c r="B60" s="29" t="s">
        <v>1073</v>
      </c>
      <c r="C60" s="28" t="s">
        <v>1074</v>
      </c>
      <c r="D60" s="28" t="s">
        <v>1076</v>
      </c>
      <c r="E60" s="28" t="s">
        <v>522</v>
      </c>
      <c r="F60" s="85">
        <v>820000</v>
      </c>
      <c r="G60" s="29">
        <v>22.17</v>
      </c>
      <c r="H60" s="29" t="s">
        <v>871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44995</v>
      </c>
      <c r="B61" s="29" t="s">
        <v>1077</v>
      </c>
      <c r="C61" s="28" t="s">
        <v>1078</v>
      </c>
      <c r="D61" s="28" t="s">
        <v>1079</v>
      </c>
      <c r="E61" s="28" t="s">
        <v>522</v>
      </c>
      <c r="F61" s="85">
        <v>160000</v>
      </c>
      <c r="G61" s="29">
        <v>341.98</v>
      </c>
      <c r="H61" s="29" t="s">
        <v>871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44995</v>
      </c>
      <c r="B62" s="29" t="s">
        <v>1080</v>
      </c>
      <c r="C62" s="28" t="s">
        <v>1081</v>
      </c>
      <c r="D62" s="28" t="s">
        <v>1082</v>
      </c>
      <c r="E62" s="28" t="s">
        <v>522</v>
      </c>
      <c r="F62" s="85">
        <v>59022</v>
      </c>
      <c r="G62" s="29">
        <v>21.87</v>
      </c>
      <c r="H62" s="29" t="s">
        <v>871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44995</v>
      </c>
      <c r="B63" s="29" t="s">
        <v>970</v>
      </c>
      <c r="C63" s="28" t="s">
        <v>971</v>
      </c>
      <c r="D63" s="28" t="s">
        <v>1083</v>
      </c>
      <c r="E63" s="28" t="s">
        <v>522</v>
      </c>
      <c r="F63" s="85">
        <v>100000</v>
      </c>
      <c r="G63" s="29">
        <v>57.5</v>
      </c>
      <c r="H63" s="29" t="s">
        <v>871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44995</v>
      </c>
      <c r="B64" s="29" t="s">
        <v>970</v>
      </c>
      <c r="C64" s="28" t="s">
        <v>971</v>
      </c>
      <c r="D64" s="28" t="s">
        <v>1084</v>
      </c>
      <c r="E64" s="28" t="s">
        <v>522</v>
      </c>
      <c r="F64" s="85">
        <v>82000</v>
      </c>
      <c r="G64" s="29">
        <v>57.15</v>
      </c>
      <c r="H64" s="29" t="s">
        <v>871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44995</v>
      </c>
      <c r="B65" s="29" t="s">
        <v>970</v>
      </c>
      <c r="C65" s="28" t="s">
        <v>971</v>
      </c>
      <c r="D65" s="28" t="s">
        <v>1085</v>
      </c>
      <c r="E65" s="28" t="s">
        <v>522</v>
      </c>
      <c r="F65" s="85">
        <v>100000</v>
      </c>
      <c r="G65" s="29">
        <v>57.3</v>
      </c>
      <c r="H65" s="29" t="s">
        <v>871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44995</v>
      </c>
      <c r="B66" s="29" t="s">
        <v>970</v>
      </c>
      <c r="C66" s="28" t="s">
        <v>971</v>
      </c>
      <c r="D66" s="28" t="s">
        <v>1086</v>
      </c>
      <c r="E66" s="28" t="s">
        <v>522</v>
      </c>
      <c r="F66" s="85">
        <v>76000</v>
      </c>
      <c r="G66" s="29">
        <v>57.21</v>
      </c>
      <c r="H66" s="29" t="s">
        <v>871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44995</v>
      </c>
      <c r="B67" s="29" t="s">
        <v>970</v>
      </c>
      <c r="C67" s="28" t="s">
        <v>971</v>
      </c>
      <c r="D67" s="28" t="s">
        <v>1087</v>
      </c>
      <c r="E67" s="28" t="s">
        <v>522</v>
      </c>
      <c r="F67" s="85">
        <v>64000</v>
      </c>
      <c r="G67" s="29">
        <v>57.29</v>
      </c>
      <c r="H67" s="29" t="s">
        <v>871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44995</v>
      </c>
      <c r="B68" s="29" t="s">
        <v>1088</v>
      </c>
      <c r="C68" s="28" t="s">
        <v>1089</v>
      </c>
      <c r="D68" s="28" t="s">
        <v>1090</v>
      </c>
      <c r="E68" s="28" t="s">
        <v>522</v>
      </c>
      <c r="F68" s="85">
        <v>223025</v>
      </c>
      <c r="G68" s="29">
        <v>176.61</v>
      </c>
      <c r="H68" s="29" t="s">
        <v>871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44995</v>
      </c>
      <c r="B69" s="29" t="s">
        <v>1054</v>
      </c>
      <c r="C69" s="28" t="s">
        <v>1055</v>
      </c>
      <c r="D69" s="28" t="s">
        <v>899</v>
      </c>
      <c r="E69" s="28" t="s">
        <v>523</v>
      </c>
      <c r="F69" s="85">
        <v>174171</v>
      </c>
      <c r="G69" s="29">
        <v>6.5</v>
      </c>
      <c r="H69" s="29" t="s">
        <v>871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44995</v>
      </c>
      <c r="B70" s="29" t="s">
        <v>1056</v>
      </c>
      <c r="C70" s="28" t="s">
        <v>1057</v>
      </c>
      <c r="D70" s="28" t="s">
        <v>1091</v>
      </c>
      <c r="E70" s="28" t="s">
        <v>523</v>
      </c>
      <c r="F70" s="85">
        <v>160000</v>
      </c>
      <c r="G70" s="29">
        <v>171.15</v>
      </c>
      <c r="H70" s="29" t="s">
        <v>871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44995</v>
      </c>
      <c r="B71" s="29" t="s">
        <v>965</v>
      </c>
      <c r="C71" s="28" t="s">
        <v>966</v>
      </c>
      <c r="D71" s="28" t="s">
        <v>991</v>
      </c>
      <c r="E71" s="28" t="s">
        <v>523</v>
      </c>
      <c r="F71" s="85">
        <v>146782</v>
      </c>
      <c r="G71" s="29">
        <v>212.21</v>
      </c>
      <c r="H71" s="29" t="s">
        <v>871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44995</v>
      </c>
      <c r="B72" s="29" t="s">
        <v>1059</v>
      </c>
      <c r="C72" s="28" t="s">
        <v>1060</v>
      </c>
      <c r="D72" s="28" t="s">
        <v>1092</v>
      </c>
      <c r="E72" s="28" t="s">
        <v>523</v>
      </c>
      <c r="F72" s="85">
        <v>128000</v>
      </c>
      <c r="G72" s="29">
        <v>22.02</v>
      </c>
      <c r="H72" s="29" t="s">
        <v>871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44995</v>
      </c>
      <c r="B73" s="29" t="s">
        <v>1059</v>
      </c>
      <c r="C73" s="28" t="s">
        <v>1060</v>
      </c>
      <c r="D73" s="28" t="s">
        <v>1093</v>
      </c>
      <c r="E73" s="28" t="s">
        <v>523</v>
      </c>
      <c r="F73" s="85">
        <v>160000</v>
      </c>
      <c r="G73" s="29">
        <v>21.6</v>
      </c>
      <c r="H73" s="29" t="s">
        <v>871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44995</v>
      </c>
      <c r="B74" s="29" t="s">
        <v>967</v>
      </c>
      <c r="C74" s="28" t="s">
        <v>968</v>
      </c>
      <c r="D74" s="28" t="s">
        <v>969</v>
      </c>
      <c r="E74" s="28" t="s">
        <v>523</v>
      </c>
      <c r="F74" s="85">
        <v>150000</v>
      </c>
      <c r="G74" s="29">
        <v>46.1</v>
      </c>
      <c r="H74" s="29" t="s">
        <v>871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44995</v>
      </c>
      <c r="B75" s="29" t="s">
        <v>858</v>
      </c>
      <c r="C75" s="28" t="s">
        <v>1062</v>
      </c>
      <c r="D75" s="28" t="s">
        <v>937</v>
      </c>
      <c r="E75" s="28" t="s">
        <v>523</v>
      </c>
      <c r="F75" s="85">
        <v>909421</v>
      </c>
      <c r="G75" s="29">
        <v>707.4</v>
      </c>
      <c r="H75" s="29" t="s">
        <v>871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44995</v>
      </c>
      <c r="B76" s="29" t="s">
        <v>858</v>
      </c>
      <c r="C76" s="28" t="s">
        <v>1062</v>
      </c>
      <c r="D76" s="28" t="s">
        <v>1063</v>
      </c>
      <c r="E76" s="28" t="s">
        <v>523</v>
      </c>
      <c r="F76" s="85">
        <v>475915</v>
      </c>
      <c r="G76" s="29">
        <v>707.88</v>
      </c>
      <c r="H76" s="29" t="s">
        <v>871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44995</v>
      </c>
      <c r="B77" s="29" t="s">
        <v>1064</v>
      </c>
      <c r="C77" s="28" t="s">
        <v>1065</v>
      </c>
      <c r="D77" s="28" t="s">
        <v>991</v>
      </c>
      <c r="E77" s="28" t="s">
        <v>523</v>
      </c>
      <c r="F77" s="85">
        <v>54932</v>
      </c>
      <c r="G77" s="29">
        <v>327.19</v>
      </c>
      <c r="H77" s="29" t="s">
        <v>871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44995</v>
      </c>
      <c r="B78" s="29" t="s">
        <v>1064</v>
      </c>
      <c r="C78" s="28" t="s">
        <v>1065</v>
      </c>
      <c r="D78" s="28" t="s">
        <v>1094</v>
      </c>
      <c r="E78" s="28" t="s">
        <v>523</v>
      </c>
      <c r="F78" s="85">
        <v>51840</v>
      </c>
      <c r="G78" s="29">
        <v>327</v>
      </c>
      <c r="H78" s="29" t="s">
        <v>871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44995</v>
      </c>
      <c r="B79" s="29" t="s">
        <v>1066</v>
      </c>
      <c r="C79" s="28" t="s">
        <v>1067</v>
      </c>
      <c r="D79" s="28" t="s">
        <v>990</v>
      </c>
      <c r="E79" s="28" t="s">
        <v>523</v>
      </c>
      <c r="F79" s="85">
        <v>2010382</v>
      </c>
      <c r="G79" s="29">
        <v>34.79</v>
      </c>
      <c r="H79" s="29" t="s">
        <v>871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44995</v>
      </c>
      <c r="B80" s="29" t="s">
        <v>1068</v>
      </c>
      <c r="C80" s="28" t="s">
        <v>1069</v>
      </c>
      <c r="D80" s="28" t="s">
        <v>1070</v>
      </c>
      <c r="E80" s="28" t="s">
        <v>523</v>
      </c>
      <c r="F80" s="85">
        <v>83022</v>
      </c>
      <c r="G80" s="29">
        <v>12.68</v>
      </c>
      <c r="H80" s="29" t="s">
        <v>871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44995</v>
      </c>
      <c r="B81" s="29" t="s">
        <v>1071</v>
      </c>
      <c r="C81" s="28" t="s">
        <v>1072</v>
      </c>
      <c r="D81" s="28" t="s">
        <v>992</v>
      </c>
      <c r="E81" s="28" t="s">
        <v>523</v>
      </c>
      <c r="F81" s="85">
        <v>2377302</v>
      </c>
      <c r="G81" s="29">
        <v>82.51</v>
      </c>
      <c r="H81" s="29" t="s">
        <v>871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44995</v>
      </c>
      <c r="B82" s="29" t="s">
        <v>1071</v>
      </c>
      <c r="C82" s="28" t="s">
        <v>1072</v>
      </c>
      <c r="D82" s="28" t="s">
        <v>937</v>
      </c>
      <c r="E82" s="28" t="s">
        <v>523</v>
      </c>
      <c r="F82" s="85">
        <v>2862780</v>
      </c>
      <c r="G82" s="29">
        <v>81.67</v>
      </c>
      <c r="H82" s="29" t="s">
        <v>871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44995</v>
      </c>
      <c r="B83" s="29" t="s">
        <v>1073</v>
      </c>
      <c r="C83" s="28" t="s">
        <v>1074</v>
      </c>
      <c r="D83" s="28" t="s">
        <v>899</v>
      </c>
      <c r="E83" s="28" t="s">
        <v>523</v>
      </c>
      <c r="F83" s="85">
        <v>100000</v>
      </c>
      <c r="G83" s="29">
        <v>25.45</v>
      </c>
      <c r="H83" s="29" t="s">
        <v>871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44995</v>
      </c>
      <c r="B84" s="29" t="s">
        <v>1073</v>
      </c>
      <c r="C84" s="28" t="s">
        <v>1074</v>
      </c>
      <c r="D84" s="28" t="s">
        <v>1095</v>
      </c>
      <c r="E84" s="28" t="s">
        <v>523</v>
      </c>
      <c r="F84" s="85">
        <v>100000</v>
      </c>
      <c r="G84" s="29">
        <v>21.22</v>
      </c>
      <c r="H84" s="29" t="s">
        <v>871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44995</v>
      </c>
      <c r="B85" s="29" t="s">
        <v>1073</v>
      </c>
      <c r="C85" s="28" t="s">
        <v>1074</v>
      </c>
      <c r="D85" s="28" t="s">
        <v>1096</v>
      </c>
      <c r="E85" s="28" t="s">
        <v>523</v>
      </c>
      <c r="F85" s="85">
        <v>700000</v>
      </c>
      <c r="G85" s="29">
        <v>21.22</v>
      </c>
      <c r="H85" s="29" t="s">
        <v>871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44995</v>
      </c>
      <c r="B86" s="29" t="s">
        <v>1073</v>
      </c>
      <c r="C86" s="28" t="s">
        <v>1074</v>
      </c>
      <c r="D86" s="28" t="s">
        <v>1075</v>
      </c>
      <c r="E86" s="28" t="s">
        <v>523</v>
      </c>
      <c r="F86" s="85">
        <v>130000</v>
      </c>
      <c r="G86" s="29">
        <v>24.05</v>
      </c>
      <c r="H86" s="29" t="s">
        <v>871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44995</v>
      </c>
      <c r="B87" s="29" t="s">
        <v>1077</v>
      </c>
      <c r="C87" s="28" t="s">
        <v>1078</v>
      </c>
      <c r="D87" s="28" t="s">
        <v>1097</v>
      </c>
      <c r="E87" s="28" t="s">
        <v>523</v>
      </c>
      <c r="F87" s="85">
        <v>198000</v>
      </c>
      <c r="G87" s="29">
        <v>342</v>
      </c>
      <c r="H87" s="29" t="s">
        <v>871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44995</v>
      </c>
      <c r="B88" s="29" t="s">
        <v>996</v>
      </c>
      <c r="C88" s="28" t="s">
        <v>997</v>
      </c>
      <c r="D88" s="28" t="s">
        <v>998</v>
      </c>
      <c r="E88" s="28" t="s">
        <v>523</v>
      </c>
      <c r="F88" s="85">
        <v>225000</v>
      </c>
      <c r="G88" s="29">
        <v>57</v>
      </c>
      <c r="H88" s="29" t="s">
        <v>871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44995</v>
      </c>
      <c r="B89" s="29" t="s">
        <v>993</v>
      </c>
      <c r="C89" s="28" t="s">
        <v>994</v>
      </c>
      <c r="D89" s="28" t="s">
        <v>1098</v>
      </c>
      <c r="E89" s="28" t="s">
        <v>523</v>
      </c>
      <c r="F89" s="85">
        <v>60842</v>
      </c>
      <c r="G89" s="29">
        <v>162.97999999999999</v>
      </c>
      <c r="H89" s="29" t="s">
        <v>871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44995</v>
      </c>
      <c r="B90" s="29" t="s">
        <v>1080</v>
      </c>
      <c r="C90" s="28" t="s">
        <v>1081</v>
      </c>
      <c r="D90" s="28" t="s">
        <v>1082</v>
      </c>
      <c r="E90" s="28" t="s">
        <v>523</v>
      </c>
      <c r="F90" s="85">
        <v>54558</v>
      </c>
      <c r="G90" s="29">
        <v>22.35</v>
      </c>
      <c r="H90" s="29" t="s">
        <v>871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44995</v>
      </c>
      <c r="B91" s="29" t="s">
        <v>970</v>
      </c>
      <c r="C91" s="28" t="s">
        <v>971</v>
      </c>
      <c r="D91" s="28" t="s">
        <v>999</v>
      </c>
      <c r="E91" s="28" t="s">
        <v>523</v>
      </c>
      <c r="F91" s="85">
        <v>216000</v>
      </c>
      <c r="G91" s="29">
        <v>57.36</v>
      </c>
      <c r="H91" s="29" t="s">
        <v>871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44995</v>
      </c>
      <c r="B92" s="29" t="s">
        <v>970</v>
      </c>
      <c r="C92" s="28" t="s">
        <v>971</v>
      </c>
      <c r="D92" s="28" t="s">
        <v>1099</v>
      </c>
      <c r="E92" s="28" t="s">
        <v>523</v>
      </c>
      <c r="F92" s="85">
        <v>146000</v>
      </c>
      <c r="G92" s="29">
        <v>57.51</v>
      </c>
      <c r="H92" s="29" t="s">
        <v>871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44995</v>
      </c>
      <c r="B93" s="29" t="s">
        <v>970</v>
      </c>
      <c r="C93" s="28" t="s">
        <v>971</v>
      </c>
      <c r="D93" s="28" t="s">
        <v>1100</v>
      </c>
      <c r="E93" s="28" t="s">
        <v>523</v>
      </c>
      <c r="F93" s="85">
        <v>170000</v>
      </c>
      <c r="G93" s="29">
        <v>57.67</v>
      </c>
      <c r="H93" s="29" t="s">
        <v>871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44995</v>
      </c>
      <c r="B94" s="29" t="s">
        <v>970</v>
      </c>
      <c r="C94" s="28" t="s">
        <v>971</v>
      </c>
      <c r="D94" s="28" t="s">
        <v>1101</v>
      </c>
      <c r="E94" s="28" t="s">
        <v>523</v>
      </c>
      <c r="F94" s="85">
        <v>68000</v>
      </c>
      <c r="G94" s="29">
        <v>57.3</v>
      </c>
      <c r="H94" s="29" t="s">
        <v>871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7"/>
  <sheetViews>
    <sheetView zoomScale="85" zoomScaleNormal="85" workbookViewId="0">
      <selection activeCell="I9" sqref="I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44998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875</v>
      </c>
      <c r="F10" s="304">
        <v>3380</v>
      </c>
      <c r="G10" s="304">
        <v>3140</v>
      </c>
      <c r="H10" s="304">
        <v>3565</v>
      </c>
      <c r="I10" s="309" t="s">
        <v>866</v>
      </c>
      <c r="J10" s="291" t="s">
        <v>886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537</v>
      </c>
      <c r="O10" s="294">
        <v>44973</v>
      </c>
      <c r="P10" s="291"/>
      <c r="Q10" s="197"/>
      <c r="R10" s="197" t="s">
        <v>538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539</v>
      </c>
      <c r="F11" s="245" t="s">
        <v>873</v>
      </c>
      <c r="G11" s="245">
        <v>735</v>
      </c>
      <c r="H11" s="245"/>
      <c r="I11" s="253" t="s">
        <v>874</v>
      </c>
      <c r="J11" s="246" t="s">
        <v>540</v>
      </c>
      <c r="K11" s="246"/>
      <c r="L11" s="247"/>
      <c r="M11" s="248"/>
      <c r="N11" s="246"/>
      <c r="O11" s="249"/>
      <c r="P11" s="24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764</v>
      </c>
      <c r="E12" s="288" t="s">
        <v>539</v>
      </c>
      <c r="F12" s="289">
        <v>1435</v>
      </c>
      <c r="G12" s="289">
        <v>1340</v>
      </c>
      <c r="H12" s="289">
        <v>1512.5</v>
      </c>
      <c r="I12" s="290" t="s">
        <v>877</v>
      </c>
      <c r="J12" s="291" t="s">
        <v>879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537</v>
      </c>
      <c r="O12" s="294">
        <v>44957</v>
      </c>
      <c r="P12" s="291"/>
      <c r="Q12" s="197"/>
      <c r="R12" s="197" t="s">
        <v>801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567</v>
      </c>
      <c r="F13" s="245" t="s">
        <v>880</v>
      </c>
      <c r="G13" s="245">
        <v>790</v>
      </c>
      <c r="H13" s="245"/>
      <c r="I13" s="253" t="s">
        <v>881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883</v>
      </c>
      <c r="E14" s="252" t="s">
        <v>567</v>
      </c>
      <c r="F14" s="245" t="s">
        <v>887</v>
      </c>
      <c r="G14" s="245">
        <v>660</v>
      </c>
      <c r="H14" s="245"/>
      <c r="I14" s="253" t="s">
        <v>884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538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567</v>
      </c>
      <c r="F15" s="245" t="s">
        <v>888</v>
      </c>
      <c r="G15" s="245">
        <v>2170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860</v>
      </c>
      <c r="E16" s="252" t="s">
        <v>567</v>
      </c>
      <c r="F16" s="245" t="s">
        <v>892</v>
      </c>
      <c r="G16" s="245">
        <v>425</v>
      </c>
      <c r="H16" s="245"/>
      <c r="I16" s="253" t="s">
        <v>890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10">
        <v>44978</v>
      </c>
      <c r="C17" s="331"/>
      <c r="D17" s="332" t="s">
        <v>82</v>
      </c>
      <c r="E17" s="333" t="s">
        <v>567</v>
      </c>
      <c r="F17" s="330">
        <v>284.5</v>
      </c>
      <c r="G17" s="330">
        <v>268</v>
      </c>
      <c r="H17" s="330">
        <v>303.5</v>
      </c>
      <c r="I17" s="334" t="s">
        <v>893</v>
      </c>
      <c r="J17" s="276" t="s">
        <v>938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537</v>
      </c>
      <c r="O17" s="317">
        <v>44988</v>
      </c>
      <c r="P17" s="335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44978</v>
      </c>
      <c r="C18" s="250"/>
      <c r="D18" s="251" t="s">
        <v>894</v>
      </c>
      <c r="E18" s="252" t="s">
        <v>567</v>
      </c>
      <c r="F18" s="245" t="s">
        <v>895</v>
      </c>
      <c r="G18" s="245">
        <v>830</v>
      </c>
      <c r="H18" s="245"/>
      <c r="I18" s="253" t="s">
        <v>896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567</v>
      </c>
      <c r="F19" s="245" t="s">
        <v>906</v>
      </c>
      <c r="G19" s="245">
        <v>2890</v>
      </c>
      <c r="H19" s="245"/>
      <c r="I19" s="253" t="s">
        <v>876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30">
        <v>11</v>
      </c>
      <c r="B20" s="310">
        <v>44984</v>
      </c>
      <c r="C20" s="331"/>
      <c r="D20" s="332" t="s">
        <v>186</v>
      </c>
      <c r="E20" s="333" t="s">
        <v>567</v>
      </c>
      <c r="F20" s="330">
        <v>522.5</v>
      </c>
      <c r="G20" s="330">
        <v>478</v>
      </c>
      <c r="H20" s="330">
        <v>554</v>
      </c>
      <c r="I20" s="334" t="s">
        <v>882</v>
      </c>
      <c r="J20" s="276" t="s">
        <v>946</v>
      </c>
      <c r="K20" s="276">
        <f t="shared" ref="K20" si="9">H20-F20</f>
        <v>31.5</v>
      </c>
      <c r="L20" s="315">
        <f t="shared" ref="L20" si="10">(F20*-0.7)/100</f>
        <v>-3.6575000000000002</v>
      </c>
      <c r="M20" s="316">
        <f t="shared" ref="M20" si="11">(K20+L20)/F20</f>
        <v>5.3287081339712918E-2</v>
      </c>
      <c r="N20" s="276" t="s">
        <v>537</v>
      </c>
      <c r="O20" s="317">
        <v>44988</v>
      </c>
      <c r="P20" s="335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903</v>
      </c>
      <c r="E21" s="252" t="s">
        <v>567</v>
      </c>
      <c r="F21" s="245" t="s">
        <v>919</v>
      </c>
      <c r="G21" s="245">
        <v>158</v>
      </c>
      <c r="H21" s="245"/>
      <c r="I21" s="253" t="s">
        <v>905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/>
      <c r="B22" s="244"/>
      <c r="C22" s="250"/>
      <c r="D22" s="251"/>
      <c r="E22" s="252"/>
      <c r="F22" s="245"/>
      <c r="G22" s="245"/>
      <c r="H22" s="245"/>
      <c r="I22" s="253"/>
      <c r="J22" s="246"/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541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542</v>
      </c>
      <c r="B26" s="109"/>
      <c r="C26" s="109"/>
      <c r="D26" s="109"/>
      <c r="E26" s="41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09"/>
      <c r="C27" s="109"/>
      <c r="D27" s="109" t="s">
        <v>791</v>
      </c>
      <c r="E27" s="6"/>
      <c r="F27" s="116" t="s">
        <v>545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546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514</v>
      </c>
      <c r="C30" s="266"/>
      <c r="D30" s="228" t="s">
        <v>525</v>
      </c>
      <c r="E30" s="266" t="s">
        <v>526</v>
      </c>
      <c r="F30" s="266" t="s">
        <v>527</v>
      </c>
      <c r="G30" s="266" t="s">
        <v>547</v>
      </c>
      <c r="H30" s="266" t="s">
        <v>529</v>
      </c>
      <c r="I30" s="266" t="s">
        <v>530</v>
      </c>
      <c r="J30" s="96" t="s">
        <v>531</v>
      </c>
      <c r="K30" s="94" t="s">
        <v>548</v>
      </c>
      <c r="L30" s="129" t="s">
        <v>533</v>
      </c>
      <c r="M30" s="96" t="s">
        <v>534</v>
      </c>
      <c r="N30" s="93" t="s">
        <v>535</v>
      </c>
      <c r="O30" s="228" t="s">
        <v>536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198" customFormat="1" ht="13.5" customHeight="1">
      <c r="A31" s="201">
        <v>1</v>
      </c>
      <c r="B31" s="244">
        <v>44985</v>
      </c>
      <c r="C31" s="272"/>
      <c r="D31" s="273" t="s">
        <v>183</v>
      </c>
      <c r="E31" s="274" t="s">
        <v>539</v>
      </c>
      <c r="F31" s="201" t="s">
        <v>908</v>
      </c>
      <c r="G31" s="201">
        <v>2270</v>
      </c>
      <c r="H31" s="201"/>
      <c r="I31" s="275" t="s">
        <v>889</v>
      </c>
      <c r="J31" s="226" t="s">
        <v>540</v>
      </c>
      <c r="K31" s="226"/>
      <c r="L31" s="281"/>
      <c r="M31" s="282"/>
      <c r="N31" s="226"/>
      <c r="O31" s="283"/>
      <c r="P31" s="267"/>
      <c r="R31" s="227" t="s">
        <v>538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56" s="198" customFormat="1" ht="13.5" customHeight="1">
      <c r="A32" s="278">
        <v>2</v>
      </c>
      <c r="B32" s="310">
        <v>44986</v>
      </c>
      <c r="C32" s="311"/>
      <c r="D32" s="312" t="s">
        <v>50</v>
      </c>
      <c r="E32" s="313" t="s">
        <v>539</v>
      </c>
      <c r="F32" s="278">
        <v>561</v>
      </c>
      <c r="G32" s="278">
        <v>545</v>
      </c>
      <c r="H32" s="278">
        <v>576.5</v>
      </c>
      <c r="I32" s="314" t="s">
        <v>918</v>
      </c>
      <c r="J32" s="276" t="s">
        <v>928</v>
      </c>
      <c r="K32" s="276">
        <f t="shared" ref="K32" si="12">H32-F32</f>
        <v>15.5</v>
      </c>
      <c r="L32" s="315">
        <f t="shared" ref="L32" si="13">(F32*-0.7)/100</f>
        <v>-3.927</v>
      </c>
      <c r="M32" s="316">
        <f t="shared" ref="M32" si="14">(K32+L32)/F32</f>
        <v>2.0629233511586454E-2</v>
      </c>
      <c r="N32" s="276" t="s">
        <v>537</v>
      </c>
      <c r="O32" s="317">
        <v>44987</v>
      </c>
      <c r="P32" s="267"/>
      <c r="R32" s="22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8" customFormat="1" ht="13.5" customHeight="1">
      <c r="A33" s="278">
        <v>3</v>
      </c>
      <c r="B33" s="310">
        <v>44986</v>
      </c>
      <c r="C33" s="311"/>
      <c r="D33" s="312" t="s">
        <v>502</v>
      </c>
      <c r="E33" s="313" t="s">
        <v>539</v>
      </c>
      <c r="F33" s="278">
        <v>310</v>
      </c>
      <c r="G33" s="278">
        <v>300</v>
      </c>
      <c r="H33" s="278">
        <v>318.5</v>
      </c>
      <c r="I33" s="314" t="s">
        <v>920</v>
      </c>
      <c r="J33" s="276" t="s">
        <v>947</v>
      </c>
      <c r="K33" s="276">
        <f t="shared" ref="K33" si="15">H33-F33</f>
        <v>8.5</v>
      </c>
      <c r="L33" s="315">
        <f t="shared" ref="L33" si="16">(F33*-0.7)/100</f>
        <v>-2.17</v>
      </c>
      <c r="M33" s="316">
        <f t="shared" ref="M33" si="17">(K33+L33)/F33</f>
        <v>2.0419354838709679E-2</v>
      </c>
      <c r="N33" s="276" t="s">
        <v>537</v>
      </c>
      <c r="O33" s="317">
        <v>44991</v>
      </c>
      <c r="P33" s="267"/>
      <c r="R33" s="227" t="s">
        <v>801</v>
      </c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8" customFormat="1" ht="13.5" customHeight="1">
      <c r="A34" s="318">
        <v>4</v>
      </c>
      <c r="B34" s="341">
        <v>44986</v>
      </c>
      <c r="C34" s="342"/>
      <c r="D34" s="343" t="s">
        <v>198</v>
      </c>
      <c r="E34" s="344" t="s">
        <v>539</v>
      </c>
      <c r="F34" s="318">
        <v>1110</v>
      </c>
      <c r="G34" s="318">
        <v>1078</v>
      </c>
      <c r="H34" s="318">
        <v>1063.5</v>
      </c>
      <c r="I34" s="345" t="s">
        <v>921</v>
      </c>
      <c r="J34" s="326" t="s">
        <v>983</v>
      </c>
      <c r="K34" s="326">
        <f t="shared" ref="K34" si="18">H34-F34</f>
        <v>-46.5</v>
      </c>
      <c r="L34" s="346">
        <f t="shared" ref="L34" si="19">(F34*-0.7)/100</f>
        <v>-7.77</v>
      </c>
      <c r="M34" s="347">
        <f t="shared" ref="M34" si="20">(K34+L34)/F34</f>
        <v>-4.8891891891891887E-2</v>
      </c>
      <c r="N34" s="326" t="s">
        <v>549</v>
      </c>
      <c r="O34" s="348">
        <v>44994</v>
      </c>
      <c r="P34" s="267"/>
      <c r="R34" s="227" t="s">
        <v>538</v>
      </c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269" customFormat="1" ht="13.5" customHeight="1">
      <c r="A35" s="318">
        <v>5</v>
      </c>
      <c r="B35" s="327">
        <v>44988</v>
      </c>
      <c r="C35" s="342"/>
      <c r="D35" s="343" t="s">
        <v>148</v>
      </c>
      <c r="E35" s="344" t="s">
        <v>539</v>
      </c>
      <c r="F35" s="318">
        <v>1266</v>
      </c>
      <c r="G35" s="318">
        <v>1230</v>
      </c>
      <c r="H35" s="318">
        <v>1230</v>
      </c>
      <c r="I35" s="345" t="s">
        <v>941</v>
      </c>
      <c r="J35" s="326" t="s">
        <v>1012</v>
      </c>
      <c r="K35" s="326">
        <f t="shared" ref="K35" si="21">H35-F35</f>
        <v>-36</v>
      </c>
      <c r="L35" s="346">
        <f t="shared" ref="L35" si="22">(F35*-0.7)/100</f>
        <v>-8.8620000000000001</v>
      </c>
      <c r="M35" s="347">
        <f t="shared" ref="M35" si="23">(K35+L35)/F35</f>
        <v>-3.5436018957345973E-2</v>
      </c>
      <c r="N35" s="326" t="s">
        <v>549</v>
      </c>
      <c r="O35" s="348">
        <v>44995</v>
      </c>
      <c r="P35" s="267"/>
      <c r="Q35" s="198"/>
      <c r="R35" s="227" t="s">
        <v>538</v>
      </c>
      <c r="S35" s="197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198" customFormat="1" ht="13.5" customHeight="1">
      <c r="A36" s="201">
        <v>6</v>
      </c>
      <c r="B36" s="244">
        <v>44988</v>
      </c>
      <c r="C36" s="272"/>
      <c r="D36" s="273" t="s">
        <v>193</v>
      </c>
      <c r="E36" s="274" t="s">
        <v>539</v>
      </c>
      <c r="F36" s="201" t="s">
        <v>943</v>
      </c>
      <c r="G36" s="201">
        <v>689</v>
      </c>
      <c r="H36" s="201"/>
      <c r="I36" s="275" t="s">
        <v>944</v>
      </c>
      <c r="J36" s="226" t="s">
        <v>540</v>
      </c>
      <c r="K36" s="226"/>
      <c r="L36" s="281"/>
      <c r="M36" s="282"/>
      <c r="N36" s="226"/>
      <c r="O36" s="283"/>
      <c r="P36" s="267"/>
      <c r="R36" s="227" t="s">
        <v>538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01">
        <v>7</v>
      </c>
      <c r="B37" s="244">
        <v>44991</v>
      </c>
      <c r="C37" s="272"/>
      <c r="D37" s="273" t="s">
        <v>953</v>
      </c>
      <c r="E37" s="274" t="s">
        <v>539</v>
      </c>
      <c r="F37" s="201" t="s">
        <v>954</v>
      </c>
      <c r="G37" s="201">
        <v>566</v>
      </c>
      <c r="H37" s="201"/>
      <c r="I37" s="275" t="s">
        <v>955</v>
      </c>
      <c r="J37" s="226" t="s">
        <v>540</v>
      </c>
      <c r="K37" s="226"/>
      <c r="L37" s="281"/>
      <c r="M37" s="282"/>
      <c r="N37" s="226"/>
      <c r="O37" s="283"/>
      <c r="P37" s="267"/>
      <c r="R37" s="227" t="s">
        <v>801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269" customFormat="1" ht="13.5" customHeight="1">
      <c r="A38" s="201">
        <v>8</v>
      </c>
      <c r="B38" s="199"/>
      <c r="C38" s="272"/>
      <c r="D38" s="273"/>
      <c r="E38" s="274"/>
      <c r="F38" s="201"/>
      <c r="G38" s="201"/>
      <c r="H38" s="201"/>
      <c r="I38" s="275"/>
      <c r="J38" s="226"/>
      <c r="K38" s="226"/>
      <c r="L38" s="281"/>
      <c r="M38" s="282"/>
      <c r="N38" s="226"/>
      <c r="O38" s="283"/>
      <c r="P38" s="267"/>
      <c r="Q38" s="198"/>
      <c r="R38" s="227"/>
      <c r="S38" s="197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198" customFormat="1" ht="13.5" customHeight="1">
      <c r="A39" s="201">
        <v>9</v>
      </c>
      <c r="B39" s="244"/>
      <c r="C39" s="272"/>
      <c r="D39" s="273"/>
      <c r="E39" s="274"/>
      <c r="F39" s="201"/>
      <c r="G39" s="201"/>
      <c r="H39" s="201"/>
      <c r="I39" s="275"/>
      <c r="J39" s="226"/>
      <c r="K39" s="226"/>
      <c r="L39" s="281"/>
      <c r="M39" s="282"/>
      <c r="N39" s="226"/>
      <c r="O39" s="283"/>
      <c r="P39" s="267"/>
      <c r="R39" s="22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8" customFormat="1" ht="13.5" customHeight="1">
      <c r="A40" s="201">
        <v>10</v>
      </c>
      <c r="B40" s="244"/>
      <c r="C40" s="272"/>
      <c r="D40" s="273"/>
      <c r="E40" s="274"/>
      <c r="F40" s="201"/>
      <c r="G40" s="201"/>
      <c r="H40" s="201"/>
      <c r="I40" s="275"/>
      <c r="J40" s="226"/>
      <c r="K40" s="226"/>
      <c r="L40" s="281"/>
      <c r="M40" s="282"/>
      <c r="N40" s="226"/>
      <c r="O40" s="283"/>
      <c r="P40" s="267"/>
      <c r="R40" s="22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269" customFormat="1" ht="13.5" customHeight="1">
      <c r="A41" s="201">
        <v>11</v>
      </c>
      <c r="B41" s="199"/>
      <c r="C41" s="272"/>
      <c r="D41" s="273"/>
      <c r="E41" s="274"/>
      <c r="F41" s="201"/>
      <c r="G41" s="201"/>
      <c r="H41" s="201"/>
      <c r="I41" s="275"/>
      <c r="J41" s="226"/>
      <c r="K41" s="226"/>
      <c r="L41" s="281"/>
      <c r="M41" s="282"/>
      <c r="N41" s="226"/>
      <c r="O41" s="283"/>
      <c r="P41" s="267"/>
      <c r="Q41" s="198"/>
      <c r="R41" s="227"/>
      <c r="S41" s="197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198" customFormat="1" ht="13.5" customHeight="1">
      <c r="A42" s="201">
        <v>12</v>
      </c>
      <c r="B42" s="244"/>
      <c r="C42" s="272"/>
      <c r="D42" s="273"/>
      <c r="E42" s="274"/>
      <c r="F42" s="201"/>
      <c r="G42" s="201"/>
      <c r="H42" s="201"/>
      <c r="I42" s="275"/>
      <c r="J42" s="226"/>
      <c r="K42" s="226"/>
      <c r="L42" s="281"/>
      <c r="M42" s="282"/>
      <c r="N42" s="226"/>
      <c r="O42" s="283"/>
      <c r="P42" s="267"/>
      <c r="R42" s="22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ht="44.25" customHeight="1">
      <c r="A43" s="109" t="s">
        <v>541</v>
      </c>
      <c r="B43" s="130"/>
      <c r="C43" s="130"/>
      <c r="D43" s="1"/>
      <c r="E43" s="6"/>
      <c r="F43" s="6"/>
      <c r="G43" s="6"/>
      <c r="H43" s="6" t="s">
        <v>553</v>
      </c>
      <c r="I43" s="6"/>
      <c r="J43" s="6"/>
      <c r="K43" s="105"/>
      <c r="L43" s="131"/>
      <c r="M43" s="105"/>
      <c r="N43" s="106"/>
      <c r="O43" s="10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15" t="s">
        <v>542</v>
      </c>
      <c r="B44" s="109"/>
      <c r="C44" s="109"/>
      <c r="D44" s="109"/>
      <c r="E44" s="41"/>
      <c r="F44" s="116" t="s">
        <v>543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5"/>
      <c r="B45" s="109"/>
      <c r="C45" s="109"/>
      <c r="D45" s="109"/>
      <c r="E45" s="6"/>
      <c r="F45" s="116" t="s">
        <v>545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09"/>
      <c r="B46" s="109"/>
      <c r="C46" s="109"/>
      <c r="D46" s="109"/>
      <c r="E46" s="6"/>
      <c r="F46" s="6"/>
      <c r="G46" s="6"/>
      <c r="H46" s="6"/>
      <c r="I46" s="6"/>
      <c r="J46" s="121"/>
      <c r="K46" s="118"/>
      <c r="L46" s="119"/>
      <c r="M46" s="6"/>
      <c r="N46" s="122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35" t="s">
        <v>554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4" t="s">
        <v>16</v>
      </c>
      <c r="B48" s="94" t="s">
        <v>514</v>
      </c>
      <c r="C48" s="94"/>
      <c r="D48" s="95" t="s">
        <v>525</v>
      </c>
      <c r="E48" s="94" t="s">
        <v>526</v>
      </c>
      <c r="F48" s="94" t="s">
        <v>527</v>
      </c>
      <c r="G48" s="94" t="s">
        <v>547</v>
      </c>
      <c r="H48" s="94" t="s">
        <v>529</v>
      </c>
      <c r="I48" s="94" t="s">
        <v>530</v>
      </c>
      <c r="J48" s="93" t="s">
        <v>531</v>
      </c>
      <c r="K48" s="136" t="s">
        <v>555</v>
      </c>
      <c r="L48" s="96" t="s">
        <v>533</v>
      </c>
      <c r="M48" s="136" t="s">
        <v>556</v>
      </c>
      <c r="N48" s="94" t="s">
        <v>557</v>
      </c>
      <c r="O48" s="93" t="s">
        <v>535</v>
      </c>
      <c r="P48" s="95" t="s">
        <v>536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198" customFormat="1" ht="12.75" customHeight="1">
      <c r="A49" s="318">
        <v>1</v>
      </c>
      <c r="B49" s="319">
        <v>44978</v>
      </c>
      <c r="C49" s="320"/>
      <c r="D49" s="320" t="s">
        <v>897</v>
      </c>
      <c r="E49" s="318" t="s">
        <v>539</v>
      </c>
      <c r="F49" s="318">
        <v>442.5</v>
      </c>
      <c r="G49" s="318">
        <v>432</v>
      </c>
      <c r="H49" s="321">
        <v>432</v>
      </c>
      <c r="I49" s="321" t="s">
        <v>898</v>
      </c>
      <c r="J49" s="326" t="s">
        <v>939</v>
      </c>
      <c r="K49" s="323">
        <f t="shared" ref="K49" si="24">H49-F49</f>
        <v>-10.5</v>
      </c>
      <c r="L49" s="324">
        <v>100</v>
      </c>
      <c r="M49" s="325">
        <f t="shared" ref="M49" si="25">(K49*N49)-100</f>
        <v>-14275</v>
      </c>
      <c r="N49" s="323">
        <v>1350</v>
      </c>
      <c r="O49" s="326" t="s">
        <v>549</v>
      </c>
      <c r="P49" s="327">
        <v>44988</v>
      </c>
      <c r="Q49" s="200"/>
      <c r="R49" s="203" t="s">
        <v>801</v>
      </c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s="198" customFormat="1" ht="12.75" customHeight="1">
      <c r="A50" s="201">
        <v>2</v>
      </c>
      <c r="B50" s="299">
        <v>44979</v>
      </c>
      <c r="C50" s="235"/>
      <c r="D50" s="235" t="s">
        <v>900</v>
      </c>
      <c r="E50" s="201" t="s">
        <v>539</v>
      </c>
      <c r="F50" s="201" t="s">
        <v>901</v>
      </c>
      <c r="G50" s="201">
        <v>1380</v>
      </c>
      <c r="H50" s="202"/>
      <c r="I50" s="202" t="s">
        <v>902</v>
      </c>
      <c r="J50" s="226" t="s">
        <v>540</v>
      </c>
      <c r="K50" s="202"/>
      <c r="L50" s="218"/>
      <c r="M50" s="219"/>
      <c r="N50" s="202"/>
      <c r="O50" s="226"/>
      <c r="P50" s="199"/>
      <c r="Q50" s="200"/>
      <c r="R50" s="203" t="s">
        <v>538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5.6" customHeight="1">
      <c r="A51" s="301">
        <v>3</v>
      </c>
      <c r="B51" s="277">
        <v>44986</v>
      </c>
      <c r="C51" s="298"/>
      <c r="D51" s="298" t="s">
        <v>916</v>
      </c>
      <c r="E51" s="278" t="s">
        <v>539</v>
      </c>
      <c r="F51" s="278">
        <v>2130</v>
      </c>
      <c r="G51" s="278">
        <v>2090</v>
      </c>
      <c r="H51" s="297">
        <v>2162</v>
      </c>
      <c r="I51" s="302" t="s">
        <v>917</v>
      </c>
      <c r="J51" s="303" t="s">
        <v>940</v>
      </c>
      <c r="K51" s="284">
        <f t="shared" ref="K51" si="26">H51-F51</f>
        <v>32</v>
      </c>
      <c r="L51" s="295">
        <v>100</v>
      </c>
      <c r="M51" s="296">
        <f t="shared" ref="M51" si="27">(K51*N51)-100</f>
        <v>9500</v>
      </c>
      <c r="N51" s="284">
        <v>300</v>
      </c>
      <c r="O51" s="276" t="s">
        <v>537</v>
      </c>
      <c r="P51" s="277">
        <v>44988</v>
      </c>
      <c r="Q51" s="1"/>
      <c r="R51" s="6" t="s">
        <v>538</v>
      </c>
      <c r="S51" s="1"/>
      <c r="T51" s="1"/>
      <c r="U51" s="1"/>
      <c r="V51" s="1"/>
      <c r="W51" s="1"/>
      <c r="X51" s="6"/>
      <c r="Y51" s="1"/>
      <c r="Z51" s="1"/>
      <c r="AA51" s="1"/>
      <c r="AB51" s="1"/>
      <c r="AC51" s="1"/>
      <c r="AD51" s="6"/>
      <c r="AE51" s="1"/>
      <c r="AF51" s="1"/>
      <c r="AG51" s="1"/>
      <c r="AH51" s="197"/>
      <c r="AI51" s="197"/>
      <c r="AJ51" s="203"/>
      <c r="AK51" s="197"/>
      <c r="AL51" s="197"/>
    </row>
    <row r="52" spans="1:38" s="198" customFormat="1" ht="15.6" customHeight="1">
      <c r="A52" s="301">
        <v>4</v>
      </c>
      <c r="B52" s="277">
        <v>44986</v>
      </c>
      <c r="C52" s="298"/>
      <c r="D52" s="298" t="s">
        <v>924</v>
      </c>
      <c r="E52" s="278" t="s">
        <v>539</v>
      </c>
      <c r="F52" s="278">
        <v>753</v>
      </c>
      <c r="G52" s="278">
        <v>739</v>
      </c>
      <c r="H52" s="297">
        <v>762.5</v>
      </c>
      <c r="I52" s="302" t="s">
        <v>925</v>
      </c>
      <c r="J52" s="303" t="s">
        <v>942</v>
      </c>
      <c r="K52" s="284">
        <f t="shared" ref="K52" si="28">H52-F52</f>
        <v>9.5</v>
      </c>
      <c r="L52" s="295">
        <v>100</v>
      </c>
      <c r="M52" s="296">
        <f t="shared" ref="M52" si="29">(K52*N52)-100</f>
        <v>8925</v>
      </c>
      <c r="N52" s="284">
        <v>950</v>
      </c>
      <c r="O52" s="276" t="s">
        <v>537</v>
      </c>
      <c r="P52" s="277">
        <v>44988</v>
      </c>
      <c r="Q52" s="1"/>
      <c r="R52" s="6" t="s">
        <v>538</v>
      </c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97"/>
      <c r="AI52" s="197"/>
      <c r="AJ52" s="203"/>
      <c r="AK52" s="197"/>
      <c r="AL52" s="197"/>
    </row>
    <row r="53" spans="1:38" s="198" customFormat="1" ht="12.75" customHeight="1">
      <c r="A53" s="318">
        <v>5</v>
      </c>
      <c r="B53" s="319">
        <v>44987</v>
      </c>
      <c r="C53" s="320"/>
      <c r="D53" s="320" t="s">
        <v>930</v>
      </c>
      <c r="E53" s="318" t="s">
        <v>539</v>
      </c>
      <c r="F53" s="318">
        <v>3202.5</v>
      </c>
      <c r="G53" s="318">
        <v>3155</v>
      </c>
      <c r="H53" s="321">
        <v>3155</v>
      </c>
      <c r="I53" s="321" t="s">
        <v>931</v>
      </c>
      <c r="J53" s="322" t="s">
        <v>936</v>
      </c>
      <c r="K53" s="323">
        <f t="shared" ref="K53" si="30">H53-F53</f>
        <v>-47.5</v>
      </c>
      <c r="L53" s="324">
        <v>100</v>
      </c>
      <c r="M53" s="325">
        <f t="shared" ref="M53" si="31">(K53*N53)-100</f>
        <v>-13162.5</v>
      </c>
      <c r="N53" s="323">
        <v>275</v>
      </c>
      <c r="O53" s="326" t="s">
        <v>549</v>
      </c>
      <c r="P53" s="327">
        <v>44987</v>
      </c>
      <c r="Q53" s="200"/>
      <c r="R53" s="203" t="s">
        <v>801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>
        <v>6</v>
      </c>
      <c r="B54" s="299">
        <v>44995</v>
      </c>
      <c r="C54" s="235"/>
      <c r="D54" s="235" t="s">
        <v>1009</v>
      </c>
      <c r="E54" s="201" t="s">
        <v>539</v>
      </c>
      <c r="F54" s="201" t="s">
        <v>1010</v>
      </c>
      <c r="G54" s="201">
        <v>2290</v>
      </c>
      <c r="H54" s="202"/>
      <c r="I54" s="202" t="s">
        <v>1011</v>
      </c>
      <c r="J54" s="246" t="s">
        <v>540</v>
      </c>
      <c r="K54" s="256"/>
      <c r="L54" s="336"/>
      <c r="M54" s="337"/>
      <c r="N54" s="256"/>
      <c r="O54" s="226"/>
      <c r="P54" s="199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01"/>
      <c r="B55" s="199"/>
      <c r="C55" s="235"/>
      <c r="D55" s="235"/>
      <c r="E55" s="201"/>
      <c r="F55" s="201"/>
      <c r="G55" s="201"/>
      <c r="H55" s="202"/>
      <c r="I55" s="202"/>
      <c r="J55" s="226"/>
      <c r="K55" s="235"/>
      <c r="L55" s="201"/>
      <c r="M55" s="201"/>
      <c r="N55" s="201"/>
      <c r="O55" s="202"/>
      <c r="P55" s="202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ht="38.25" customHeight="1">
      <c r="A56" s="137" t="s">
        <v>559</v>
      </c>
      <c r="B56" s="137"/>
      <c r="C56" s="137"/>
      <c r="D56" s="137"/>
      <c r="E56" s="138"/>
      <c r="F56" s="102"/>
      <c r="G56" s="102"/>
      <c r="H56" s="102"/>
      <c r="I56" s="102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>
      <c r="A57" s="94" t="s">
        <v>16</v>
      </c>
      <c r="B57" s="94" t="s">
        <v>514</v>
      </c>
      <c r="C57" s="94"/>
      <c r="D57" s="95" t="s">
        <v>525</v>
      </c>
      <c r="E57" s="94" t="s">
        <v>526</v>
      </c>
      <c r="F57" s="94" t="s">
        <v>527</v>
      </c>
      <c r="G57" s="94" t="s">
        <v>547</v>
      </c>
      <c r="H57" s="94" t="s">
        <v>529</v>
      </c>
      <c r="I57" s="94" t="s">
        <v>530</v>
      </c>
      <c r="J57" s="93" t="s">
        <v>531</v>
      </c>
      <c r="K57" s="93" t="s">
        <v>560</v>
      </c>
      <c r="L57" s="96" t="s">
        <v>533</v>
      </c>
      <c r="M57" s="136" t="s">
        <v>556</v>
      </c>
      <c r="N57" s="94" t="s">
        <v>557</v>
      </c>
      <c r="O57" s="94" t="s">
        <v>535</v>
      </c>
      <c r="P57" s="95" t="s">
        <v>536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198" customFormat="1" ht="15.6" customHeight="1">
      <c r="A58" s="301">
        <v>1</v>
      </c>
      <c r="B58" s="277">
        <v>44985</v>
      </c>
      <c r="C58" s="298"/>
      <c r="D58" s="298" t="s">
        <v>909</v>
      </c>
      <c r="E58" s="278" t="s">
        <v>539</v>
      </c>
      <c r="F58" s="278">
        <v>38</v>
      </c>
      <c r="G58" s="278">
        <v>21</v>
      </c>
      <c r="H58" s="297">
        <v>45.5</v>
      </c>
      <c r="I58" s="302" t="s">
        <v>910</v>
      </c>
      <c r="J58" s="276" t="s">
        <v>932</v>
      </c>
      <c r="K58" s="284">
        <f t="shared" ref="K58" si="32">H58-F58</f>
        <v>7.5</v>
      </c>
      <c r="L58" s="295">
        <v>100</v>
      </c>
      <c r="M58" s="296">
        <f t="shared" ref="M58" si="33">(K58*N58)-100</f>
        <v>2150</v>
      </c>
      <c r="N58" s="284">
        <v>300</v>
      </c>
      <c r="O58" s="276" t="s">
        <v>537</v>
      </c>
      <c r="P58" s="277">
        <v>44987</v>
      </c>
      <c r="Q58" s="1"/>
      <c r="R58" s="6" t="s">
        <v>801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5.6" customHeight="1">
      <c r="A59" s="364">
        <v>2</v>
      </c>
      <c r="B59" s="362">
        <v>44985</v>
      </c>
      <c r="C59" s="235"/>
      <c r="D59" s="235" t="s">
        <v>911</v>
      </c>
      <c r="E59" s="201" t="s">
        <v>539</v>
      </c>
      <c r="F59" s="201" t="s">
        <v>913</v>
      </c>
      <c r="G59" s="201"/>
      <c r="H59" s="202"/>
      <c r="I59" s="271"/>
      <c r="J59" s="366" t="s">
        <v>540</v>
      </c>
      <c r="K59" s="202"/>
      <c r="L59" s="218"/>
      <c r="M59" s="219"/>
      <c r="N59" s="202"/>
      <c r="O59" s="226"/>
      <c r="P59" s="199"/>
      <c r="Q59" s="1"/>
      <c r="R59" s="6" t="s">
        <v>538</v>
      </c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97"/>
      <c r="AI59" s="197"/>
      <c r="AJ59" s="203"/>
      <c r="AK59" s="197"/>
      <c r="AL59" s="197"/>
    </row>
    <row r="60" spans="1:38" s="198" customFormat="1" ht="15.6" customHeight="1">
      <c r="A60" s="365"/>
      <c r="B60" s="363"/>
      <c r="C60" s="235"/>
      <c r="D60" s="235" t="s">
        <v>912</v>
      </c>
      <c r="E60" s="201" t="s">
        <v>891</v>
      </c>
      <c r="F60" s="201" t="s">
        <v>914</v>
      </c>
      <c r="G60" s="201"/>
      <c r="H60" s="202"/>
      <c r="I60" s="271"/>
      <c r="J60" s="367"/>
      <c r="K60" s="202"/>
      <c r="L60" s="218"/>
      <c r="M60" s="219"/>
      <c r="N60" s="202"/>
      <c r="O60" s="226"/>
      <c r="P60" s="199"/>
      <c r="Q60" s="1"/>
      <c r="R60" s="6"/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97"/>
      <c r="AI60" s="197"/>
      <c r="AJ60" s="203"/>
      <c r="AK60" s="197"/>
      <c r="AL60" s="197"/>
    </row>
    <row r="61" spans="1:38" s="198" customFormat="1" ht="15.6" customHeight="1">
      <c r="A61" s="301">
        <v>3</v>
      </c>
      <c r="B61" s="277">
        <v>44985</v>
      </c>
      <c r="C61" s="298"/>
      <c r="D61" s="298" t="s">
        <v>915</v>
      </c>
      <c r="E61" s="278" t="s">
        <v>539</v>
      </c>
      <c r="F61" s="278">
        <v>22</v>
      </c>
      <c r="G61" s="278"/>
      <c r="H61" s="297">
        <v>28.5</v>
      </c>
      <c r="I61" s="302" t="s">
        <v>904</v>
      </c>
      <c r="J61" s="303" t="s">
        <v>927</v>
      </c>
      <c r="K61" s="284">
        <f t="shared" ref="K61" si="34">H61-F61</f>
        <v>6.5</v>
      </c>
      <c r="L61" s="295">
        <v>100</v>
      </c>
      <c r="M61" s="296">
        <f t="shared" ref="M61" si="35">(K61*N61)-100</f>
        <v>1525</v>
      </c>
      <c r="N61" s="284">
        <v>250</v>
      </c>
      <c r="O61" s="276" t="s">
        <v>537</v>
      </c>
      <c r="P61" s="277">
        <v>44986</v>
      </c>
      <c r="Q61" s="1"/>
      <c r="R61" s="6" t="s">
        <v>538</v>
      </c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s="198" customFormat="1" ht="15.6" customHeight="1">
      <c r="A62" s="301">
        <v>4</v>
      </c>
      <c r="B62" s="277">
        <v>44986</v>
      </c>
      <c r="C62" s="298"/>
      <c r="D62" s="298" t="s">
        <v>915</v>
      </c>
      <c r="E62" s="278" t="s">
        <v>539</v>
      </c>
      <c r="F62" s="278">
        <v>20.5</v>
      </c>
      <c r="G62" s="278"/>
      <c r="H62" s="297">
        <v>27.5</v>
      </c>
      <c r="I62" s="302" t="s">
        <v>904</v>
      </c>
      <c r="J62" s="303" t="s">
        <v>929</v>
      </c>
      <c r="K62" s="284">
        <f t="shared" ref="K62" si="36">H62-F62</f>
        <v>7</v>
      </c>
      <c r="L62" s="295">
        <v>100</v>
      </c>
      <c r="M62" s="296">
        <f t="shared" ref="M62" si="37">(K62*N62)-100</f>
        <v>1650</v>
      </c>
      <c r="N62" s="284">
        <v>250</v>
      </c>
      <c r="O62" s="276" t="s">
        <v>537</v>
      </c>
      <c r="P62" s="277">
        <v>44987</v>
      </c>
      <c r="Q62" s="1"/>
      <c r="R62" s="6" t="s">
        <v>538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97"/>
      <c r="AI62" s="197"/>
      <c r="AJ62" s="203"/>
      <c r="AK62" s="197"/>
      <c r="AL62" s="197"/>
    </row>
    <row r="63" spans="1:38" s="198" customFormat="1" ht="15.6" customHeight="1">
      <c r="A63" s="301">
        <v>5</v>
      </c>
      <c r="B63" s="277">
        <v>44986</v>
      </c>
      <c r="C63" s="298"/>
      <c r="D63" s="298" t="s">
        <v>922</v>
      </c>
      <c r="E63" s="278" t="s">
        <v>539</v>
      </c>
      <c r="F63" s="278">
        <v>71</v>
      </c>
      <c r="G63" s="278">
        <v>40</v>
      </c>
      <c r="H63" s="297">
        <v>91</v>
      </c>
      <c r="I63" s="302" t="s">
        <v>923</v>
      </c>
      <c r="J63" s="303" t="s">
        <v>885</v>
      </c>
      <c r="K63" s="284">
        <f t="shared" ref="K63" si="38">H63-F63</f>
        <v>20</v>
      </c>
      <c r="L63" s="295">
        <v>100</v>
      </c>
      <c r="M63" s="296">
        <f t="shared" ref="M63" si="39">(K63*N63)-100</f>
        <v>900</v>
      </c>
      <c r="N63" s="284">
        <v>50</v>
      </c>
      <c r="O63" s="276" t="s">
        <v>537</v>
      </c>
      <c r="P63" s="277">
        <v>44986</v>
      </c>
      <c r="Q63" s="1"/>
      <c r="R63" s="6" t="s">
        <v>538</v>
      </c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97"/>
      <c r="AI63" s="197"/>
      <c r="AJ63" s="203"/>
      <c r="AK63" s="197"/>
      <c r="AL63" s="197"/>
    </row>
    <row r="64" spans="1:38" s="198" customFormat="1" ht="15.6" customHeight="1">
      <c r="A64" s="328">
        <v>6</v>
      </c>
      <c r="B64" s="327">
        <v>44987</v>
      </c>
      <c r="C64" s="320"/>
      <c r="D64" s="320" t="s">
        <v>922</v>
      </c>
      <c r="E64" s="318" t="s">
        <v>539</v>
      </c>
      <c r="F64" s="318">
        <v>19</v>
      </c>
      <c r="G64" s="318">
        <v>0</v>
      </c>
      <c r="H64" s="321">
        <v>0</v>
      </c>
      <c r="I64" s="329" t="s">
        <v>904</v>
      </c>
      <c r="J64" s="322" t="s">
        <v>933</v>
      </c>
      <c r="K64" s="323">
        <f t="shared" ref="K64:K65" si="40">H64-F64</f>
        <v>-19</v>
      </c>
      <c r="L64" s="324">
        <v>100</v>
      </c>
      <c r="M64" s="325">
        <f t="shared" ref="M64:M66" si="41">(K64*N64)-100</f>
        <v>-1050</v>
      </c>
      <c r="N64" s="323">
        <v>50</v>
      </c>
      <c r="O64" s="326" t="s">
        <v>549</v>
      </c>
      <c r="P64" s="327">
        <v>44987</v>
      </c>
      <c r="Q64" s="1"/>
      <c r="R64" s="6" t="s">
        <v>801</v>
      </c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97"/>
      <c r="AI64" s="197"/>
      <c r="AJ64" s="203"/>
      <c r="AK64" s="197"/>
      <c r="AL64" s="197"/>
    </row>
    <row r="65" spans="1:38" s="198" customFormat="1" ht="15.6" customHeight="1">
      <c r="A65" s="301">
        <v>7</v>
      </c>
      <c r="B65" s="277">
        <v>44987</v>
      </c>
      <c r="C65" s="298"/>
      <c r="D65" s="298" t="s">
        <v>934</v>
      </c>
      <c r="E65" s="278" t="s">
        <v>539</v>
      </c>
      <c r="F65" s="278">
        <v>65</v>
      </c>
      <c r="G65" s="278">
        <v>0</v>
      </c>
      <c r="H65" s="297">
        <v>95</v>
      </c>
      <c r="I65" s="302" t="s">
        <v>935</v>
      </c>
      <c r="J65" s="303" t="s">
        <v>552</v>
      </c>
      <c r="K65" s="284">
        <f t="shared" si="40"/>
        <v>30</v>
      </c>
      <c r="L65" s="295">
        <v>100</v>
      </c>
      <c r="M65" s="296">
        <f t="shared" si="41"/>
        <v>650</v>
      </c>
      <c r="N65" s="284">
        <v>25</v>
      </c>
      <c r="O65" s="276" t="s">
        <v>537</v>
      </c>
      <c r="P65" s="277">
        <v>44987</v>
      </c>
      <c r="Q65" s="1"/>
      <c r="R65" s="6" t="s">
        <v>538</v>
      </c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97"/>
      <c r="AI65" s="197"/>
      <c r="AJ65" s="203"/>
      <c r="AK65" s="197"/>
      <c r="AL65" s="197"/>
    </row>
    <row r="66" spans="1:38" s="198" customFormat="1" ht="15.6" customHeight="1">
      <c r="A66" s="301">
        <v>8</v>
      </c>
      <c r="B66" s="277">
        <v>44988</v>
      </c>
      <c r="C66" s="298"/>
      <c r="D66" s="298" t="s">
        <v>945</v>
      </c>
      <c r="E66" s="278" t="s">
        <v>891</v>
      </c>
      <c r="F66" s="278">
        <v>43</v>
      </c>
      <c r="G66" s="278">
        <v>64</v>
      </c>
      <c r="H66" s="297">
        <v>27</v>
      </c>
      <c r="I66" s="302" t="s">
        <v>949</v>
      </c>
      <c r="J66" s="303" t="s">
        <v>1000</v>
      </c>
      <c r="K66" s="284">
        <f>F66-H66</f>
        <v>16</v>
      </c>
      <c r="L66" s="295">
        <v>100</v>
      </c>
      <c r="M66" s="296">
        <f t="shared" si="41"/>
        <v>4700</v>
      </c>
      <c r="N66" s="284">
        <v>300</v>
      </c>
      <c r="O66" s="276" t="s">
        <v>537</v>
      </c>
      <c r="P66" s="277">
        <v>44995</v>
      </c>
      <c r="Q66" s="1"/>
      <c r="R66" s="6" t="s">
        <v>538</v>
      </c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97"/>
      <c r="AI66" s="197"/>
      <c r="AJ66" s="203"/>
      <c r="AK66" s="197"/>
      <c r="AL66" s="197"/>
    </row>
    <row r="67" spans="1:38" s="198" customFormat="1" ht="15.6" customHeight="1">
      <c r="A67" s="301">
        <v>9</v>
      </c>
      <c r="B67" s="277">
        <v>44991</v>
      </c>
      <c r="C67" s="298"/>
      <c r="D67" s="298" t="s">
        <v>948</v>
      </c>
      <c r="E67" s="278" t="s">
        <v>891</v>
      </c>
      <c r="F67" s="278">
        <v>97.5</v>
      </c>
      <c r="G67" s="278">
        <v>140</v>
      </c>
      <c r="H67" s="297">
        <v>67.5</v>
      </c>
      <c r="I67" s="302" t="s">
        <v>950</v>
      </c>
      <c r="J67" s="303" t="s">
        <v>552</v>
      </c>
      <c r="K67" s="284">
        <f>F67-H67</f>
        <v>30</v>
      </c>
      <c r="L67" s="295">
        <v>100</v>
      </c>
      <c r="M67" s="296">
        <f t="shared" ref="M67" si="42">(K67*N67)-100</f>
        <v>1400</v>
      </c>
      <c r="N67" s="284">
        <v>50</v>
      </c>
      <c r="O67" s="276" t="s">
        <v>537</v>
      </c>
      <c r="P67" s="277">
        <v>44993</v>
      </c>
      <c r="Q67" s="1"/>
      <c r="R67" s="6" t="s">
        <v>538</v>
      </c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97"/>
      <c r="AI67" s="197"/>
      <c r="AJ67" s="203"/>
      <c r="AK67" s="197"/>
      <c r="AL67" s="197"/>
    </row>
    <row r="68" spans="1:38" s="198" customFormat="1" ht="15.6" customHeight="1">
      <c r="A68" s="301">
        <v>10</v>
      </c>
      <c r="B68" s="277">
        <v>44991</v>
      </c>
      <c r="C68" s="298"/>
      <c r="D68" s="298" t="s">
        <v>951</v>
      </c>
      <c r="E68" s="278" t="s">
        <v>539</v>
      </c>
      <c r="F68" s="278">
        <v>57</v>
      </c>
      <c r="G68" s="278">
        <v>18</v>
      </c>
      <c r="H68" s="297">
        <v>80</v>
      </c>
      <c r="I68" s="302" t="s">
        <v>952</v>
      </c>
      <c r="J68" s="303" t="s">
        <v>956</v>
      </c>
      <c r="K68" s="284">
        <f t="shared" ref="K68" si="43">H68-F68</f>
        <v>23</v>
      </c>
      <c r="L68" s="295">
        <v>100</v>
      </c>
      <c r="M68" s="296">
        <f t="shared" ref="M68" si="44">(K68*N68)-100</f>
        <v>1050</v>
      </c>
      <c r="N68" s="284">
        <v>50</v>
      </c>
      <c r="O68" s="276" t="s">
        <v>537</v>
      </c>
      <c r="P68" s="277">
        <v>44991</v>
      </c>
      <c r="Q68" s="1"/>
      <c r="R68" s="6" t="s">
        <v>801</v>
      </c>
      <c r="S68" s="1"/>
      <c r="T68" s="1"/>
      <c r="U68" s="1"/>
      <c r="V68" s="1"/>
      <c r="W68" s="1"/>
      <c r="X68" s="6"/>
      <c r="Y68" s="1"/>
      <c r="Z68" s="1"/>
      <c r="AA68" s="1"/>
      <c r="AB68" s="1"/>
      <c r="AC68" s="1"/>
      <c r="AD68" s="6"/>
      <c r="AE68" s="1"/>
      <c r="AF68" s="1"/>
      <c r="AG68" s="1"/>
      <c r="AH68" s="197"/>
      <c r="AI68" s="197"/>
      <c r="AJ68" s="203"/>
      <c r="AK68" s="197"/>
      <c r="AL68" s="197"/>
    </row>
    <row r="69" spans="1:38" s="198" customFormat="1" ht="15.6" customHeight="1">
      <c r="A69" s="328">
        <v>11</v>
      </c>
      <c r="B69" s="327">
        <v>44993</v>
      </c>
      <c r="C69" s="320"/>
      <c r="D69" s="320" t="s">
        <v>961</v>
      </c>
      <c r="E69" s="318" t="s">
        <v>539</v>
      </c>
      <c r="F69" s="318">
        <v>10.5</v>
      </c>
      <c r="G69" s="318">
        <v>7</v>
      </c>
      <c r="H69" s="321">
        <v>6</v>
      </c>
      <c r="I69" s="329" t="s">
        <v>962</v>
      </c>
      <c r="J69" s="322" t="s">
        <v>956</v>
      </c>
      <c r="K69" s="323">
        <f t="shared" ref="K69" si="45">H69-F69</f>
        <v>-4.5</v>
      </c>
      <c r="L69" s="324">
        <v>100</v>
      </c>
      <c r="M69" s="325">
        <f t="shared" ref="M69" si="46">(K69*N69)-100</f>
        <v>-6287.5</v>
      </c>
      <c r="N69" s="323">
        <v>1375</v>
      </c>
      <c r="O69" s="326" t="s">
        <v>549</v>
      </c>
      <c r="P69" s="327">
        <v>44995</v>
      </c>
      <c r="Q69" s="197"/>
      <c r="R69" s="203"/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1">
        <v>12</v>
      </c>
      <c r="B70" s="277">
        <v>44993</v>
      </c>
      <c r="C70" s="298"/>
      <c r="D70" s="298" t="s">
        <v>963</v>
      </c>
      <c r="E70" s="278" t="s">
        <v>539</v>
      </c>
      <c r="F70" s="278">
        <v>29</v>
      </c>
      <c r="G70" s="278">
        <v>13</v>
      </c>
      <c r="H70" s="297">
        <v>37.5</v>
      </c>
      <c r="I70" s="302" t="s">
        <v>964</v>
      </c>
      <c r="J70" s="303" t="s">
        <v>947</v>
      </c>
      <c r="K70" s="284">
        <f t="shared" ref="K70" si="47">H70-F70</f>
        <v>8.5</v>
      </c>
      <c r="L70" s="295">
        <v>100</v>
      </c>
      <c r="M70" s="296">
        <f t="shared" ref="M70:M73" si="48">(K70*N70)-100</f>
        <v>2237.5</v>
      </c>
      <c r="N70" s="284">
        <v>275</v>
      </c>
      <c r="O70" s="276" t="s">
        <v>537</v>
      </c>
      <c r="P70" s="277">
        <v>44993</v>
      </c>
      <c r="Q70" s="197"/>
      <c r="R70" s="203"/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01">
        <v>13</v>
      </c>
      <c r="B71" s="277">
        <v>44993</v>
      </c>
      <c r="C71" s="298"/>
      <c r="D71" s="298" t="s">
        <v>948</v>
      </c>
      <c r="E71" s="278" t="s">
        <v>891</v>
      </c>
      <c r="F71" s="278">
        <v>94</v>
      </c>
      <c r="G71" s="278">
        <v>140</v>
      </c>
      <c r="H71" s="297">
        <v>73</v>
      </c>
      <c r="I71" s="339">
        <v>1</v>
      </c>
      <c r="J71" s="303" t="s">
        <v>550</v>
      </c>
      <c r="K71" s="284">
        <f>F71-H71</f>
        <v>21</v>
      </c>
      <c r="L71" s="295">
        <v>100</v>
      </c>
      <c r="M71" s="296">
        <f t="shared" si="48"/>
        <v>950</v>
      </c>
      <c r="N71" s="284">
        <v>50</v>
      </c>
      <c r="O71" s="276" t="s">
        <v>537</v>
      </c>
      <c r="P71" s="277">
        <v>44994</v>
      </c>
      <c r="Q71" s="197"/>
      <c r="R71" s="203"/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01">
        <v>14</v>
      </c>
      <c r="B72" s="277">
        <v>44994</v>
      </c>
      <c r="C72" s="298"/>
      <c r="D72" s="298" t="s">
        <v>972</v>
      </c>
      <c r="E72" s="278" t="s">
        <v>539</v>
      </c>
      <c r="F72" s="278">
        <v>65</v>
      </c>
      <c r="G72" s="278"/>
      <c r="H72" s="297">
        <v>125</v>
      </c>
      <c r="I72" s="339" t="s">
        <v>935</v>
      </c>
      <c r="J72" s="303" t="s">
        <v>745</v>
      </c>
      <c r="K72" s="284">
        <f t="shared" ref="K72:K73" si="49">H72-F72</f>
        <v>60</v>
      </c>
      <c r="L72" s="295">
        <v>100</v>
      </c>
      <c r="M72" s="296">
        <f t="shared" si="48"/>
        <v>1400</v>
      </c>
      <c r="N72" s="284">
        <v>25</v>
      </c>
      <c r="O72" s="276" t="s">
        <v>537</v>
      </c>
      <c r="P72" s="277">
        <v>44994</v>
      </c>
      <c r="Q72" s="197"/>
      <c r="R72" s="203"/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28">
        <v>15</v>
      </c>
      <c r="B73" s="327">
        <v>44994</v>
      </c>
      <c r="C73" s="320"/>
      <c r="D73" s="320" t="s">
        <v>973</v>
      </c>
      <c r="E73" s="318" t="s">
        <v>539</v>
      </c>
      <c r="F73" s="318">
        <v>50</v>
      </c>
      <c r="G73" s="318">
        <v>30</v>
      </c>
      <c r="H73" s="321">
        <v>30</v>
      </c>
      <c r="I73" s="340" t="s">
        <v>974</v>
      </c>
      <c r="J73" s="322" t="s">
        <v>1001</v>
      </c>
      <c r="K73" s="323">
        <f t="shared" si="49"/>
        <v>-20</v>
      </c>
      <c r="L73" s="324">
        <v>100</v>
      </c>
      <c r="M73" s="325">
        <f t="shared" si="48"/>
        <v>-5100</v>
      </c>
      <c r="N73" s="323">
        <v>250</v>
      </c>
      <c r="O73" s="326" t="s">
        <v>549</v>
      </c>
      <c r="P73" s="327">
        <v>44995</v>
      </c>
      <c r="Q73" s="197"/>
      <c r="R73" s="203"/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01">
        <v>16</v>
      </c>
      <c r="B74" s="277">
        <v>44994</v>
      </c>
      <c r="C74" s="298"/>
      <c r="D74" s="298" t="s">
        <v>975</v>
      </c>
      <c r="E74" s="278" t="s">
        <v>539</v>
      </c>
      <c r="F74" s="278">
        <v>45</v>
      </c>
      <c r="G74" s="278">
        <v>9</v>
      </c>
      <c r="H74" s="297">
        <v>67</v>
      </c>
      <c r="I74" s="339" t="s">
        <v>976</v>
      </c>
      <c r="J74" s="303" t="s">
        <v>977</v>
      </c>
      <c r="K74" s="284">
        <f t="shared" ref="K74" si="50">H74-F74</f>
        <v>22</v>
      </c>
      <c r="L74" s="295">
        <v>100</v>
      </c>
      <c r="M74" s="296">
        <f t="shared" ref="M74" si="51">(K74*N74)-100</f>
        <v>1000</v>
      </c>
      <c r="N74" s="284">
        <v>50</v>
      </c>
      <c r="O74" s="276" t="s">
        <v>537</v>
      </c>
      <c r="P74" s="277">
        <v>44994</v>
      </c>
      <c r="Q74" s="197"/>
      <c r="R74" s="203"/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70">
        <v>17</v>
      </c>
      <c r="B75" s="199">
        <v>44994</v>
      </c>
      <c r="C75" s="235"/>
      <c r="D75" s="235" t="s">
        <v>978</v>
      </c>
      <c r="E75" s="201" t="s">
        <v>539</v>
      </c>
      <c r="F75" s="201" t="s">
        <v>979</v>
      </c>
      <c r="G75" s="201">
        <v>13</v>
      </c>
      <c r="H75" s="202"/>
      <c r="I75" s="338" t="s">
        <v>980</v>
      </c>
      <c r="J75" s="246" t="s">
        <v>540</v>
      </c>
      <c r="K75" s="256"/>
      <c r="L75" s="336"/>
      <c r="M75" s="337"/>
      <c r="N75" s="256"/>
      <c r="O75" s="226"/>
      <c r="P75" s="199"/>
      <c r="Q75" s="197"/>
      <c r="R75" s="203"/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28">
        <v>18</v>
      </c>
      <c r="B76" s="327">
        <v>44994</v>
      </c>
      <c r="C76" s="320"/>
      <c r="D76" s="320" t="s">
        <v>981</v>
      </c>
      <c r="E76" s="318" t="s">
        <v>539</v>
      </c>
      <c r="F76" s="318">
        <v>45</v>
      </c>
      <c r="G76" s="318">
        <v>0</v>
      </c>
      <c r="H76" s="321">
        <v>0</v>
      </c>
      <c r="I76" s="340" t="s">
        <v>982</v>
      </c>
      <c r="J76" s="322" t="s">
        <v>984</v>
      </c>
      <c r="K76" s="323">
        <f t="shared" ref="K76:K77" si="52">H76-F76</f>
        <v>-45</v>
      </c>
      <c r="L76" s="324">
        <v>100</v>
      </c>
      <c r="M76" s="325">
        <f t="shared" ref="M76:M77" si="53">(K76*N76)-100</f>
        <v>-1225</v>
      </c>
      <c r="N76" s="323">
        <v>25</v>
      </c>
      <c r="O76" s="326" t="s">
        <v>549</v>
      </c>
      <c r="P76" s="327">
        <v>44994</v>
      </c>
      <c r="Q76" s="197"/>
      <c r="R76" s="203"/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1">
        <v>19</v>
      </c>
      <c r="B77" s="277">
        <v>44995</v>
      </c>
      <c r="C77" s="298"/>
      <c r="D77" s="298" t="s">
        <v>1002</v>
      </c>
      <c r="E77" s="278" t="s">
        <v>539</v>
      </c>
      <c r="F77" s="278">
        <v>62.5</v>
      </c>
      <c r="G77" s="278">
        <v>28</v>
      </c>
      <c r="H77" s="297">
        <v>64</v>
      </c>
      <c r="I77" s="339" t="s">
        <v>976</v>
      </c>
      <c r="J77" s="303" t="s">
        <v>1003</v>
      </c>
      <c r="K77" s="284">
        <f t="shared" si="52"/>
        <v>1.5</v>
      </c>
      <c r="L77" s="295">
        <v>100</v>
      </c>
      <c r="M77" s="296">
        <f t="shared" si="53"/>
        <v>-25</v>
      </c>
      <c r="N77" s="284">
        <v>50</v>
      </c>
      <c r="O77" s="276" t="s">
        <v>658</v>
      </c>
      <c r="P77" s="277">
        <v>44995</v>
      </c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70">
        <v>20</v>
      </c>
      <c r="B78" s="199">
        <v>44995</v>
      </c>
      <c r="C78" s="235"/>
      <c r="D78" s="235" t="s">
        <v>909</v>
      </c>
      <c r="E78" s="201" t="s">
        <v>539</v>
      </c>
      <c r="F78" s="201" t="s">
        <v>913</v>
      </c>
      <c r="G78" s="201">
        <v>21</v>
      </c>
      <c r="H78" s="202"/>
      <c r="I78" s="218" t="s">
        <v>1004</v>
      </c>
      <c r="J78" s="246" t="s">
        <v>540</v>
      </c>
      <c r="K78" s="256"/>
      <c r="L78" s="336"/>
      <c r="M78" s="337"/>
      <c r="N78" s="256"/>
      <c r="O78" s="226"/>
      <c r="P78" s="199"/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01">
        <v>21</v>
      </c>
      <c r="B79" s="277">
        <v>44995</v>
      </c>
      <c r="C79" s="298"/>
      <c r="D79" s="298" t="s">
        <v>1005</v>
      </c>
      <c r="E79" s="278" t="s">
        <v>539</v>
      </c>
      <c r="F79" s="278">
        <v>138</v>
      </c>
      <c r="G79" s="278">
        <v>90</v>
      </c>
      <c r="H79" s="297">
        <v>163.5</v>
      </c>
      <c r="I79" s="339" t="s">
        <v>1006</v>
      </c>
      <c r="J79" s="303" t="s">
        <v>1007</v>
      </c>
      <c r="K79" s="284">
        <f t="shared" ref="K79" si="54">H79-F79</f>
        <v>25.5</v>
      </c>
      <c r="L79" s="295">
        <v>100</v>
      </c>
      <c r="M79" s="296">
        <f t="shared" ref="M79" si="55">(K79*N79)-100</f>
        <v>2450</v>
      </c>
      <c r="N79" s="284">
        <v>100</v>
      </c>
      <c r="O79" s="276" t="s">
        <v>537</v>
      </c>
      <c r="P79" s="277">
        <v>44995</v>
      </c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01">
        <v>22</v>
      </c>
      <c r="B80" s="277">
        <v>44995</v>
      </c>
      <c r="C80" s="298"/>
      <c r="D80" s="298" t="s">
        <v>1005</v>
      </c>
      <c r="E80" s="278" t="s">
        <v>539</v>
      </c>
      <c r="F80" s="278">
        <v>131</v>
      </c>
      <c r="G80" s="278">
        <v>80</v>
      </c>
      <c r="H80" s="297">
        <v>154</v>
      </c>
      <c r="I80" s="339" t="s">
        <v>1008</v>
      </c>
      <c r="J80" s="303" t="s">
        <v>956</v>
      </c>
      <c r="K80" s="284">
        <f t="shared" ref="K80" si="56">H80-F80</f>
        <v>23</v>
      </c>
      <c r="L80" s="295">
        <v>100</v>
      </c>
      <c r="M80" s="296">
        <f t="shared" ref="M80" si="57">(K80*N80)-100</f>
        <v>2200</v>
      </c>
      <c r="N80" s="284">
        <v>100</v>
      </c>
      <c r="O80" s="276" t="s">
        <v>537</v>
      </c>
      <c r="P80" s="277">
        <v>44995</v>
      </c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70"/>
      <c r="B81" s="199"/>
      <c r="C81" s="235"/>
      <c r="D81" s="235"/>
      <c r="E81" s="201"/>
      <c r="F81" s="201"/>
      <c r="G81" s="201"/>
      <c r="H81" s="202"/>
      <c r="I81" s="338"/>
      <c r="J81" s="246"/>
      <c r="K81" s="256"/>
      <c r="L81" s="336"/>
      <c r="M81" s="337"/>
      <c r="N81" s="256"/>
      <c r="O81" s="226"/>
      <c r="P81" s="199"/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70"/>
      <c r="B82" s="199"/>
      <c r="C82" s="235"/>
      <c r="D82" s="235"/>
      <c r="E82" s="201"/>
      <c r="F82" s="201"/>
      <c r="G82" s="201"/>
      <c r="H82" s="202"/>
      <c r="I82" s="338"/>
      <c r="J82" s="246"/>
      <c r="K82" s="256"/>
      <c r="L82" s="336"/>
      <c r="M82" s="337"/>
      <c r="N82" s="256"/>
      <c r="O82" s="226"/>
      <c r="P82" s="199"/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270"/>
      <c r="B83" s="199"/>
      <c r="C83" s="235"/>
      <c r="D83" s="235"/>
      <c r="E83" s="201"/>
      <c r="F83" s="201"/>
      <c r="G83" s="201"/>
      <c r="H83" s="202"/>
      <c r="I83" s="271"/>
      <c r="J83" s="226"/>
      <c r="K83" s="202"/>
      <c r="L83" s="218"/>
      <c r="M83" s="219"/>
      <c r="N83" s="202"/>
      <c r="O83" s="226"/>
      <c r="P83" s="199"/>
      <c r="Q83" s="1"/>
      <c r="R83" s="6"/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97"/>
      <c r="AI83" s="197"/>
      <c r="AJ83" s="203"/>
      <c r="AK83" s="197"/>
      <c r="AL83" s="197"/>
    </row>
    <row r="84" spans="1:38" ht="38.25" customHeight="1">
      <c r="A84" s="92" t="s">
        <v>561</v>
      </c>
      <c r="B84" s="139"/>
      <c r="C84" s="139"/>
      <c r="D84" s="140"/>
      <c r="E84" s="124"/>
      <c r="F84" s="6"/>
      <c r="G84" s="6"/>
      <c r="H84" s="125"/>
      <c r="I84" s="141"/>
      <c r="J84" s="1"/>
      <c r="K84" s="6"/>
      <c r="L84" s="6"/>
      <c r="M84" s="6"/>
      <c r="N84" s="1"/>
      <c r="O84" s="1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</row>
    <row r="85" spans="1:38" s="198" customFormat="1" ht="38.25">
      <c r="A85" s="93" t="s">
        <v>16</v>
      </c>
      <c r="B85" s="94" t="s">
        <v>514</v>
      </c>
      <c r="C85" s="94"/>
      <c r="D85" s="95" t="s">
        <v>525</v>
      </c>
      <c r="E85" s="94" t="s">
        <v>526</v>
      </c>
      <c r="F85" s="94" t="s">
        <v>527</v>
      </c>
      <c r="G85" s="94" t="s">
        <v>528</v>
      </c>
      <c r="H85" s="94" t="s">
        <v>529</v>
      </c>
      <c r="I85" s="94" t="s">
        <v>530</v>
      </c>
      <c r="J85" s="93" t="s">
        <v>531</v>
      </c>
      <c r="K85" s="128" t="s">
        <v>548</v>
      </c>
      <c r="L85" s="129" t="s">
        <v>533</v>
      </c>
      <c r="M85" s="96" t="s">
        <v>534</v>
      </c>
      <c r="N85" s="94" t="s">
        <v>535</v>
      </c>
      <c r="O85" s="95" t="s">
        <v>536</v>
      </c>
      <c r="P85" s="94" t="s">
        <v>765</v>
      </c>
      <c r="Q85" s="197"/>
      <c r="R85" s="6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</row>
    <row r="86" spans="1:38" ht="14.25" customHeight="1">
      <c r="A86" s="257">
        <v>1</v>
      </c>
      <c r="B86" s="258">
        <v>44840</v>
      </c>
      <c r="C86" s="255"/>
      <c r="D86" s="255" t="s">
        <v>838</v>
      </c>
      <c r="E86" s="256" t="s">
        <v>539</v>
      </c>
      <c r="F86" s="256" t="s">
        <v>839</v>
      </c>
      <c r="G86" s="256">
        <v>1220</v>
      </c>
      <c r="H86" s="256"/>
      <c r="I86" s="256" t="s">
        <v>840</v>
      </c>
      <c r="J86" s="226" t="s">
        <v>540</v>
      </c>
      <c r="K86" s="202"/>
      <c r="L86" s="218"/>
      <c r="M86" s="219"/>
      <c r="N86" s="202"/>
      <c r="O86" s="226"/>
      <c r="P86" s="199"/>
      <c r="Q86" s="197"/>
      <c r="R86" s="197" t="s">
        <v>538</v>
      </c>
      <c r="S86" s="41"/>
      <c r="T86" s="1"/>
      <c r="U86" s="1"/>
      <c r="V86" s="1"/>
      <c r="W86" s="1"/>
      <c r="X86" s="1"/>
      <c r="Y86" s="1"/>
      <c r="Z86" s="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256"/>
      <c r="B87" s="254"/>
      <c r="C87" s="255"/>
      <c r="D87" s="255"/>
      <c r="E87" s="256"/>
      <c r="F87" s="256"/>
      <c r="G87" s="256"/>
      <c r="H87" s="256"/>
      <c r="I87" s="256"/>
      <c r="J87" s="226"/>
      <c r="K87" s="202"/>
      <c r="L87" s="218"/>
      <c r="M87" s="219"/>
      <c r="N87" s="202"/>
      <c r="O87" s="226"/>
      <c r="P87" s="199"/>
      <c r="R87" s="6"/>
      <c r="S87" s="1"/>
      <c r="T87" s="1"/>
      <c r="U87" s="1"/>
      <c r="V87" s="1"/>
      <c r="W87" s="1"/>
      <c r="X87" s="1"/>
      <c r="Y87" s="1"/>
    </row>
    <row r="88" spans="1:38" ht="12.75" customHeight="1">
      <c r="A88" s="109" t="s">
        <v>541</v>
      </c>
      <c r="B88" s="109"/>
      <c r="C88" s="109"/>
      <c r="D88" s="109"/>
      <c r="E88" s="41"/>
      <c r="F88" s="116" t="s">
        <v>543</v>
      </c>
      <c r="G88" s="54"/>
      <c r="H88" s="54"/>
      <c r="I88" s="54"/>
      <c r="J88" s="6"/>
      <c r="K88" s="132"/>
      <c r="L88" s="133"/>
      <c r="M88" s="6"/>
      <c r="N88" s="99"/>
      <c r="O88" s="142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15" t="s">
        <v>542</v>
      </c>
      <c r="B89" s="109"/>
      <c r="C89" s="109"/>
      <c r="D89" s="109"/>
      <c r="E89" s="6"/>
      <c r="F89" s="116" t="s">
        <v>545</v>
      </c>
      <c r="G89" s="6"/>
      <c r="H89" s="6" t="s">
        <v>761</v>
      </c>
      <c r="I89" s="6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15"/>
      <c r="B90" s="109"/>
      <c r="C90" s="109"/>
      <c r="D90" s="109"/>
      <c r="E90" s="6"/>
      <c r="F90" s="116"/>
      <c r="G90" s="6"/>
      <c r="H90" s="6"/>
      <c r="I90" s="6"/>
      <c r="J90" s="1"/>
      <c r="K90" s="6"/>
      <c r="L90" s="6"/>
      <c r="M90" s="6"/>
      <c r="N90" s="1"/>
      <c r="O90" s="1"/>
      <c r="Q90" s="1"/>
      <c r="R90" s="54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15"/>
      <c r="B91" s="109"/>
      <c r="C91" s="109"/>
      <c r="D91" s="109"/>
      <c r="E91" s="6"/>
      <c r="F91" s="116"/>
      <c r="G91" s="54"/>
      <c r="H91" s="41"/>
      <c r="I91" s="54"/>
      <c r="J91" s="6"/>
      <c r="K91" s="132"/>
      <c r="L91" s="133"/>
      <c r="M91" s="6"/>
      <c r="N91" s="99"/>
      <c r="O91" s="134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54"/>
      <c r="B92" s="98"/>
      <c r="C92" s="98"/>
      <c r="D92" s="41"/>
      <c r="E92" s="54"/>
      <c r="F92" s="54"/>
      <c r="G92" s="54"/>
      <c r="H92" s="41"/>
      <c r="I92" s="54"/>
      <c r="J92" s="6"/>
      <c r="K92" s="132"/>
      <c r="L92" s="133"/>
      <c r="M92" s="6"/>
      <c r="N92" s="99"/>
      <c r="O92" s="134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38.25" customHeight="1">
      <c r="A93" s="41"/>
      <c r="B93" s="143" t="s">
        <v>562</v>
      </c>
      <c r="C93" s="143"/>
      <c r="D93" s="143"/>
      <c r="E93" s="143"/>
      <c r="F93" s="6"/>
      <c r="G93" s="6"/>
      <c r="H93" s="126"/>
      <c r="I93" s="6"/>
      <c r="J93" s="126"/>
      <c r="K93" s="127"/>
      <c r="L93" s="6"/>
      <c r="M93" s="6"/>
      <c r="N93" s="1"/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93" t="s">
        <v>16</v>
      </c>
      <c r="B94" s="94" t="s">
        <v>514</v>
      </c>
      <c r="C94" s="94"/>
      <c r="D94" s="95" t="s">
        <v>525</v>
      </c>
      <c r="E94" s="94" t="s">
        <v>526</v>
      </c>
      <c r="F94" s="94" t="s">
        <v>527</v>
      </c>
      <c r="G94" s="94" t="s">
        <v>563</v>
      </c>
      <c r="H94" s="94" t="s">
        <v>564</v>
      </c>
      <c r="I94" s="94" t="s">
        <v>530</v>
      </c>
      <c r="J94" s="144" t="s">
        <v>531</v>
      </c>
      <c r="K94" s="94" t="s">
        <v>532</v>
      </c>
      <c r="L94" s="94" t="s">
        <v>565</v>
      </c>
      <c r="M94" s="94" t="s">
        <v>535</v>
      </c>
      <c r="N94" s="95" t="s">
        <v>536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5">
        <v>1</v>
      </c>
      <c r="B95" s="146">
        <v>41579</v>
      </c>
      <c r="C95" s="146"/>
      <c r="D95" s="147" t="s">
        <v>566</v>
      </c>
      <c r="E95" s="148" t="s">
        <v>567</v>
      </c>
      <c r="F95" s="149">
        <v>82</v>
      </c>
      <c r="G95" s="148" t="s">
        <v>568</v>
      </c>
      <c r="H95" s="148">
        <v>100</v>
      </c>
      <c r="I95" s="150">
        <v>100</v>
      </c>
      <c r="J95" s="151" t="s">
        <v>569</v>
      </c>
      <c r="K95" s="152">
        <f t="shared" ref="K95:K147" si="58">H95-F95</f>
        <v>18</v>
      </c>
      <c r="L95" s="153">
        <f t="shared" ref="L95:L147" si="59">K95/F95</f>
        <v>0.21951219512195122</v>
      </c>
      <c r="M95" s="148" t="s">
        <v>537</v>
      </c>
      <c r="N95" s="154">
        <v>42657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2</v>
      </c>
      <c r="B96" s="146">
        <v>41794</v>
      </c>
      <c r="C96" s="146"/>
      <c r="D96" s="147" t="s">
        <v>570</v>
      </c>
      <c r="E96" s="148" t="s">
        <v>539</v>
      </c>
      <c r="F96" s="149">
        <v>257</v>
      </c>
      <c r="G96" s="148" t="s">
        <v>568</v>
      </c>
      <c r="H96" s="148">
        <v>300</v>
      </c>
      <c r="I96" s="150">
        <v>300</v>
      </c>
      <c r="J96" s="151" t="s">
        <v>569</v>
      </c>
      <c r="K96" s="152">
        <f t="shared" si="58"/>
        <v>43</v>
      </c>
      <c r="L96" s="153">
        <f t="shared" si="59"/>
        <v>0.16731517509727625</v>
      </c>
      <c r="M96" s="148" t="s">
        <v>537</v>
      </c>
      <c r="N96" s="154">
        <v>41822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3</v>
      </c>
      <c r="B97" s="146">
        <v>41828</v>
      </c>
      <c r="C97" s="146"/>
      <c r="D97" s="147" t="s">
        <v>571</v>
      </c>
      <c r="E97" s="148" t="s">
        <v>539</v>
      </c>
      <c r="F97" s="149">
        <v>393</v>
      </c>
      <c r="G97" s="148" t="s">
        <v>568</v>
      </c>
      <c r="H97" s="148">
        <v>468</v>
      </c>
      <c r="I97" s="150">
        <v>468</v>
      </c>
      <c r="J97" s="151" t="s">
        <v>569</v>
      </c>
      <c r="K97" s="152">
        <f t="shared" si="58"/>
        <v>75</v>
      </c>
      <c r="L97" s="153">
        <f t="shared" si="59"/>
        <v>0.19083969465648856</v>
      </c>
      <c r="M97" s="148" t="s">
        <v>537</v>
      </c>
      <c r="N97" s="154">
        <v>41863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4</v>
      </c>
      <c r="B98" s="146">
        <v>41857</v>
      </c>
      <c r="C98" s="146"/>
      <c r="D98" s="147" t="s">
        <v>572</v>
      </c>
      <c r="E98" s="148" t="s">
        <v>539</v>
      </c>
      <c r="F98" s="149">
        <v>205</v>
      </c>
      <c r="G98" s="148" t="s">
        <v>568</v>
      </c>
      <c r="H98" s="148">
        <v>275</v>
      </c>
      <c r="I98" s="150">
        <v>250</v>
      </c>
      <c r="J98" s="151" t="s">
        <v>569</v>
      </c>
      <c r="K98" s="152">
        <f t="shared" si="58"/>
        <v>70</v>
      </c>
      <c r="L98" s="153">
        <f t="shared" si="59"/>
        <v>0.34146341463414637</v>
      </c>
      <c r="M98" s="148" t="s">
        <v>537</v>
      </c>
      <c r="N98" s="154">
        <v>41962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5</v>
      </c>
      <c r="B99" s="146">
        <v>41886</v>
      </c>
      <c r="C99" s="146"/>
      <c r="D99" s="147" t="s">
        <v>573</v>
      </c>
      <c r="E99" s="148" t="s">
        <v>539</v>
      </c>
      <c r="F99" s="149">
        <v>162</v>
      </c>
      <c r="G99" s="148" t="s">
        <v>568</v>
      </c>
      <c r="H99" s="148">
        <v>190</v>
      </c>
      <c r="I99" s="150">
        <v>190</v>
      </c>
      <c r="J99" s="151" t="s">
        <v>569</v>
      </c>
      <c r="K99" s="152">
        <f t="shared" si="58"/>
        <v>28</v>
      </c>
      <c r="L99" s="153">
        <f t="shared" si="59"/>
        <v>0.1728395061728395</v>
      </c>
      <c r="M99" s="148" t="s">
        <v>537</v>
      </c>
      <c r="N99" s="154">
        <v>42006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6</v>
      </c>
      <c r="B100" s="146">
        <v>41886</v>
      </c>
      <c r="C100" s="146"/>
      <c r="D100" s="147" t="s">
        <v>574</v>
      </c>
      <c r="E100" s="148" t="s">
        <v>539</v>
      </c>
      <c r="F100" s="149">
        <v>75</v>
      </c>
      <c r="G100" s="148" t="s">
        <v>568</v>
      </c>
      <c r="H100" s="148">
        <v>91.5</v>
      </c>
      <c r="I100" s="150" t="s">
        <v>575</v>
      </c>
      <c r="J100" s="151" t="s">
        <v>576</v>
      </c>
      <c r="K100" s="152">
        <f t="shared" si="58"/>
        <v>16.5</v>
      </c>
      <c r="L100" s="153">
        <f t="shared" si="59"/>
        <v>0.22</v>
      </c>
      <c r="M100" s="148" t="s">
        <v>537</v>
      </c>
      <c r="N100" s="154">
        <v>41954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7</v>
      </c>
      <c r="B101" s="146">
        <v>41913</v>
      </c>
      <c r="C101" s="146"/>
      <c r="D101" s="147" t="s">
        <v>577</v>
      </c>
      <c r="E101" s="148" t="s">
        <v>539</v>
      </c>
      <c r="F101" s="149">
        <v>850</v>
      </c>
      <c r="G101" s="148" t="s">
        <v>568</v>
      </c>
      <c r="H101" s="148">
        <v>982.5</v>
      </c>
      <c r="I101" s="150">
        <v>1050</v>
      </c>
      <c r="J101" s="151" t="s">
        <v>578</v>
      </c>
      <c r="K101" s="152">
        <f t="shared" si="58"/>
        <v>132.5</v>
      </c>
      <c r="L101" s="153">
        <f t="shared" si="59"/>
        <v>0.15588235294117647</v>
      </c>
      <c r="M101" s="148" t="s">
        <v>537</v>
      </c>
      <c r="N101" s="154">
        <v>42039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8</v>
      </c>
      <c r="B102" s="146">
        <v>41913</v>
      </c>
      <c r="C102" s="146"/>
      <c r="D102" s="147" t="s">
        <v>579</v>
      </c>
      <c r="E102" s="148" t="s">
        <v>539</v>
      </c>
      <c r="F102" s="149">
        <v>475</v>
      </c>
      <c r="G102" s="148" t="s">
        <v>568</v>
      </c>
      <c r="H102" s="148">
        <v>515</v>
      </c>
      <c r="I102" s="150">
        <v>600</v>
      </c>
      <c r="J102" s="151" t="s">
        <v>580</v>
      </c>
      <c r="K102" s="152">
        <f t="shared" si="58"/>
        <v>40</v>
      </c>
      <c r="L102" s="153">
        <f t="shared" si="59"/>
        <v>8.4210526315789472E-2</v>
      </c>
      <c r="M102" s="148" t="s">
        <v>537</v>
      </c>
      <c r="N102" s="15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9</v>
      </c>
      <c r="B103" s="146">
        <v>41913</v>
      </c>
      <c r="C103" s="146"/>
      <c r="D103" s="147" t="s">
        <v>581</v>
      </c>
      <c r="E103" s="148" t="s">
        <v>539</v>
      </c>
      <c r="F103" s="149">
        <v>86</v>
      </c>
      <c r="G103" s="148" t="s">
        <v>568</v>
      </c>
      <c r="H103" s="148">
        <v>99</v>
      </c>
      <c r="I103" s="150">
        <v>140</v>
      </c>
      <c r="J103" s="151" t="s">
        <v>582</v>
      </c>
      <c r="K103" s="152">
        <f t="shared" si="58"/>
        <v>13</v>
      </c>
      <c r="L103" s="153">
        <f t="shared" si="59"/>
        <v>0.15116279069767441</v>
      </c>
      <c r="M103" s="148" t="s">
        <v>537</v>
      </c>
      <c r="N103" s="15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10</v>
      </c>
      <c r="B104" s="146">
        <v>41926</v>
      </c>
      <c r="C104" s="146"/>
      <c r="D104" s="147" t="s">
        <v>583</v>
      </c>
      <c r="E104" s="148" t="s">
        <v>539</v>
      </c>
      <c r="F104" s="149">
        <v>496.6</v>
      </c>
      <c r="G104" s="148" t="s">
        <v>568</v>
      </c>
      <c r="H104" s="148">
        <v>621</v>
      </c>
      <c r="I104" s="150">
        <v>580</v>
      </c>
      <c r="J104" s="151" t="s">
        <v>569</v>
      </c>
      <c r="K104" s="152">
        <f t="shared" si="58"/>
        <v>124.39999999999998</v>
      </c>
      <c r="L104" s="153">
        <f t="shared" si="59"/>
        <v>0.25050342327829234</v>
      </c>
      <c r="M104" s="148" t="s">
        <v>537</v>
      </c>
      <c r="N104" s="154">
        <v>42605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11</v>
      </c>
      <c r="B105" s="146">
        <v>41926</v>
      </c>
      <c r="C105" s="146"/>
      <c r="D105" s="147" t="s">
        <v>584</v>
      </c>
      <c r="E105" s="148" t="s">
        <v>539</v>
      </c>
      <c r="F105" s="149">
        <v>2481.9</v>
      </c>
      <c r="G105" s="148" t="s">
        <v>568</v>
      </c>
      <c r="H105" s="148">
        <v>2840</v>
      </c>
      <c r="I105" s="150">
        <v>2870</v>
      </c>
      <c r="J105" s="151" t="s">
        <v>585</v>
      </c>
      <c r="K105" s="152">
        <f t="shared" si="58"/>
        <v>358.09999999999991</v>
      </c>
      <c r="L105" s="153">
        <f t="shared" si="59"/>
        <v>0.14428462065353154</v>
      </c>
      <c r="M105" s="148" t="s">
        <v>537</v>
      </c>
      <c r="N105" s="154">
        <v>42017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12</v>
      </c>
      <c r="B106" s="146">
        <v>41928</v>
      </c>
      <c r="C106" s="146"/>
      <c r="D106" s="147" t="s">
        <v>586</v>
      </c>
      <c r="E106" s="148" t="s">
        <v>539</v>
      </c>
      <c r="F106" s="149">
        <v>84.5</v>
      </c>
      <c r="G106" s="148" t="s">
        <v>568</v>
      </c>
      <c r="H106" s="148">
        <v>93</v>
      </c>
      <c r="I106" s="150">
        <v>110</v>
      </c>
      <c r="J106" s="151" t="s">
        <v>587</v>
      </c>
      <c r="K106" s="152">
        <f t="shared" si="58"/>
        <v>8.5</v>
      </c>
      <c r="L106" s="153">
        <f t="shared" si="59"/>
        <v>0.10059171597633136</v>
      </c>
      <c r="M106" s="148" t="s">
        <v>537</v>
      </c>
      <c r="N106" s="154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13</v>
      </c>
      <c r="B107" s="146">
        <v>41928</v>
      </c>
      <c r="C107" s="146"/>
      <c r="D107" s="147" t="s">
        <v>588</v>
      </c>
      <c r="E107" s="148" t="s">
        <v>539</v>
      </c>
      <c r="F107" s="149">
        <v>401</v>
      </c>
      <c r="G107" s="148" t="s">
        <v>568</v>
      </c>
      <c r="H107" s="148">
        <v>428</v>
      </c>
      <c r="I107" s="150">
        <v>450</v>
      </c>
      <c r="J107" s="151" t="s">
        <v>589</v>
      </c>
      <c r="K107" s="152">
        <f t="shared" si="58"/>
        <v>27</v>
      </c>
      <c r="L107" s="153">
        <f t="shared" si="59"/>
        <v>6.7331670822942641E-2</v>
      </c>
      <c r="M107" s="148" t="s">
        <v>537</v>
      </c>
      <c r="N107" s="154">
        <v>42020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14</v>
      </c>
      <c r="B108" s="146">
        <v>41928</v>
      </c>
      <c r="C108" s="146"/>
      <c r="D108" s="147" t="s">
        <v>590</v>
      </c>
      <c r="E108" s="148" t="s">
        <v>539</v>
      </c>
      <c r="F108" s="149">
        <v>101</v>
      </c>
      <c r="G108" s="148" t="s">
        <v>568</v>
      </c>
      <c r="H108" s="148">
        <v>112</v>
      </c>
      <c r="I108" s="150">
        <v>120</v>
      </c>
      <c r="J108" s="151" t="s">
        <v>591</v>
      </c>
      <c r="K108" s="152">
        <f t="shared" si="58"/>
        <v>11</v>
      </c>
      <c r="L108" s="153">
        <f t="shared" si="59"/>
        <v>0.10891089108910891</v>
      </c>
      <c r="M108" s="148" t="s">
        <v>537</v>
      </c>
      <c r="N108" s="154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15</v>
      </c>
      <c r="B109" s="146">
        <v>41954</v>
      </c>
      <c r="C109" s="146"/>
      <c r="D109" s="147" t="s">
        <v>592</v>
      </c>
      <c r="E109" s="148" t="s">
        <v>539</v>
      </c>
      <c r="F109" s="149">
        <v>59</v>
      </c>
      <c r="G109" s="148" t="s">
        <v>568</v>
      </c>
      <c r="H109" s="148">
        <v>76</v>
      </c>
      <c r="I109" s="150">
        <v>76</v>
      </c>
      <c r="J109" s="151" t="s">
        <v>569</v>
      </c>
      <c r="K109" s="152">
        <f t="shared" si="58"/>
        <v>17</v>
      </c>
      <c r="L109" s="153">
        <f t="shared" si="59"/>
        <v>0.28813559322033899</v>
      </c>
      <c r="M109" s="148" t="s">
        <v>537</v>
      </c>
      <c r="N109" s="154">
        <v>43032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16</v>
      </c>
      <c r="B110" s="146">
        <v>41954</v>
      </c>
      <c r="C110" s="146"/>
      <c r="D110" s="147" t="s">
        <v>581</v>
      </c>
      <c r="E110" s="148" t="s">
        <v>539</v>
      </c>
      <c r="F110" s="149">
        <v>99</v>
      </c>
      <c r="G110" s="148" t="s">
        <v>568</v>
      </c>
      <c r="H110" s="148">
        <v>120</v>
      </c>
      <c r="I110" s="150">
        <v>120</v>
      </c>
      <c r="J110" s="151" t="s">
        <v>550</v>
      </c>
      <c r="K110" s="152">
        <f t="shared" si="58"/>
        <v>21</v>
      </c>
      <c r="L110" s="153">
        <f t="shared" si="59"/>
        <v>0.21212121212121213</v>
      </c>
      <c r="M110" s="148" t="s">
        <v>537</v>
      </c>
      <c r="N110" s="154">
        <v>41960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17</v>
      </c>
      <c r="B111" s="146">
        <v>41956</v>
      </c>
      <c r="C111" s="146"/>
      <c r="D111" s="147" t="s">
        <v>593</v>
      </c>
      <c r="E111" s="148" t="s">
        <v>539</v>
      </c>
      <c r="F111" s="149">
        <v>22</v>
      </c>
      <c r="G111" s="148" t="s">
        <v>568</v>
      </c>
      <c r="H111" s="148">
        <v>33.549999999999997</v>
      </c>
      <c r="I111" s="150">
        <v>32</v>
      </c>
      <c r="J111" s="151" t="s">
        <v>594</v>
      </c>
      <c r="K111" s="152">
        <f t="shared" si="58"/>
        <v>11.549999999999997</v>
      </c>
      <c r="L111" s="153">
        <f t="shared" si="59"/>
        <v>0.52499999999999991</v>
      </c>
      <c r="M111" s="148" t="s">
        <v>537</v>
      </c>
      <c r="N111" s="154">
        <v>42188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18</v>
      </c>
      <c r="B112" s="146">
        <v>41976</v>
      </c>
      <c r="C112" s="146"/>
      <c r="D112" s="147" t="s">
        <v>595</v>
      </c>
      <c r="E112" s="148" t="s">
        <v>539</v>
      </c>
      <c r="F112" s="149">
        <v>440</v>
      </c>
      <c r="G112" s="148" t="s">
        <v>568</v>
      </c>
      <c r="H112" s="148">
        <v>520</v>
      </c>
      <c r="I112" s="150">
        <v>520</v>
      </c>
      <c r="J112" s="151" t="s">
        <v>596</v>
      </c>
      <c r="K112" s="152">
        <f t="shared" si="58"/>
        <v>80</v>
      </c>
      <c r="L112" s="153">
        <f t="shared" si="59"/>
        <v>0.18181818181818182</v>
      </c>
      <c r="M112" s="148" t="s">
        <v>537</v>
      </c>
      <c r="N112" s="154">
        <v>42208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19</v>
      </c>
      <c r="B113" s="146">
        <v>41976</v>
      </c>
      <c r="C113" s="146"/>
      <c r="D113" s="147" t="s">
        <v>597</v>
      </c>
      <c r="E113" s="148" t="s">
        <v>539</v>
      </c>
      <c r="F113" s="149">
        <v>360</v>
      </c>
      <c r="G113" s="148" t="s">
        <v>568</v>
      </c>
      <c r="H113" s="148">
        <v>427</v>
      </c>
      <c r="I113" s="150">
        <v>425</v>
      </c>
      <c r="J113" s="151" t="s">
        <v>598</v>
      </c>
      <c r="K113" s="152">
        <f t="shared" si="58"/>
        <v>67</v>
      </c>
      <c r="L113" s="153">
        <f t="shared" si="59"/>
        <v>0.18611111111111112</v>
      </c>
      <c r="M113" s="148" t="s">
        <v>537</v>
      </c>
      <c r="N113" s="154">
        <v>42058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20</v>
      </c>
      <c r="B114" s="146">
        <v>42012</v>
      </c>
      <c r="C114" s="146"/>
      <c r="D114" s="147" t="s">
        <v>599</v>
      </c>
      <c r="E114" s="148" t="s">
        <v>539</v>
      </c>
      <c r="F114" s="149">
        <v>360</v>
      </c>
      <c r="G114" s="148" t="s">
        <v>568</v>
      </c>
      <c r="H114" s="148">
        <v>455</v>
      </c>
      <c r="I114" s="150">
        <v>420</v>
      </c>
      <c r="J114" s="151" t="s">
        <v>600</v>
      </c>
      <c r="K114" s="152">
        <f t="shared" si="58"/>
        <v>95</v>
      </c>
      <c r="L114" s="153">
        <f t="shared" si="59"/>
        <v>0.2638888888888889</v>
      </c>
      <c r="M114" s="148" t="s">
        <v>537</v>
      </c>
      <c r="N114" s="154">
        <v>42024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21</v>
      </c>
      <c r="B115" s="146">
        <v>42012</v>
      </c>
      <c r="C115" s="146"/>
      <c r="D115" s="147" t="s">
        <v>601</v>
      </c>
      <c r="E115" s="148" t="s">
        <v>539</v>
      </c>
      <c r="F115" s="149">
        <v>130</v>
      </c>
      <c r="G115" s="148"/>
      <c r="H115" s="148">
        <v>175.5</v>
      </c>
      <c r="I115" s="150">
        <v>165</v>
      </c>
      <c r="J115" s="151" t="s">
        <v>602</v>
      </c>
      <c r="K115" s="152">
        <f t="shared" si="58"/>
        <v>45.5</v>
      </c>
      <c r="L115" s="153">
        <f t="shared" si="59"/>
        <v>0.35</v>
      </c>
      <c r="M115" s="148" t="s">
        <v>537</v>
      </c>
      <c r="N115" s="154">
        <v>43088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22</v>
      </c>
      <c r="B116" s="146">
        <v>42040</v>
      </c>
      <c r="C116" s="146"/>
      <c r="D116" s="147" t="s">
        <v>365</v>
      </c>
      <c r="E116" s="148" t="s">
        <v>567</v>
      </c>
      <c r="F116" s="149">
        <v>98</v>
      </c>
      <c r="G116" s="148"/>
      <c r="H116" s="148">
        <v>120</v>
      </c>
      <c r="I116" s="150">
        <v>120</v>
      </c>
      <c r="J116" s="151" t="s">
        <v>569</v>
      </c>
      <c r="K116" s="152">
        <f t="shared" si="58"/>
        <v>22</v>
      </c>
      <c r="L116" s="153">
        <f t="shared" si="59"/>
        <v>0.22448979591836735</v>
      </c>
      <c r="M116" s="148" t="s">
        <v>537</v>
      </c>
      <c r="N116" s="154">
        <v>42753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23</v>
      </c>
      <c r="B117" s="146">
        <v>42040</v>
      </c>
      <c r="C117" s="146"/>
      <c r="D117" s="147" t="s">
        <v>603</v>
      </c>
      <c r="E117" s="148" t="s">
        <v>567</v>
      </c>
      <c r="F117" s="149">
        <v>196</v>
      </c>
      <c r="G117" s="148"/>
      <c r="H117" s="148">
        <v>262</v>
      </c>
      <c r="I117" s="150">
        <v>255</v>
      </c>
      <c r="J117" s="151" t="s">
        <v>569</v>
      </c>
      <c r="K117" s="152">
        <f t="shared" si="58"/>
        <v>66</v>
      </c>
      <c r="L117" s="153">
        <f t="shared" si="59"/>
        <v>0.33673469387755101</v>
      </c>
      <c r="M117" s="148" t="s">
        <v>537</v>
      </c>
      <c r="N117" s="154">
        <v>42599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5">
        <v>24</v>
      </c>
      <c r="B118" s="156">
        <v>42067</v>
      </c>
      <c r="C118" s="156"/>
      <c r="D118" s="157" t="s">
        <v>364</v>
      </c>
      <c r="E118" s="158" t="s">
        <v>567</v>
      </c>
      <c r="F118" s="159">
        <v>235</v>
      </c>
      <c r="G118" s="159"/>
      <c r="H118" s="160">
        <v>77</v>
      </c>
      <c r="I118" s="160" t="s">
        <v>604</v>
      </c>
      <c r="J118" s="161" t="s">
        <v>605</v>
      </c>
      <c r="K118" s="162">
        <f t="shared" si="58"/>
        <v>-158</v>
      </c>
      <c r="L118" s="163">
        <f t="shared" si="59"/>
        <v>-0.67234042553191486</v>
      </c>
      <c r="M118" s="159" t="s">
        <v>549</v>
      </c>
      <c r="N118" s="156">
        <v>43522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25</v>
      </c>
      <c r="B119" s="146">
        <v>42067</v>
      </c>
      <c r="C119" s="146"/>
      <c r="D119" s="147" t="s">
        <v>606</v>
      </c>
      <c r="E119" s="148" t="s">
        <v>567</v>
      </c>
      <c r="F119" s="149">
        <v>185</v>
      </c>
      <c r="G119" s="148"/>
      <c r="H119" s="148">
        <v>224</v>
      </c>
      <c r="I119" s="150" t="s">
        <v>607</v>
      </c>
      <c r="J119" s="151" t="s">
        <v>569</v>
      </c>
      <c r="K119" s="152">
        <f t="shared" si="58"/>
        <v>39</v>
      </c>
      <c r="L119" s="153">
        <f t="shared" si="59"/>
        <v>0.21081081081081082</v>
      </c>
      <c r="M119" s="148" t="s">
        <v>537</v>
      </c>
      <c r="N119" s="154">
        <v>42647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5">
        <v>26</v>
      </c>
      <c r="B120" s="156">
        <v>42090</v>
      </c>
      <c r="C120" s="156"/>
      <c r="D120" s="164" t="s">
        <v>608</v>
      </c>
      <c r="E120" s="159" t="s">
        <v>567</v>
      </c>
      <c r="F120" s="159">
        <v>49.5</v>
      </c>
      <c r="G120" s="160"/>
      <c r="H120" s="160">
        <v>15.85</v>
      </c>
      <c r="I120" s="160">
        <v>67</v>
      </c>
      <c r="J120" s="161" t="s">
        <v>609</v>
      </c>
      <c r="K120" s="160">
        <f t="shared" si="58"/>
        <v>-33.65</v>
      </c>
      <c r="L120" s="165">
        <f t="shared" si="59"/>
        <v>-0.67979797979797973</v>
      </c>
      <c r="M120" s="159" t="s">
        <v>549</v>
      </c>
      <c r="N120" s="166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27</v>
      </c>
      <c r="B121" s="146">
        <v>42093</v>
      </c>
      <c r="C121" s="146"/>
      <c r="D121" s="147" t="s">
        <v>610</v>
      </c>
      <c r="E121" s="148" t="s">
        <v>567</v>
      </c>
      <c r="F121" s="149">
        <v>183.5</v>
      </c>
      <c r="G121" s="148"/>
      <c r="H121" s="148">
        <v>219</v>
      </c>
      <c r="I121" s="150">
        <v>218</v>
      </c>
      <c r="J121" s="151" t="s">
        <v>611</v>
      </c>
      <c r="K121" s="152">
        <f t="shared" si="58"/>
        <v>35.5</v>
      </c>
      <c r="L121" s="153">
        <f t="shared" si="59"/>
        <v>0.19346049046321526</v>
      </c>
      <c r="M121" s="148" t="s">
        <v>537</v>
      </c>
      <c r="N121" s="154">
        <v>42103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28</v>
      </c>
      <c r="B122" s="146">
        <v>42114</v>
      </c>
      <c r="C122" s="146"/>
      <c r="D122" s="147" t="s">
        <v>612</v>
      </c>
      <c r="E122" s="148" t="s">
        <v>567</v>
      </c>
      <c r="F122" s="149">
        <f>(227+237)/2</f>
        <v>232</v>
      </c>
      <c r="G122" s="148"/>
      <c r="H122" s="148">
        <v>298</v>
      </c>
      <c r="I122" s="150">
        <v>298</v>
      </c>
      <c r="J122" s="151" t="s">
        <v>569</v>
      </c>
      <c r="K122" s="152">
        <f t="shared" si="58"/>
        <v>66</v>
      </c>
      <c r="L122" s="153">
        <f t="shared" si="59"/>
        <v>0.28448275862068967</v>
      </c>
      <c r="M122" s="148" t="s">
        <v>537</v>
      </c>
      <c r="N122" s="154">
        <v>42823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29</v>
      </c>
      <c r="B123" s="146">
        <v>42128</v>
      </c>
      <c r="C123" s="146"/>
      <c r="D123" s="147" t="s">
        <v>613</v>
      </c>
      <c r="E123" s="148" t="s">
        <v>539</v>
      </c>
      <c r="F123" s="149">
        <v>385</v>
      </c>
      <c r="G123" s="148"/>
      <c r="H123" s="148">
        <f>212.5+331</f>
        <v>543.5</v>
      </c>
      <c r="I123" s="150">
        <v>510</v>
      </c>
      <c r="J123" s="151" t="s">
        <v>614</v>
      </c>
      <c r="K123" s="152">
        <f t="shared" si="58"/>
        <v>158.5</v>
      </c>
      <c r="L123" s="153">
        <f t="shared" si="59"/>
        <v>0.41168831168831171</v>
      </c>
      <c r="M123" s="148" t="s">
        <v>537</v>
      </c>
      <c r="N123" s="154">
        <v>42235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30</v>
      </c>
      <c r="B124" s="146">
        <v>42128</v>
      </c>
      <c r="C124" s="146"/>
      <c r="D124" s="147" t="s">
        <v>615</v>
      </c>
      <c r="E124" s="148" t="s">
        <v>539</v>
      </c>
      <c r="F124" s="149">
        <v>115.5</v>
      </c>
      <c r="G124" s="148"/>
      <c r="H124" s="148">
        <v>146</v>
      </c>
      <c r="I124" s="150">
        <v>142</v>
      </c>
      <c r="J124" s="151" t="s">
        <v>616</v>
      </c>
      <c r="K124" s="152">
        <f t="shared" si="58"/>
        <v>30.5</v>
      </c>
      <c r="L124" s="153">
        <f t="shared" si="59"/>
        <v>0.26406926406926406</v>
      </c>
      <c r="M124" s="148" t="s">
        <v>537</v>
      </c>
      <c r="N124" s="154">
        <v>42202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31</v>
      </c>
      <c r="B125" s="146">
        <v>42151</v>
      </c>
      <c r="C125" s="146"/>
      <c r="D125" s="147" t="s">
        <v>617</v>
      </c>
      <c r="E125" s="148" t="s">
        <v>539</v>
      </c>
      <c r="F125" s="149">
        <v>237.5</v>
      </c>
      <c r="G125" s="148"/>
      <c r="H125" s="148">
        <v>279.5</v>
      </c>
      <c r="I125" s="150">
        <v>278</v>
      </c>
      <c r="J125" s="151" t="s">
        <v>569</v>
      </c>
      <c r="K125" s="152">
        <f t="shared" si="58"/>
        <v>42</v>
      </c>
      <c r="L125" s="153">
        <f t="shared" si="59"/>
        <v>0.17684210526315788</v>
      </c>
      <c r="M125" s="148" t="s">
        <v>537</v>
      </c>
      <c r="N125" s="154">
        <v>42222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32</v>
      </c>
      <c r="B126" s="146">
        <v>42174</v>
      </c>
      <c r="C126" s="146"/>
      <c r="D126" s="147" t="s">
        <v>588</v>
      </c>
      <c r="E126" s="148" t="s">
        <v>567</v>
      </c>
      <c r="F126" s="149">
        <v>340</v>
      </c>
      <c r="G126" s="148"/>
      <c r="H126" s="148">
        <v>448</v>
      </c>
      <c r="I126" s="150">
        <v>448</v>
      </c>
      <c r="J126" s="151" t="s">
        <v>569</v>
      </c>
      <c r="K126" s="152">
        <f t="shared" si="58"/>
        <v>108</v>
      </c>
      <c r="L126" s="153">
        <f t="shared" si="59"/>
        <v>0.31764705882352939</v>
      </c>
      <c r="M126" s="148" t="s">
        <v>537</v>
      </c>
      <c r="N126" s="154">
        <v>43018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33</v>
      </c>
      <c r="B127" s="146">
        <v>42191</v>
      </c>
      <c r="C127" s="146"/>
      <c r="D127" s="147" t="s">
        <v>618</v>
      </c>
      <c r="E127" s="148" t="s">
        <v>567</v>
      </c>
      <c r="F127" s="149">
        <v>390</v>
      </c>
      <c r="G127" s="148"/>
      <c r="H127" s="148">
        <v>460</v>
      </c>
      <c r="I127" s="150">
        <v>460</v>
      </c>
      <c r="J127" s="151" t="s">
        <v>569</v>
      </c>
      <c r="K127" s="152">
        <f t="shared" si="58"/>
        <v>70</v>
      </c>
      <c r="L127" s="153">
        <f t="shared" si="59"/>
        <v>0.17948717948717949</v>
      </c>
      <c r="M127" s="148" t="s">
        <v>537</v>
      </c>
      <c r="N127" s="154">
        <v>42478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34</v>
      </c>
      <c r="B128" s="156">
        <v>42195</v>
      </c>
      <c r="C128" s="156"/>
      <c r="D128" s="157" t="s">
        <v>619</v>
      </c>
      <c r="E128" s="158" t="s">
        <v>567</v>
      </c>
      <c r="F128" s="159">
        <v>122.5</v>
      </c>
      <c r="G128" s="159"/>
      <c r="H128" s="160">
        <v>61</v>
      </c>
      <c r="I128" s="160">
        <v>172</v>
      </c>
      <c r="J128" s="161" t="s">
        <v>620</v>
      </c>
      <c r="K128" s="162">
        <f t="shared" si="58"/>
        <v>-61.5</v>
      </c>
      <c r="L128" s="163">
        <f t="shared" si="59"/>
        <v>-0.50204081632653064</v>
      </c>
      <c r="M128" s="159" t="s">
        <v>549</v>
      </c>
      <c r="N128" s="156">
        <v>43333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35</v>
      </c>
      <c r="B129" s="146">
        <v>42219</v>
      </c>
      <c r="C129" s="146"/>
      <c r="D129" s="147" t="s">
        <v>621</v>
      </c>
      <c r="E129" s="148" t="s">
        <v>567</v>
      </c>
      <c r="F129" s="149">
        <v>297.5</v>
      </c>
      <c r="G129" s="148"/>
      <c r="H129" s="148">
        <v>350</v>
      </c>
      <c r="I129" s="150">
        <v>360</v>
      </c>
      <c r="J129" s="151" t="s">
        <v>622</v>
      </c>
      <c r="K129" s="152">
        <f t="shared" si="58"/>
        <v>52.5</v>
      </c>
      <c r="L129" s="153">
        <f t="shared" si="59"/>
        <v>0.17647058823529413</v>
      </c>
      <c r="M129" s="148" t="s">
        <v>537</v>
      </c>
      <c r="N129" s="154">
        <v>42232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36</v>
      </c>
      <c r="B130" s="146">
        <v>42219</v>
      </c>
      <c r="C130" s="146"/>
      <c r="D130" s="147" t="s">
        <v>623</v>
      </c>
      <c r="E130" s="148" t="s">
        <v>567</v>
      </c>
      <c r="F130" s="149">
        <v>115.5</v>
      </c>
      <c r="G130" s="148"/>
      <c r="H130" s="148">
        <v>149</v>
      </c>
      <c r="I130" s="150">
        <v>140</v>
      </c>
      <c r="J130" s="151" t="s">
        <v>624</v>
      </c>
      <c r="K130" s="152">
        <f t="shared" si="58"/>
        <v>33.5</v>
      </c>
      <c r="L130" s="153">
        <f t="shared" si="59"/>
        <v>0.29004329004329005</v>
      </c>
      <c r="M130" s="148" t="s">
        <v>537</v>
      </c>
      <c r="N130" s="154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37</v>
      </c>
      <c r="B131" s="146">
        <v>42251</v>
      </c>
      <c r="C131" s="146"/>
      <c r="D131" s="147" t="s">
        <v>617</v>
      </c>
      <c r="E131" s="148" t="s">
        <v>567</v>
      </c>
      <c r="F131" s="149">
        <v>226</v>
      </c>
      <c r="G131" s="148"/>
      <c r="H131" s="148">
        <v>292</v>
      </c>
      <c r="I131" s="150">
        <v>292</v>
      </c>
      <c r="J131" s="151" t="s">
        <v>625</v>
      </c>
      <c r="K131" s="152">
        <f t="shared" si="58"/>
        <v>66</v>
      </c>
      <c r="L131" s="153">
        <f t="shared" si="59"/>
        <v>0.29203539823008851</v>
      </c>
      <c r="M131" s="148" t="s">
        <v>537</v>
      </c>
      <c r="N131" s="154">
        <v>42286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38</v>
      </c>
      <c r="B132" s="146">
        <v>42254</v>
      </c>
      <c r="C132" s="146"/>
      <c r="D132" s="147" t="s">
        <v>612</v>
      </c>
      <c r="E132" s="148" t="s">
        <v>567</v>
      </c>
      <c r="F132" s="149">
        <v>232.5</v>
      </c>
      <c r="G132" s="148"/>
      <c r="H132" s="148">
        <v>312.5</v>
      </c>
      <c r="I132" s="150">
        <v>310</v>
      </c>
      <c r="J132" s="151" t="s">
        <v>569</v>
      </c>
      <c r="K132" s="152">
        <f t="shared" si="58"/>
        <v>80</v>
      </c>
      <c r="L132" s="153">
        <f t="shared" si="59"/>
        <v>0.34408602150537637</v>
      </c>
      <c r="M132" s="148" t="s">
        <v>537</v>
      </c>
      <c r="N132" s="154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39</v>
      </c>
      <c r="B133" s="146">
        <v>42268</v>
      </c>
      <c r="C133" s="146"/>
      <c r="D133" s="147" t="s">
        <v>626</v>
      </c>
      <c r="E133" s="148" t="s">
        <v>567</v>
      </c>
      <c r="F133" s="149">
        <v>196.5</v>
      </c>
      <c r="G133" s="148"/>
      <c r="H133" s="148">
        <v>238</v>
      </c>
      <c r="I133" s="150">
        <v>238</v>
      </c>
      <c r="J133" s="151" t="s">
        <v>625</v>
      </c>
      <c r="K133" s="152">
        <f t="shared" si="58"/>
        <v>41.5</v>
      </c>
      <c r="L133" s="153">
        <f t="shared" si="59"/>
        <v>0.21119592875318066</v>
      </c>
      <c r="M133" s="148" t="s">
        <v>537</v>
      </c>
      <c r="N133" s="154">
        <v>42291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40</v>
      </c>
      <c r="B134" s="146">
        <v>42271</v>
      </c>
      <c r="C134" s="146"/>
      <c r="D134" s="147" t="s">
        <v>566</v>
      </c>
      <c r="E134" s="148" t="s">
        <v>567</v>
      </c>
      <c r="F134" s="149">
        <v>65</v>
      </c>
      <c r="G134" s="148"/>
      <c r="H134" s="148">
        <v>82</v>
      </c>
      <c r="I134" s="150">
        <v>82</v>
      </c>
      <c r="J134" s="151" t="s">
        <v>625</v>
      </c>
      <c r="K134" s="152">
        <f t="shared" si="58"/>
        <v>17</v>
      </c>
      <c r="L134" s="153">
        <f t="shared" si="59"/>
        <v>0.26153846153846155</v>
      </c>
      <c r="M134" s="148" t="s">
        <v>537</v>
      </c>
      <c r="N134" s="154">
        <v>42578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41</v>
      </c>
      <c r="B135" s="146">
        <v>42291</v>
      </c>
      <c r="C135" s="146"/>
      <c r="D135" s="147" t="s">
        <v>627</v>
      </c>
      <c r="E135" s="148" t="s">
        <v>567</v>
      </c>
      <c r="F135" s="149">
        <v>144</v>
      </c>
      <c r="G135" s="148"/>
      <c r="H135" s="148">
        <v>182.5</v>
      </c>
      <c r="I135" s="150">
        <v>181</v>
      </c>
      <c r="J135" s="151" t="s">
        <v>625</v>
      </c>
      <c r="K135" s="152">
        <f t="shared" si="58"/>
        <v>38.5</v>
      </c>
      <c r="L135" s="153">
        <f t="shared" si="59"/>
        <v>0.2673611111111111</v>
      </c>
      <c r="M135" s="148" t="s">
        <v>537</v>
      </c>
      <c r="N135" s="154">
        <v>42817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42</v>
      </c>
      <c r="B136" s="146">
        <v>42291</v>
      </c>
      <c r="C136" s="146"/>
      <c r="D136" s="147" t="s">
        <v>628</v>
      </c>
      <c r="E136" s="148" t="s">
        <v>567</v>
      </c>
      <c r="F136" s="149">
        <v>264</v>
      </c>
      <c r="G136" s="148"/>
      <c r="H136" s="148">
        <v>311</v>
      </c>
      <c r="I136" s="150">
        <v>311</v>
      </c>
      <c r="J136" s="151" t="s">
        <v>625</v>
      </c>
      <c r="K136" s="152">
        <f t="shared" si="58"/>
        <v>47</v>
      </c>
      <c r="L136" s="153">
        <f t="shared" si="59"/>
        <v>0.17803030303030304</v>
      </c>
      <c r="M136" s="148" t="s">
        <v>537</v>
      </c>
      <c r="N136" s="154">
        <v>42604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43</v>
      </c>
      <c r="B137" s="146">
        <v>42318</v>
      </c>
      <c r="C137" s="146"/>
      <c r="D137" s="147" t="s">
        <v>629</v>
      </c>
      <c r="E137" s="148" t="s">
        <v>539</v>
      </c>
      <c r="F137" s="149">
        <v>549.5</v>
      </c>
      <c r="G137" s="148"/>
      <c r="H137" s="148">
        <v>630</v>
      </c>
      <c r="I137" s="150">
        <v>630</v>
      </c>
      <c r="J137" s="151" t="s">
        <v>625</v>
      </c>
      <c r="K137" s="152">
        <f t="shared" si="58"/>
        <v>80.5</v>
      </c>
      <c r="L137" s="153">
        <f t="shared" si="59"/>
        <v>0.1464968152866242</v>
      </c>
      <c r="M137" s="148" t="s">
        <v>537</v>
      </c>
      <c r="N137" s="154">
        <v>42419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44</v>
      </c>
      <c r="B138" s="146">
        <v>42342</v>
      </c>
      <c r="C138" s="146"/>
      <c r="D138" s="147" t="s">
        <v>630</v>
      </c>
      <c r="E138" s="148" t="s">
        <v>567</v>
      </c>
      <c r="F138" s="149">
        <v>1027.5</v>
      </c>
      <c r="G138" s="148"/>
      <c r="H138" s="148">
        <v>1315</v>
      </c>
      <c r="I138" s="150">
        <v>1250</v>
      </c>
      <c r="J138" s="151" t="s">
        <v>625</v>
      </c>
      <c r="K138" s="152">
        <f t="shared" si="58"/>
        <v>287.5</v>
      </c>
      <c r="L138" s="153">
        <f t="shared" si="59"/>
        <v>0.27980535279805352</v>
      </c>
      <c r="M138" s="148" t="s">
        <v>537</v>
      </c>
      <c r="N138" s="154">
        <v>43244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45</v>
      </c>
      <c r="B139" s="146">
        <v>42367</v>
      </c>
      <c r="C139" s="146"/>
      <c r="D139" s="147" t="s">
        <v>631</v>
      </c>
      <c r="E139" s="148" t="s">
        <v>567</v>
      </c>
      <c r="F139" s="149">
        <v>465</v>
      </c>
      <c r="G139" s="148"/>
      <c r="H139" s="148">
        <v>540</v>
      </c>
      <c r="I139" s="150">
        <v>540</v>
      </c>
      <c r="J139" s="151" t="s">
        <v>625</v>
      </c>
      <c r="K139" s="152">
        <f t="shared" si="58"/>
        <v>75</v>
      </c>
      <c r="L139" s="153">
        <f t="shared" si="59"/>
        <v>0.16129032258064516</v>
      </c>
      <c r="M139" s="148" t="s">
        <v>537</v>
      </c>
      <c r="N139" s="154">
        <v>42530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46</v>
      </c>
      <c r="B140" s="146">
        <v>42380</v>
      </c>
      <c r="C140" s="146"/>
      <c r="D140" s="147" t="s">
        <v>365</v>
      </c>
      <c r="E140" s="148" t="s">
        <v>539</v>
      </c>
      <c r="F140" s="149">
        <v>81</v>
      </c>
      <c r="G140" s="148"/>
      <c r="H140" s="148">
        <v>110</v>
      </c>
      <c r="I140" s="150">
        <v>110</v>
      </c>
      <c r="J140" s="151" t="s">
        <v>625</v>
      </c>
      <c r="K140" s="152">
        <f t="shared" si="58"/>
        <v>29</v>
      </c>
      <c r="L140" s="153">
        <f t="shared" si="59"/>
        <v>0.35802469135802467</v>
      </c>
      <c r="M140" s="148" t="s">
        <v>537</v>
      </c>
      <c r="N140" s="154">
        <v>42745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47</v>
      </c>
      <c r="B141" s="146">
        <v>42382</v>
      </c>
      <c r="C141" s="146"/>
      <c r="D141" s="147" t="s">
        <v>632</v>
      </c>
      <c r="E141" s="148" t="s">
        <v>539</v>
      </c>
      <c r="F141" s="149">
        <v>417.5</v>
      </c>
      <c r="G141" s="148"/>
      <c r="H141" s="148">
        <v>547</v>
      </c>
      <c r="I141" s="150">
        <v>535</v>
      </c>
      <c r="J141" s="151" t="s">
        <v>625</v>
      </c>
      <c r="K141" s="152">
        <f t="shared" si="58"/>
        <v>129.5</v>
      </c>
      <c r="L141" s="153">
        <f t="shared" si="59"/>
        <v>0.31017964071856285</v>
      </c>
      <c r="M141" s="148" t="s">
        <v>537</v>
      </c>
      <c r="N141" s="154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48</v>
      </c>
      <c r="B142" s="146">
        <v>42408</v>
      </c>
      <c r="C142" s="146"/>
      <c r="D142" s="147" t="s">
        <v>633</v>
      </c>
      <c r="E142" s="148" t="s">
        <v>567</v>
      </c>
      <c r="F142" s="149">
        <v>650</v>
      </c>
      <c r="G142" s="148"/>
      <c r="H142" s="148">
        <v>800</v>
      </c>
      <c r="I142" s="150">
        <v>800</v>
      </c>
      <c r="J142" s="151" t="s">
        <v>625</v>
      </c>
      <c r="K142" s="152">
        <f t="shared" si="58"/>
        <v>150</v>
      </c>
      <c r="L142" s="153">
        <f t="shared" si="59"/>
        <v>0.23076923076923078</v>
      </c>
      <c r="M142" s="148" t="s">
        <v>537</v>
      </c>
      <c r="N142" s="154">
        <v>43154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49</v>
      </c>
      <c r="B143" s="146">
        <v>42433</v>
      </c>
      <c r="C143" s="146"/>
      <c r="D143" s="147" t="s">
        <v>206</v>
      </c>
      <c r="E143" s="148" t="s">
        <v>567</v>
      </c>
      <c r="F143" s="149">
        <v>437.5</v>
      </c>
      <c r="G143" s="148"/>
      <c r="H143" s="148">
        <v>504.5</v>
      </c>
      <c r="I143" s="150">
        <v>522</v>
      </c>
      <c r="J143" s="151" t="s">
        <v>634</v>
      </c>
      <c r="K143" s="152">
        <f t="shared" si="58"/>
        <v>67</v>
      </c>
      <c r="L143" s="153">
        <f t="shared" si="59"/>
        <v>0.15314285714285714</v>
      </c>
      <c r="M143" s="148" t="s">
        <v>537</v>
      </c>
      <c r="N143" s="154">
        <v>42480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50</v>
      </c>
      <c r="B144" s="146">
        <v>42438</v>
      </c>
      <c r="C144" s="146"/>
      <c r="D144" s="147" t="s">
        <v>635</v>
      </c>
      <c r="E144" s="148" t="s">
        <v>567</v>
      </c>
      <c r="F144" s="149">
        <v>189.5</v>
      </c>
      <c r="G144" s="148"/>
      <c r="H144" s="148">
        <v>218</v>
      </c>
      <c r="I144" s="150">
        <v>218</v>
      </c>
      <c r="J144" s="151" t="s">
        <v>625</v>
      </c>
      <c r="K144" s="152">
        <f t="shared" si="58"/>
        <v>28.5</v>
      </c>
      <c r="L144" s="153">
        <f t="shared" si="59"/>
        <v>0.15039577836411611</v>
      </c>
      <c r="M144" s="148" t="s">
        <v>537</v>
      </c>
      <c r="N144" s="154">
        <v>43034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5">
        <v>51</v>
      </c>
      <c r="B145" s="156">
        <v>42471</v>
      </c>
      <c r="C145" s="156"/>
      <c r="D145" s="164" t="s">
        <v>636</v>
      </c>
      <c r="E145" s="159" t="s">
        <v>567</v>
      </c>
      <c r="F145" s="159">
        <v>36.5</v>
      </c>
      <c r="G145" s="160"/>
      <c r="H145" s="160">
        <v>15.85</v>
      </c>
      <c r="I145" s="160">
        <v>60</v>
      </c>
      <c r="J145" s="161" t="s">
        <v>637</v>
      </c>
      <c r="K145" s="162">
        <f t="shared" si="58"/>
        <v>-20.65</v>
      </c>
      <c r="L145" s="163">
        <f t="shared" si="59"/>
        <v>-0.5657534246575342</v>
      </c>
      <c r="M145" s="159" t="s">
        <v>549</v>
      </c>
      <c r="N145" s="167">
        <v>43627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52</v>
      </c>
      <c r="B146" s="146">
        <v>42472</v>
      </c>
      <c r="C146" s="146"/>
      <c r="D146" s="147" t="s">
        <v>638</v>
      </c>
      <c r="E146" s="148" t="s">
        <v>567</v>
      </c>
      <c r="F146" s="149">
        <v>93</v>
      </c>
      <c r="G146" s="148"/>
      <c r="H146" s="148">
        <v>149</v>
      </c>
      <c r="I146" s="150">
        <v>140</v>
      </c>
      <c r="J146" s="151" t="s">
        <v>639</v>
      </c>
      <c r="K146" s="152">
        <f t="shared" si="58"/>
        <v>56</v>
      </c>
      <c r="L146" s="153">
        <f t="shared" si="59"/>
        <v>0.60215053763440862</v>
      </c>
      <c r="M146" s="148" t="s">
        <v>537</v>
      </c>
      <c r="N146" s="154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53</v>
      </c>
      <c r="B147" s="146">
        <v>42472</v>
      </c>
      <c r="C147" s="146"/>
      <c r="D147" s="147" t="s">
        <v>640</v>
      </c>
      <c r="E147" s="148" t="s">
        <v>567</v>
      </c>
      <c r="F147" s="149">
        <v>130</v>
      </c>
      <c r="G147" s="148"/>
      <c r="H147" s="148">
        <v>150</v>
      </c>
      <c r="I147" s="150" t="s">
        <v>641</v>
      </c>
      <c r="J147" s="151" t="s">
        <v>625</v>
      </c>
      <c r="K147" s="152">
        <f t="shared" si="58"/>
        <v>20</v>
      </c>
      <c r="L147" s="153">
        <f t="shared" si="59"/>
        <v>0.15384615384615385</v>
      </c>
      <c r="M147" s="148" t="s">
        <v>537</v>
      </c>
      <c r="N147" s="154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54</v>
      </c>
      <c r="B148" s="146">
        <v>42473</v>
      </c>
      <c r="C148" s="146"/>
      <c r="D148" s="147" t="s">
        <v>642</v>
      </c>
      <c r="E148" s="148" t="s">
        <v>567</v>
      </c>
      <c r="F148" s="149">
        <v>196</v>
      </c>
      <c r="G148" s="148"/>
      <c r="H148" s="148">
        <v>299</v>
      </c>
      <c r="I148" s="150">
        <v>299</v>
      </c>
      <c r="J148" s="151" t="s">
        <v>625</v>
      </c>
      <c r="K148" s="152">
        <v>103</v>
      </c>
      <c r="L148" s="153">
        <v>0.52551020408163296</v>
      </c>
      <c r="M148" s="148" t="s">
        <v>537</v>
      </c>
      <c r="N148" s="154">
        <v>42620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55</v>
      </c>
      <c r="B149" s="146">
        <v>42473</v>
      </c>
      <c r="C149" s="146"/>
      <c r="D149" s="147" t="s">
        <v>643</v>
      </c>
      <c r="E149" s="148" t="s">
        <v>567</v>
      </c>
      <c r="F149" s="149">
        <v>88</v>
      </c>
      <c r="G149" s="148"/>
      <c r="H149" s="148">
        <v>103</v>
      </c>
      <c r="I149" s="150">
        <v>103</v>
      </c>
      <c r="J149" s="151" t="s">
        <v>625</v>
      </c>
      <c r="K149" s="152">
        <v>15</v>
      </c>
      <c r="L149" s="153">
        <v>0.170454545454545</v>
      </c>
      <c r="M149" s="148" t="s">
        <v>537</v>
      </c>
      <c r="N149" s="154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56</v>
      </c>
      <c r="B150" s="146">
        <v>42492</v>
      </c>
      <c r="C150" s="146"/>
      <c r="D150" s="147" t="s">
        <v>644</v>
      </c>
      <c r="E150" s="148" t="s">
        <v>567</v>
      </c>
      <c r="F150" s="149">
        <v>127.5</v>
      </c>
      <c r="G150" s="148"/>
      <c r="H150" s="148">
        <v>148</v>
      </c>
      <c r="I150" s="150" t="s">
        <v>645</v>
      </c>
      <c r="J150" s="151" t="s">
        <v>625</v>
      </c>
      <c r="K150" s="152">
        <f>H150-F150</f>
        <v>20.5</v>
      </c>
      <c r="L150" s="153">
        <f>K150/F150</f>
        <v>0.16078431372549021</v>
      </c>
      <c r="M150" s="148" t="s">
        <v>537</v>
      </c>
      <c r="N150" s="154">
        <v>42564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57</v>
      </c>
      <c r="B151" s="146">
        <v>42493</v>
      </c>
      <c r="C151" s="146"/>
      <c r="D151" s="147" t="s">
        <v>646</v>
      </c>
      <c r="E151" s="148" t="s">
        <v>567</v>
      </c>
      <c r="F151" s="149">
        <v>675</v>
      </c>
      <c r="G151" s="148"/>
      <c r="H151" s="148">
        <v>815</v>
      </c>
      <c r="I151" s="150" t="s">
        <v>647</v>
      </c>
      <c r="J151" s="151" t="s">
        <v>625</v>
      </c>
      <c r="K151" s="152">
        <f>H151-F151</f>
        <v>140</v>
      </c>
      <c r="L151" s="153">
        <f>K151/F151</f>
        <v>0.2074074074074074</v>
      </c>
      <c r="M151" s="148" t="s">
        <v>537</v>
      </c>
      <c r="N151" s="154">
        <v>43154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58</v>
      </c>
      <c r="B152" s="156">
        <v>42522</v>
      </c>
      <c r="C152" s="156"/>
      <c r="D152" s="157" t="s">
        <v>648</v>
      </c>
      <c r="E152" s="158" t="s">
        <v>567</v>
      </c>
      <c r="F152" s="159">
        <v>500</v>
      </c>
      <c r="G152" s="159"/>
      <c r="H152" s="160">
        <v>232.5</v>
      </c>
      <c r="I152" s="160" t="s">
        <v>649</v>
      </c>
      <c r="J152" s="161" t="s">
        <v>650</v>
      </c>
      <c r="K152" s="162">
        <f>H152-F152</f>
        <v>-267.5</v>
      </c>
      <c r="L152" s="163">
        <f>K152/F152</f>
        <v>-0.53500000000000003</v>
      </c>
      <c r="M152" s="159" t="s">
        <v>549</v>
      </c>
      <c r="N152" s="156">
        <v>43735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59</v>
      </c>
      <c r="B153" s="146">
        <v>42527</v>
      </c>
      <c r="C153" s="146"/>
      <c r="D153" s="147" t="s">
        <v>495</v>
      </c>
      <c r="E153" s="148" t="s">
        <v>567</v>
      </c>
      <c r="F153" s="149">
        <v>110</v>
      </c>
      <c r="G153" s="148"/>
      <c r="H153" s="148">
        <v>126.5</v>
      </c>
      <c r="I153" s="150">
        <v>125</v>
      </c>
      <c r="J153" s="151" t="s">
        <v>576</v>
      </c>
      <c r="K153" s="152">
        <f>H153-F153</f>
        <v>16.5</v>
      </c>
      <c r="L153" s="153">
        <f>K153/F153</f>
        <v>0.15</v>
      </c>
      <c r="M153" s="148" t="s">
        <v>537</v>
      </c>
      <c r="N153" s="154">
        <v>42552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60</v>
      </c>
      <c r="B154" s="146">
        <v>42538</v>
      </c>
      <c r="C154" s="146"/>
      <c r="D154" s="147" t="s">
        <v>651</v>
      </c>
      <c r="E154" s="148" t="s">
        <v>567</v>
      </c>
      <c r="F154" s="149">
        <v>44</v>
      </c>
      <c r="G154" s="148"/>
      <c r="H154" s="148">
        <v>69.5</v>
      </c>
      <c r="I154" s="150">
        <v>69.5</v>
      </c>
      <c r="J154" s="151" t="s">
        <v>652</v>
      </c>
      <c r="K154" s="152">
        <f>H154-F154</f>
        <v>25.5</v>
      </c>
      <c r="L154" s="153">
        <f>K154/F154</f>
        <v>0.57954545454545459</v>
      </c>
      <c r="M154" s="148" t="s">
        <v>537</v>
      </c>
      <c r="N154" s="154">
        <v>42977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61</v>
      </c>
      <c r="B155" s="146">
        <v>42549</v>
      </c>
      <c r="C155" s="146"/>
      <c r="D155" s="147" t="s">
        <v>653</v>
      </c>
      <c r="E155" s="148" t="s">
        <v>567</v>
      </c>
      <c r="F155" s="149">
        <v>262.5</v>
      </c>
      <c r="G155" s="148"/>
      <c r="H155" s="148">
        <v>340</v>
      </c>
      <c r="I155" s="150">
        <v>333</v>
      </c>
      <c r="J155" s="151" t="s">
        <v>654</v>
      </c>
      <c r="K155" s="152">
        <v>77.5</v>
      </c>
      <c r="L155" s="153">
        <v>0.29523809523809502</v>
      </c>
      <c r="M155" s="148" t="s">
        <v>537</v>
      </c>
      <c r="N155" s="154">
        <v>43017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62</v>
      </c>
      <c r="B156" s="146">
        <v>42549</v>
      </c>
      <c r="C156" s="146"/>
      <c r="D156" s="147" t="s">
        <v>655</v>
      </c>
      <c r="E156" s="148" t="s">
        <v>567</v>
      </c>
      <c r="F156" s="149">
        <v>840</v>
      </c>
      <c r="G156" s="148"/>
      <c r="H156" s="148">
        <v>1230</v>
      </c>
      <c r="I156" s="150">
        <v>1230</v>
      </c>
      <c r="J156" s="151" t="s">
        <v>625</v>
      </c>
      <c r="K156" s="152">
        <v>390</v>
      </c>
      <c r="L156" s="153">
        <v>0.46428571428571402</v>
      </c>
      <c r="M156" s="148" t="s">
        <v>537</v>
      </c>
      <c r="N156" s="154">
        <v>42649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8">
        <v>63</v>
      </c>
      <c r="B157" s="169">
        <v>42556</v>
      </c>
      <c r="C157" s="169"/>
      <c r="D157" s="170" t="s">
        <v>656</v>
      </c>
      <c r="E157" s="171" t="s">
        <v>567</v>
      </c>
      <c r="F157" s="171">
        <v>395</v>
      </c>
      <c r="G157" s="172"/>
      <c r="H157" s="172">
        <f>(468.5+342.5)/2</f>
        <v>405.5</v>
      </c>
      <c r="I157" s="172">
        <v>510</v>
      </c>
      <c r="J157" s="173" t="s">
        <v>657</v>
      </c>
      <c r="K157" s="174">
        <f t="shared" ref="K157:K163" si="60">H157-F157</f>
        <v>10.5</v>
      </c>
      <c r="L157" s="175">
        <f t="shared" ref="L157:L163" si="61">K157/F157</f>
        <v>2.6582278481012658E-2</v>
      </c>
      <c r="M157" s="171" t="s">
        <v>658</v>
      </c>
      <c r="N157" s="169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64</v>
      </c>
      <c r="B158" s="156">
        <v>42584</v>
      </c>
      <c r="C158" s="156"/>
      <c r="D158" s="157" t="s">
        <v>659</v>
      </c>
      <c r="E158" s="158" t="s">
        <v>539</v>
      </c>
      <c r="F158" s="159">
        <f>169.5-12.8</f>
        <v>156.69999999999999</v>
      </c>
      <c r="G158" s="159"/>
      <c r="H158" s="160">
        <v>77</v>
      </c>
      <c r="I158" s="160" t="s">
        <v>660</v>
      </c>
      <c r="J158" s="161" t="s">
        <v>661</v>
      </c>
      <c r="K158" s="162">
        <f t="shared" si="60"/>
        <v>-79.699999999999989</v>
      </c>
      <c r="L158" s="163">
        <f t="shared" si="61"/>
        <v>-0.50861518825781749</v>
      </c>
      <c r="M158" s="159" t="s">
        <v>549</v>
      </c>
      <c r="N158" s="156">
        <v>43522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65</v>
      </c>
      <c r="B159" s="156">
        <v>42586</v>
      </c>
      <c r="C159" s="156"/>
      <c r="D159" s="157" t="s">
        <v>662</v>
      </c>
      <c r="E159" s="158" t="s">
        <v>567</v>
      </c>
      <c r="F159" s="159">
        <v>400</v>
      </c>
      <c r="G159" s="159"/>
      <c r="H159" s="160">
        <v>305</v>
      </c>
      <c r="I159" s="160">
        <v>475</v>
      </c>
      <c r="J159" s="161" t="s">
        <v>663</v>
      </c>
      <c r="K159" s="162">
        <f t="shared" si="60"/>
        <v>-95</v>
      </c>
      <c r="L159" s="163">
        <f t="shared" si="61"/>
        <v>-0.23749999999999999</v>
      </c>
      <c r="M159" s="159" t="s">
        <v>549</v>
      </c>
      <c r="N159" s="156">
        <v>43606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66</v>
      </c>
      <c r="B160" s="146">
        <v>42593</v>
      </c>
      <c r="C160" s="146"/>
      <c r="D160" s="147" t="s">
        <v>664</v>
      </c>
      <c r="E160" s="148" t="s">
        <v>567</v>
      </c>
      <c r="F160" s="149">
        <v>86.5</v>
      </c>
      <c r="G160" s="148"/>
      <c r="H160" s="148">
        <v>130</v>
      </c>
      <c r="I160" s="150">
        <v>130</v>
      </c>
      <c r="J160" s="151" t="s">
        <v>665</v>
      </c>
      <c r="K160" s="152">
        <f t="shared" si="60"/>
        <v>43.5</v>
      </c>
      <c r="L160" s="153">
        <f t="shared" si="61"/>
        <v>0.50289017341040465</v>
      </c>
      <c r="M160" s="148" t="s">
        <v>537</v>
      </c>
      <c r="N160" s="154">
        <v>43091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67</v>
      </c>
      <c r="B161" s="156">
        <v>42600</v>
      </c>
      <c r="C161" s="156"/>
      <c r="D161" s="157" t="s">
        <v>109</v>
      </c>
      <c r="E161" s="158" t="s">
        <v>567</v>
      </c>
      <c r="F161" s="159">
        <v>133.5</v>
      </c>
      <c r="G161" s="159"/>
      <c r="H161" s="160">
        <v>126.5</v>
      </c>
      <c r="I161" s="160">
        <v>178</v>
      </c>
      <c r="J161" s="161" t="s">
        <v>666</v>
      </c>
      <c r="K161" s="162">
        <f t="shared" si="60"/>
        <v>-7</v>
      </c>
      <c r="L161" s="163">
        <f t="shared" si="61"/>
        <v>-5.2434456928838954E-2</v>
      </c>
      <c r="M161" s="159" t="s">
        <v>549</v>
      </c>
      <c r="N161" s="156">
        <v>42615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68</v>
      </c>
      <c r="B162" s="146">
        <v>42613</v>
      </c>
      <c r="C162" s="146"/>
      <c r="D162" s="147" t="s">
        <v>667</v>
      </c>
      <c r="E162" s="148" t="s">
        <v>567</v>
      </c>
      <c r="F162" s="149">
        <v>560</v>
      </c>
      <c r="G162" s="148"/>
      <c r="H162" s="148">
        <v>725</v>
      </c>
      <c r="I162" s="150">
        <v>725</v>
      </c>
      <c r="J162" s="151" t="s">
        <v>569</v>
      </c>
      <c r="K162" s="152">
        <f t="shared" si="60"/>
        <v>165</v>
      </c>
      <c r="L162" s="153">
        <f t="shared" si="61"/>
        <v>0.29464285714285715</v>
      </c>
      <c r="M162" s="148" t="s">
        <v>537</v>
      </c>
      <c r="N162" s="154">
        <v>42456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69</v>
      </c>
      <c r="B163" s="146">
        <v>42614</v>
      </c>
      <c r="C163" s="146"/>
      <c r="D163" s="147" t="s">
        <v>668</v>
      </c>
      <c r="E163" s="148" t="s">
        <v>567</v>
      </c>
      <c r="F163" s="149">
        <v>160.5</v>
      </c>
      <c r="G163" s="148"/>
      <c r="H163" s="148">
        <v>210</v>
      </c>
      <c r="I163" s="150">
        <v>210</v>
      </c>
      <c r="J163" s="151" t="s">
        <v>569</v>
      </c>
      <c r="K163" s="152">
        <f t="shared" si="60"/>
        <v>49.5</v>
      </c>
      <c r="L163" s="153">
        <f t="shared" si="61"/>
        <v>0.30841121495327101</v>
      </c>
      <c r="M163" s="148" t="s">
        <v>537</v>
      </c>
      <c r="N163" s="154">
        <v>42871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70</v>
      </c>
      <c r="B164" s="146">
        <v>42646</v>
      </c>
      <c r="C164" s="146"/>
      <c r="D164" s="147" t="s">
        <v>378</v>
      </c>
      <c r="E164" s="148" t="s">
        <v>567</v>
      </c>
      <c r="F164" s="149">
        <v>430</v>
      </c>
      <c r="G164" s="148"/>
      <c r="H164" s="148">
        <v>596</v>
      </c>
      <c r="I164" s="150">
        <v>575</v>
      </c>
      <c r="J164" s="151" t="s">
        <v>669</v>
      </c>
      <c r="K164" s="152">
        <v>166</v>
      </c>
      <c r="L164" s="153">
        <v>0.38604651162790699</v>
      </c>
      <c r="M164" s="148" t="s">
        <v>537</v>
      </c>
      <c r="N164" s="154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71</v>
      </c>
      <c r="B165" s="146">
        <v>42657</v>
      </c>
      <c r="C165" s="146"/>
      <c r="D165" s="147" t="s">
        <v>670</v>
      </c>
      <c r="E165" s="148" t="s">
        <v>567</v>
      </c>
      <c r="F165" s="149">
        <v>280</v>
      </c>
      <c r="G165" s="148"/>
      <c r="H165" s="148">
        <v>345</v>
      </c>
      <c r="I165" s="150">
        <v>345</v>
      </c>
      <c r="J165" s="151" t="s">
        <v>569</v>
      </c>
      <c r="K165" s="152">
        <f t="shared" ref="K165:K170" si="62">H165-F165</f>
        <v>65</v>
      </c>
      <c r="L165" s="153">
        <f>K165/F165</f>
        <v>0.23214285714285715</v>
      </c>
      <c r="M165" s="148" t="s">
        <v>537</v>
      </c>
      <c r="N165" s="154">
        <v>42814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72</v>
      </c>
      <c r="B166" s="146">
        <v>42657</v>
      </c>
      <c r="C166" s="146"/>
      <c r="D166" s="147" t="s">
        <v>671</v>
      </c>
      <c r="E166" s="148" t="s">
        <v>567</v>
      </c>
      <c r="F166" s="149">
        <v>245</v>
      </c>
      <c r="G166" s="148"/>
      <c r="H166" s="148">
        <v>325.5</v>
      </c>
      <c r="I166" s="150">
        <v>330</v>
      </c>
      <c r="J166" s="151" t="s">
        <v>672</v>
      </c>
      <c r="K166" s="152">
        <f t="shared" si="62"/>
        <v>80.5</v>
      </c>
      <c r="L166" s="153">
        <f>K166/F166</f>
        <v>0.32857142857142857</v>
      </c>
      <c r="M166" s="148" t="s">
        <v>537</v>
      </c>
      <c r="N166" s="154">
        <v>42769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73</v>
      </c>
      <c r="B167" s="146">
        <v>42660</v>
      </c>
      <c r="C167" s="146"/>
      <c r="D167" s="147" t="s">
        <v>334</v>
      </c>
      <c r="E167" s="148" t="s">
        <v>567</v>
      </c>
      <c r="F167" s="149">
        <v>125</v>
      </c>
      <c r="G167" s="148"/>
      <c r="H167" s="148">
        <v>160</v>
      </c>
      <c r="I167" s="150">
        <v>160</v>
      </c>
      <c r="J167" s="151" t="s">
        <v>625</v>
      </c>
      <c r="K167" s="152">
        <f t="shared" si="62"/>
        <v>35</v>
      </c>
      <c r="L167" s="153">
        <v>0.28000000000000003</v>
      </c>
      <c r="M167" s="148" t="s">
        <v>537</v>
      </c>
      <c r="N167" s="154">
        <v>42803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74</v>
      </c>
      <c r="B168" s="146">
        <v>42660</v>
      </c>
      <c r="C168" s="146"/>
      <c r="D168" s="147" t="s">
        <v>434</v>
      </c>
      <c r="E168" s="148" t="s">
        <v>567</v>
      </c>
      <c r="F168" s="149">
        <v>114</v>
      </c>
      <c r="G168" s="148"/>
      <c r="H168" s="148">
        <v>145</v>
      </c>
      <c r="I168" s="150">
        <v>145</v>
      </c>
      <c r="J168" s="151" t="s">
        <v>625</v>
      </c>
      <c r="K168" s="152">
        <f t="shared" si="62"/>
        <v>31</v>
      </c>
      <c r="L168" s="153">
        <f>K168/F168</f>
        <v>0.27192982456140352</v>
      </c>
      <c r="M168" s="148" t="s">
        <v>537</v>
      </c>
      <c r="N168" s="154">
        <v>42859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75</v>
      </c>
      <c r="B169" s="146">
        <v>42660</v>
      </c>
      <c r="C169" s="146"/>
      <c r="D169" s="147" t="s">
        <v>673</v>
      </c>
      <c r="E169" s="148" t="s">
        <v>567</v>
      </c>
      <c r="F169" s="149">
        <v>212</v>
      </c>
      <c r="G169" s="148"/>
      <c r="H169" s="148">
        <v>280</v>
      </c>
      <c r="I169" s="150">
        <v>276</v>
      </c>
      <c r="J169" s="151" t="s">
        <v>674</v>
      </c>
      <c r="K169" s="152">
        <f t="shared" si="62"/>
        <v>68</v>
      </c>
      <c r="L169" s="153">
        <f>K169/F169</f>
        <v>0.32075471698113206</v>
      </c>
      <c r="M169" s="148" t="s">
        <v>537</v>
      </c>
      <c r="N169" s="154">
        <v>42858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76</v>
      </c>
      <c r="B170" s="146">
        <v>42678</v>
      </c>
      <c r="C170" s="146"/>
      <c r="D170" s="147" t="s">
        <v>425</v>
      </c>
      <c r="E170" s="148" t="s">
        <v>567</v>
      </c>
      <c r="F170" s="149">
        <v>155</v>
      </c>
      <c r="G170" s="148"/>
      <c r="H170" s="148">
        <v>210</v>
      </c>
      <c r="I170" s="150">
        <v>210</v>
      </c>
      <c r="J170" s="151" t="s">
        <v>675</v>
      </c>
      <c r="K170" s="152">
        <f t="shared" si="62"/>
        <v>55</v>
      </c>
      <c r="L170" s="153">
        <f>K170/F170</f>
        <v>0.35483870967741937</v>
      </c>
      <c r="M170" s="148" t="s">
        <v>537</v>
      </c>
      <c r="N170" s="154">
        <v>42944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5">
        <v>77</v>
      </c>
      <c r="B171" s="156">
        <v>42710</v>
      </c>
      <c r="C171" s="156"/>
      <c r="D171" s="157" t="s">
        <v>676</v>
      </c>
      <c r="E171" s="158" t="s">
        <v>567</v>
      </c>
      <c r="F171" s="159">
        <v>150.5</v>
      </c>
      <c r="G171" s="159"/>
      <c r="H171" s="160">
        <v>72.5</v>
      </c>
      <c r="I171" s="160">
        <v>174</v>
      </c>
      <c r="J171" s="161" t="s">
        <v>677</v>
      </c>
      <c r="K171" s="162">
        <v>-78</v>
      </c>
      <c r="L171" s="163">
        <v>-0.51827242524916906</v>
      </c>
      <c r="M171" s="159" t="s">
        <v>549</v>
      </c>
      <c r="N171" s="156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78</v>
      </c>
      <c r="B172" s="146">
        <v>42712</v>
      </c>
      <c r="C172" s="146"/>
      <c r="D172" s="147" t="s">
        <v>678</v>
      </c>
      <c r="E172" s="148" t="s">
        <v>567</v>
      </c>
      <c r="F172" s="149">
        <v>380</v>
      </c>
      <c r="G172" s="148"/>
      <c r="H172" s="148">
        <v>478</v>
      </c>
      <c r="I172" s="150">
        <v>468</v>
      </c>
      <c r="J172" s="151" t="s">
        <v>625</v>
      </c>
      <c r="K172" s="152">
        <f>H172-F172</f>
        <v>98</v>
      </c>
      <c r="L172" s="153">
        <f>K172/F172</f>
        <v>0.25789473684210529</v>
      </c>
      <c r="M172" s="148" t="s">
        <v>537</v>
      </c>
      <c r="N172" s="154">
        <v>43025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79</v>
      </c>
      <c r="B173" s="146">
        <v>42734</v>
      </c>
      <c r="C173" s="146"/>
      <c r="D173" s="147" t="s">
        <v>108</v>
      </c>
      <c r="E173" s="148" t="s">
        <v>567</v>
      </c>
      <c r="F173" s="149">
        <v>305</v>
      </c>
      <c r="G173" s="148"/>
      <c r="H173" s="148">
        <v>375</v>
      </c>
      <c r="I173" s="150">
        <v>375</v>
      </c>
      <c r="J173" s="151" t="s">
        <v>625</v>
      </c>
      <c r="K173" s="152">
        <f>H173-F173</f>
        <v>70</v>
      </c>
      <c r="L173" s="153">
        <f>K173/F173</f>
        <v>0.22950819672131148</v>
      </c>
      <c r="M173" s="148" t="s">
        <v>537</v>
      </c>
      <c r="N173" s="154">
        <v>42768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80</v>
      </c>
      <c r="B174" s="146">
        <v>42739</v>
      </c>
      <c r="C174" s="146"/>
      <c r="D174" s="147" t="s">
        <v>94</v>
      </c>
      <c r="E174" s="148" t="s">
        <v>567</v>
      </c>
      <c r="F174" s="149">
        <v>99.5</v>
      </c>
      <c r="G174" s="148"/>
      <c r="H174" s="148">
        <v>158</v>
      </c>
      <c r="I174" s="150">
        <v>158</v>
      </c>
      <c r="J174" s="151" t="s">
        <v>625</v>
      </c>
      <c r="K174" s="152">
        <f>H174-F174</f>
        <v>58.5</v>
      </c>
      <c r="L174" s="153">
        <f>K174/F174</f>
        <v>0.5879396984924623</v>
      </c>
      <c r="M174" s="148" t="s">
        <v>537</v>
      </c>
      <c r="N174" s="154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81</v>
      </c>
      <c r="B175" s="146">
        <v>42739</v>
      </c>
      <c r="C175" s="146"/>
      <c r="D175" s="147" t="s">
        <v>94</v>
      </c>
      <c r="E175" s="148" t="s">
        <v>567</v>
      </c>
      <c r="F175" s="149">
        <v>99.5</v>
      </c>
      <c r="G175" s="148"/>
      <c r="H175" s="148">
        <v>158</v>
      </c>
      <c r="I175" s="150">
        <v>158</v>
      </c>
      <c r="J175" s="151" t="s">
        <v>625</v>
      </c>
      <c r="K175" s="152">
        <v>58.5</v>
      </c>
      <c r="L175" s="153">
        <v>0.58793969849246197</v>
      </c>
      <c r="M175" s="148" t="s">
        <v>537</v>
      </c>
      <c r="N175" s="154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82</v>
      </c>
      <c r="B176" s="146">
        <v>42786</v>
      </c>
      <c r="C176" s="146"/>
      <c r="D176" s="147" t="s">
        <v>182</v>
      </c>
      <c r="E176" s="148" t="s">
        <v>567</v>
      </c>
      <c r="F176" s="149">
        <v>140.5</v>
      </c>
      <c r="G176" s="148"/>
      <c r="H176" s="148">
        <v>220</v>
      </c>
      <c r="I176" s="150">
        <v>220</v>
      </c>
      <c r="J176" s="151" t="s">
        <v>625</v>
      </c>
      <c r="K176" s="152">
        <f>H176-F176</f>
        <v>79.5</v>
      </c>
      <c r="L176" s="153">
        <f>K176/F176</f>
        <v>0.5658362989323843</v>
      </c>
      <c r="M176" s="148" t="s">
        <v>537</v>
      </c>
      <c r="N176" s="154">
        <v>42864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83</v>
      </c>
      <c r="B177" s="146">
        <v>42786</v>
      </c>
      <c r="C177" s="146"/>
      <c r="D177" s="147" t="s">
        <v>679</v>
      </c>
      <c r="E177" s="148" t="s">
        <v>567</v>
      </c>
      <c r="F177" s="149">
        <v>202.5</v>
      </c>
      <c r="G177" s="148"/>
      <c r="H177" s="148">
        <v>234</v>
      </c>
      <c r="I177" s="150">
        <v>234</v>
      </c>
      <c r="J177" s="151" t="s">
        <v>625</v>
      </c>
      <c r="K177" s="152">
        <v>31.5</v>
      </c>
      <c r="L177" s="153">
        <v>0.155555555555556</v>
      </c>
      <c r="M177" s="148" t="s">
        <v>537</v>
      </c>
      <c r="N177" s="154">
        <v>42836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84</v>
      </c>
      <c r="B178" s="146">
        <v>42818</v>
      </c>
      <c r="C178" s="146"/>
      <c r="D178" s="147" t="s">
        <v>680</v>
      </c>
      <c r="E178" s="148" t="s">
        <v>567</v>
      </c>
      <c r="F178" s="149">
        <v>300.5</v>
      </c>
      <c r="G178" s="148"/>
      <c r="H178" s="148">
        <v>417.5</v>
      </c>
      <c r="I178" s="150">
        <v>420</v>
      </c>
      <c r="J178" s="151" t="s">
        <v>681</v>
      </c>
      <c r="K178" s="152">
        <f>H178-F178</f>
        <v>117</v>
      </c>
      <c r="L178" s="153">
        <f>K178/F178</f>
        <v>0.38935108153078202</v>
      </c>
      <c r="M178" s="148" t="s">
        <v>537</v>
      </c>
      <c r="N178" s="154">
        <v>43070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85</v>
      </c>
      <c r="B179" s="146">
        <v>42818</v>
      </c>
      <c r="C179" s="146"/>
      <c r="D179" s="147" t="s">
        <v>655</v>
      </c>
      <c r="E179" s="148" t="s">
        <v>567</v>
      </c>
      <c r="F179" s="149">
        <v>850</v>
      </c>
      <c r="G179" s="148"/>
      <c r="H179" s="148">
        <v>1042.5</v>
      </c>
      <c r="I179" s="150">
        <v>1023</v>
      </c>
      <c r="J179" s="151" t="s">
        <v>682</v>
      </c>
      <c r="K179" s="152">
        <v>192.5</v>
      </c>
      <c r="L179" s="153">
        <v>0.22647058823529401</v>
      </c>
      <c r="M179" s="148" t="s">
        <v>537</v>
      </c>
      <c r="N179" s="154">
        <v>42830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86</v>
      </c>
      <c r="B180" s="146">
        <v>42830</v>
      </c>
      <c r="C180" s="146"/>
      <c r="D180" s="147" t="s">
        <v>453</v>
      </c>
      <c r="E180" s="148" t="s">
        <v>567</v>
      </c>
      <c r="F180" s="149">
        <v>785</v>
      </c>
      <c r="G180" s="148"/>
      <c r="H180" s="148">
        <v>930</v>
      </c>
      <c r="I180" s="150">
        <v>920</v>
      </c>
      <c r="J180" s="151" t="s">
        <v>683</v>
      </c>
      <c r="K180" s="152">
        <f>H180-F180</f>
        <v>145</v>
      </c>
      <c r="L180" s="153">
        <f>K180/F180</f>
        <v>0.18471337579617833</v>
      </c>
      <c r="M180" s="148" t="s">
        <v>537</v>
      </c>
      <c r="N180" s="154">
        <v>42976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87</v>
      </c>
      <c r="B181" s="156">
        <v>42831</v>
      </c>
      <c r="C181" s="156"/>
      <c r="D181" s="157" t="s">
        <v>684</v>
      </c>
      <c r="E181" s="158" t="s">
        <v>567</v>
      </c>
      <c r="F181" s="159">
        <v>40</v>
      </c>
      <c r="G181" s="159"/>
      <c r="H181" s="160">
        <v>13.1</v>
      </c>
      <c r="I181" s="160">
        <v>60</v>
      </c>
      <c r="J181" s="161" t="s">
        <v>685</v>
      </c>
      <c r="K181" s="162">
        <v>-26.9</v>
      </c>
      <c r="L181" s="163">
        <v>-0.67249999999999999</v>
      </c>
      <c r="M181" s="159" t="s">
        <v>549</v>
      </c>
      <c r="N181" s="156">
        <v>43138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88</v>
      </c>
      <c r="B182" s="146">
        <v>42837</v>
      </c>
      <c r="C182" s="146"/>
      <c r="D182" s="147" t="s">
        <v>93</v>
      </c>
      <c r="E182" s="148" t="s">
        <v>567</v>
      </c>
      <c r="F182" s="149">
        <v>289.5</v>
      </c>
      <c r="G182" s="148"/>
      <c r="H182" s="148">
        <v>354</v>
      </c>
      <c r="I182" s="150">
        <v>360</v>
      </c>
      <c r="J182" s="151" t="s">
        <v>686</v>
      </c>
      <c r="K182" s="152">
        <f t="shared" ref="K182:K190" si="63">H182-F182</f>
        <v>64.5</v>
      </c>
      <c r="L182" s="153">
        <f t="shared" ref="L182:L190" si="64">K182/F182</f>
        <v>0.22279792746113988</v>
      </c>
      <c r="M182" s="148" t="s">
        <v>537</v>
      </c>
      <c r="N182" s="154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89</v>
      </c>
      <c r="B183" s="146">
        <v>42845</v>
      </c>
      <c r="C183" s="146"/>
      <c r="D183" s="147" t="s">
        <v>401</v>
      </c>
      <c r="E183" s="148" t="s">
        <v>567</v>
      </c>
      <c r="F183" s="149">
        <v>700</v>
      </c>
      <c r="G183" s="148"/>
      <c r="H183" s="148">
        <v>840</v>
      </c>
      <c r="I183" s="150">
        <v>840</v>
      </c>
      <c r="J183" s="151" t="s">
        <v>687</v>
      </c>
      <c r="K183" s="152">
        <f t="shared" si="63"/>
        <v>140</v>
      </c>
      <c r="L183" s="153">
        <f t="shared" si="64"/>
        <v>0.2</v>
      </c>
      <c r="M183" s="148" t="s">
        <v>537</v>
      </c>
      <c r="N183" s="154">
        <v>42893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90</v>
      </c>
      <c r="B184" s="146">
        <v>42887</v>
      </c>
      <c r="C184" s="146"/>
      <c r="D184" s="147" t="s">
        <v>688</v>
      </c>
      <c r="E184" s="148" t="s">
        <v>567</v>
      </c>
      <c r="F184" s="149">
        <v>130</v>
      </c>
      <c r="G184" s="148"/>
      <c r="H184" s="148">
        <v>144.25</v>
      </c>
      <c r="I184" s="150">
        <v>170</v>
      </c>
      <c r="J184" s="151" t="s">
        <v>689</v>
      </c>
      <c r="K184" s="152">
        <f t="shared" si="63"/>
        <v>14.25</v>
      </c>
      <c r="L184" s="153">
        <f t="shared" si="64"/>
        <v>0.10961538461538461</v>
      </c>
      <c r="M184" s="148" t="s">
        <v>537</v>
      </c>
      <c r="N184" s="154">
        <v>43675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91</v>
      </c>
      <c r="B185" s="146">
        <v>42901</v>
      </c>
      <c r="C185" s="146"/>
      <c r="D185" s="147" t="s">
        <v>690</v>
      </c>
      <c r="E185" s="148" t="s">
        <v>567</v>
      </c>
      <c r="F185" s="149">
        <v>214.5</v>
      </c>
      <c r="G185" s="148"/>
      <c r="H185" s="148">
        <v>262</v>
      </c>
      <c r="I185" s="150">
        <v>262</v>
      </c>
      <c r="J185" s="151" t="s">
        <v>691</v>
      </c>
      <c r="K185" s="152">
        <f t="shared" si="63"/>
        <v>47.5</v>
      </c>
      <c r="L185" s="153">
        <f t="shared" si="64"/>
        <v>0.22144522144522144</v>
      </c>
      <c r="M185" s="148" t="s">
        <v>537</v>
      </c>
      <c r="N185" s="154">
        <v>42977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92</v>
      </c>
      <c r="B186" s="177">
        <v>42933</v>
      </c>
      <c r="C186" s="177"/>
      <c r="D186" s="178" t="s">
        <v>692</v>
      </c>
      <c r="E186" s="179" t="s">
        <v>567</v>
      </c>
      <c r="F186" s="180">
        <v>370</v>
      </c>
      <c r="G186" s="179"/>
      <c r="H186" s="179">
        <v>447.5</v>
      </c>
      <c r="I186" s="181">
        <v>450</v>
      </c>
      <c r="J186" s="182" t="s">
        <v>625</v>
      </c>
      <c r="K186" s="152">
        <f t="shared" si="63"/>
        <v>77.5</v>
      </c>
      <c r="L186" s="183">
        <f t="shared" si="64"/>
        <v>0.20945945945945946</v>
      </c>
      <c r="M186" s="179" t="s">
        <v>537</v>
      </c>
      <c r="N186" s="184">
        <v>43035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93</v>
      </c>
      <c r="B187" s="177">
        <v>42943</v>
      </c>
      <c r="C187" s="177"/>
      <c r="D187" s="178" t="s">
        <v>180</v>
      </c>
      <c r="E187" s="179" t="s">
        <v>567</v>
      </c>
      <c r="F187" s="180">
        <v>657.5</v>
      </c>
      <c r="G187" s="179"/>
      <c r="H187" s="179">
        <v>825</v>
      </c>
      <c r="I187" s="181">
        <v>820</v>
      </c>
      <c r="J187" s="182" t="s">
        <v>625</v>
      </c>
      <c r="K187" s="152">
        <f t="shared" si="63"/>
        <v>167.5</v>
      </c>
      <c r="L187" s="183">
        <f t="shared" si="64"/>
        <v>0.25475285171102663</v>
      </c>
      <c r="M187" s="179" t="s">
        <v>537</v>
      </c>
      <c r="N187" s="184">
        <v>43090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94</v>
      </c>
      <c r="B188" s="146">
        <v>42964</v>
      </c>
      <c r="C188" s="146"/>
      <c r="D188" s="147" t="s">
        <v>347</v>
      </c>
      <c r="E188" s="148" t="s">
        <v>567</v>
      </c>
      <c r="F188" s="149">
        <v>605</v>
      </c>
      <c r="G188" s="148"/>
      <c r="H188" s="148">
        <v>750</v>
      </c>
      <c r="I188" s="150">
        <v>750</v>
      </c>
      <c r="J188" s="151" t="s">
        <v>683</v>
      </c>
      <c r="K188" s="152">
        <f t="shared" si="63"/>
        <v>145</v>
      </c>
      <c r="L188" s="153">
        <f t="shared" si="64"/>
        <v>0.23966942148760331</v>
      </c>
      <c r="M188" s="148" t="s">
        <v>537</v>
      </c>
      <c r="N188" s="154">
        <v>43027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95</v>
      </c>
      <c r="B189" s="156">
        <v>42979</v>
      </c>
      <c r="C189" s="156"/>
      <c r="D189" s="164" t="s">
        <v>693</v>
      </c>
      <c r="E189" s="159" t="s">
        <v>567</v>
      </c>
      <c r="F189" s="159">
        <v>255</v>
      </c>
      <c r="G189" s="160"/>
      <c r="H189" s="160">
        <v>217.25</v>
      </c>
      <c r="I189" s="160">
        <v>320</v>
      </c>
      <c r="J189" s="161" t="s">
        <v>694</v>
      </c>
      <c r="K189" s="162">
        <f t="shared" si="63"/>
        <v>-37.75</v>
      </c>
      <c r="L189" s="165">
        <f t="shared" si="64"/>
        <v>-0.14803921568627451</v>
      </c>
      <c r="M189" s="159" t="s">
        <v>549</v>
      </c>
      <c r="N189" s="156">
        <v>43661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96</v>
      </c>
      <c r="B190" s="146">
        <v>42997</v>
      </c>
      <c r="C190" s="146"/>
      <c r="D190" s="147" t="s">
        <v>695</v>
      </c>
      <c r="E190" s="148" t="s">
        <v>567</v>
      </c>
      <c r="F190" s="149">
        <v>215</v>
      </c>
      <c r="G190" s="148"/>
      <c r="H190" s="148">
        <v>258</v>
      </c>
      <c r="I190" s="150">
        <v>258</v>
      </c>
      <c r="J190" s="151" t="s">
        <v>625</v>
      </c>
      <c r="K190" s="152">
        <f t="shared" si="63"/>
        <v>43</v>
      </c>
      <c r="L190" s="153">
        <f t="shared" si="64"/>
        <v>0.2</v>
      </c>
      <c r="M190" s="148" t="s">
        <v>537</v>
      </c>
      <c r="N190" s="154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97</v>
      </c>
      <c r="B191" s="146">
        <v>42997</v>
      </c>
      <c r="C191" s="146"/>
      <c r="D191" s="147" t="s">
        <v>695</v>
      </c>
      <c r="E191" s="148" t="s">
        <v>567</v>
      </c>
      <c r="F191" s="149">
        <v>215</v>
      </c>
      <c r="G191" s="148"/>
      <c r="H191" s="148">
        <v>258</v>
      </c>
      <c r="I191" s="150">
        <v>258</v>
      </c>
      <c r="J191" s="182" t="s">
        <v>625</v>
      </c>
      <c r="K191" s="152">
        <v>43</v>
      </c>
      <c r="L191" s="153">
        <v>0.2</v>
      </c>
      <c r="M191" s="148" t="s">
        <v>537</v>
      </c>
      <c r="N191" s="154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98</v>
      </c>
      <c r="B192" s="177">
        <v>42998</v>
      </c>
      <c r="C192" s="177"/>
      <c r="D192" s="178" t="s">
        <v>696</v>
      </c>
      <c r="E192" s="179" t="s">
        <v>567</v>
      </c>
      <c r="F192" s="149">
        <v>75</v>
      </c>
      <c r="G192" s="179"/>
      <c r="H192" s="179">
        <v>90</v>
      </c>
      <c r="I192" s="181">
        <v>90</v>
      </c>
      <c r="J192" s="151" t="s">
        <v>697</v>
      </c>
      <c r="K192" s="152">
        <f t="shared" ref="K192:K197" si="65">H192-F192</f>
        <v>15</v>
      </c>
      <c r="L192" s="153">
        <f t="shared" ref="L192:L197" si="66">K192/F192</f>
        <v>0.2</v>
      </c>
      <c r="M192" s="148" t="s">
        <v>537</v>
      </c>
      <c r="N192" s="154">
        <v>43019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99</v>
      </c>
      <c r="B193" s="177">
        <v>43011</v>
      </c>
      <c r="C193" s="177"/>
      <c r="D193" s="178" t="s">
        <v>551</v>
      </c>
      <c r="E193" s="179" t="s">
        <v>567</v>
      </c>
      <c r="F193" s="180">
        <v>315</v>
      </c>
      <c r="G193" s="179"/>
      <c r="H193" s="179">
        <v>392</v>
      </c>
      <c r="I193" s="181">
        <v>384</v>
      </c>
      <c r="J193" s="182" t="s">
        <v>698</v>
      </c>
      <c r="K193" s="152">
        <f t="shared" si="65"/>
        <v>77</v>
      </c>
      <c r="L193" s="183">
        <f t="shared" si="66"/>
        <v>0.24444444444444444</v>
      </c>
      <c r="M193" s="179" t="s">
        <v>537</v>
      </c>
      <c r="N193" s="184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100</v>
      </c>
      <c r="B194" s="177">
        <v>43013</v>
      </c>
      <c r="C194" s="177"/>
      <c r="D194" s="178" t="s">
        <v>429</v>
      </c>
      <c r="E194" s="179" t="s">
        <v>567</v>
      </c>
      <c r="F194" s="180">
        <v>145</v>
      </c>
      <c r="G194" s="179"/>
      <c r="H194" s="179">
        <v>179</v>
      </c>
      <c r="I194" s="181">
        <v>180</v>
      </c>
      <c r="J194" s="182" t="s">
        <v>699</v>
      </c>
      <c r="K194" s="152">
        <f t="shared" si="65"/>
        <v>34</v>
      </c>
      <c r="L194" s="183">
        <f t="shared" si="66"/>
        <v>0.23448275862068965</v>
      </c>
      <c r="M194" s="179" t="s">
        <v>537</v>
      </c>
      <c r="N194" s="184">
        <v>43025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101</v>
      </c>
      <c r="B195" s="177">
        <v>43014</v>
      </c>
      <c r="C195" s="177"/>
      <c r="D195" s="178" t="s">
        <v>324</v>
      </c>
      <c r="E195" s="179" t="s">
        <v>567</v>
      </c>
      <c r="F195" s="180">
        <v>256</v>
      </c>
      <c r="G195" s="179"/>
      <c r="H195" s="179">
        <v>323</v>
      </c>
      <c r="I195" s="181">
        <v>320</v>
      </c>
      <c r="J195" s="182" t="s">
        <v>625</v>
      </c>
      <c r="K195" s="152">
        <f t="shared" si="65"/>
        <v>67</v>
      </c>
      <c r="L195" s="183">
        <f t="shared" si="66"/>
        <v>0.26171875</v>
      </c>
      <c r="M195" s="179" t="s">
        <v>537</v>
      </c>
      <c r="N195" s="184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102</v>
      </c>
      <c r="B196" s="177">
        <v>43017</v>
      </c>
      <c r="C196" s="177"/>
      <c r="D196" s="178" t="s">
        <v>339</v>
      </c>
      <c r="E196" s="179" t="s">
        <v>567</v>
      </c>
      <c r="F196" s="180">
        <v>137.5</v>
      </c>
      <c r="G196" s="179"/>
      <c r="H196" s="179">
        <v>184</v>
      </c>
      <c r="I196" s="181">
        <v>183</v>
      </c>
      <c r="J196" s="182" t="s">
        <v>700</v>
      </c>
      <c r="K196" s="152">
        <f t="shared" si="65"/>
        <v>46.5</v>
      </c>
      <c r="L196" s="183">
        <f t="shared" si="66"/>
        <v>0.33818181818181819</v>
      </c>
      <c r="M196" s="179" t="s">
        <v>537</v>
      </c>
      <c r="N196" s="184">
        <v>43108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103</v>
      </c>
      <c r="B197" s="177">
        <v>43018</v>
      </c>
      <c r="C197" s="177"/>
      <c r="D197" s="178" t="s">
        <v>701</v>
      </c>
      <c r="E197" s="179" t="s">
        <v>567</v>
      </c>
      <c r="F197" s="180">
        <v>125.5</v>
      </c>
      <c r="G197" s="179"/>
      <c r="H197" s="179">
        <v>158</v>
      </c>
      <c r="I197" s="181">
        <v>155</v>
      </c>
      <c r="J197" s="182" t="s">
        <v>702</v>
      </c>
      <c r="K197" s="152">
        <f t="shared" si="65"/>
        <v>32.5</v>
      </c>
      <c r="L197" s="183">
        <f t="shared" si="66"/>
        <v>0.25896414342629481</v>
      </c>
      <c r="M197" s="179" t="s">
        <v>537</v>
      </c>
      <c r="N197" s="184">
        <v>43067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104</v>
      </c>
      <c r="B198" s="177">
        <v>43018</v>
      </c>
      <c r="C198" s="177"/>
      <c r="D198" s="178" t="s">
        <v>703</v>
      </c>
      <c r="E198" s="179" t="s">
        <v>567</v>
      </c>
      <c r="F198" s="180">
        <v>895</v>
      </c>
      <c r="G198" s="179"/>
      <c r="H198" s="179">
        <v>1122.5</v>
      </c>
      <c r="I198" s="181">
        <v>1078</v>
      </c>
      <c r="J198" s="182" t="s">
        <v>704</v>
      </c>
      <c r="K198" s="152">
        <v>227.5</v>
      </c>
      <c r="L198" s="183">
        <v>0.25418994413407803</v>
      </c>
      <c r="M198" s="179" t="s">
        <v>537</v>
      </c>
      <c r="N198" s="184">
        <v>43117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105</v>
      </c>
      <c r="B199" s="177">
        <v>43020</v>
      </c>
      <c r="C199" s="177"/>
      <c r="D199" s="178" t="s">
        <v>333</v>
      </c>
      <c r="E199" s="179" t="s">
        <v>567</v>
      </c>
      <c r="F199" s="180">
        <v>525</v>
      </c>
      <c r="G199" s="179"/>
      <c r="H199" s="179">
        <v>629</v>
      </c>
      <c r="I199" s="181">
        <v>629</v>
      </c>
      <c r="J199" s="182" t="s">
        <v>625</v>
      </c>
      <c r="K199" s="152">
        <v>104</v>
      </c>
      <c r="L199" s="183">
        <v>0.19809523809523799</v>
      </c>
      <c r="M199" s="179" t="s">
        <v>537</v>
      </c>
      <c r="N199" s="184">
        <v>43119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106</v>
      </c>
      <c r="B200" s="177">
        <v>43046</v>
      </c>
      <c r="C200" s="177"/>
      <c r="D200" s="178" t="s">
        <v>370</v>
      </c>
      <c r="E200" s="179" t="s">
        <v>567</v>
      </c>
      <c r="F200" s="180">
        <v>740</v>
      </c>
      <c r="G200" s="179"/>
      <c r="H200" s="179">
        <v>892.5</v>
      </c>
      <c r="I200" s="181">
        <v>900</v>
      </c>
      <c r="J200" s="182" t="s">
        <v>705</v>
      </c>
      <c r="K200" s="152">
        <f>H200-F200</f>
        <v>152.5</v>
      </c>
      <c r="L200" s="183">
        <f>K200/F200</f>
        <v>0.20608108108108109</v>
      </c>
      <c r="M200" s="179" t="s">
        <v>537</v>
      </c>
      <c r="N200" s="184">
        <v>43052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107</v>
      </c>
      <c r="B201" s="146">
        <v>43073</v>
      </c>
      <c r="C201" s="146"/>
      <c r="D201" s="147" t="s">
        <v>706</v>
      </c>
      <c r="E201" s="148" t="s">
        <v>567</v>
      </c>
      <c r="F201" s="149">
        <v>118.5</v>
      </c>
      <c r="G201" s="148"/>
      <c r="H201" s="148">
        <v>143.5</v>
      </c>
      <c r="I201" s="150">
        <v>145</v>
      </c>
      <c r="J201" s="151" t="s">
        <v>558</v>
      </c>
      <c r="K201" s="152">
        <f>H201-F201</f>
        <v>25</v>
      </c>
      <c r="L201" s="153">
        <f>K201/F201</f>
        <v>0.2109704641350211</v>
      </c>
      <c r="M201" s="148" t="s">
        <v>537</v>
      </c>
      <c r="N201" s="154">
        <v>43097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5">
        <v>108</v>
      </c>
      <c r="B202" s="156">
        <v>43090</v>
      </c>
      <c r="C202" s="156"/>
      <c r="D202" s="157" t="s">
        <v>406</v>
      </c>
      <c r="E202" s="158" t="s">
        <v>567</v>
      </c>
      <c r="F202" s="159">
        <v>715</v>
      </c>
      <c r="G202" s="159"/>
      <c r="H202" s="160">
        <v>500</v>
      </c>
      <c r="I202" s="160">
        <v>872</v>
      </c>
      <c r="J202" s="161" t="s">
        <v>707</v>
      </c>
      <c r="K202" s="162">
        <f>H202-F202</f>
        <v>-215</v>
      </c>
      <c r="L202" s="163">
        <f>K202/F202</f>
        <v>-0.30069930069930068</v>
      </c>
      <c r="M202" s="159" t="s">
        <v>549</v>
      </c>
      <c r="N202" s="156">
        <v>43670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109</v>
      </c>
      <c r="B203" s="146">
        <v>43098</v>
      </c>
      <c r="C203" s="146"/>
      <c r="D203" s="147" t="s">
        <v>551</v>
      </c>
      <c r="E203" s="148" t="s">
        <v>567</v>
      </c>
      <c r="F203" s="149">
        <v>435</v>
      </c>
      <c r="G203" s="148"/>
      <c r="H203" s="148">
        <v>542.5</v>
      </c>
      <c r="I203" s="150">
        <v>539</v>
      </c>
      <c r="J203" s="151" t="s">
        <v>625</v>
      </c>
      <c r="K203" s="152">
        <v>107.5</v>
      </c>
      <c r="L203" s="153">
        <v>0.247126436781609</v>
      </c>
      <c r="M203" s="148" t="s">
        <v>537</v>
      </c>
      <c r="N203" s="154">
        <v>43206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110</v>
      </c>
      <c r="B204" s="146">
        <v>43098</v>
      </c>
      <c r="C204" s="146"/>
      <c r="D204" s="147" t="s">
        <v>509</v>
      </c>
      <c r="E204" s="148" t="s">
        <v>567</v>
      </c>
      <c r="F204" s="149">
        <v>885</v>
      </c>
      <c r="G204" s="148"/>
      <c r="H204" s="148">
        <v>1090</v>
      </c>
      <c r="I204" s="150">
        <v>1084</v>
      </c>
      <c r="J204" s="151" t="s">
        <v>625</v>
      </c>
      <c r="K204" s="152">
        <v>205</v>
      </c>
      <c r="L204" s="153">
        <v>0.23163841807909599</v>
      </c>
      <c r="M204" s="148" t="s">
        <v>537</v>
      </c>
      <c r="N204" s="154">
        <v>43213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111</v>
      </c>
      <c r="B205" s="186">
        <v>43192</v>
      </c>
      <c r="C205" s="186"/>
      <c r="D205" s="164" t="s">
        <v>708</v>
      </c>
      <c r="E205" s="159" t="s">
        <v>567</v>
      </c>
      <c r="F205" s="187">
        <v>478.5</v>
      </c>
      <c r="G205" s="159"/>
      <c r="H205" s="159">
        <v>442</v>
      </c>
      <c r="I205" s="160">
        <v>613</v>
      </c>
      <c r="J205" s="161" t="s">
        <v>709</v>
      </c>
      <c r="K205" s="162">
        <f>H205-F205</f>
        <v>-36.5</v>
      </c>
      <c r="L205" s="163">
        <f>K205/F205</f>
        <v>-7.6280041797283177E-2</v>
      </c>
      <c r="M205" s="159" t="s">
        <v>549</v>
      </c>
      <c r="N205" s="156">
        <v>43762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112</v>
      </c>
      <c r="B206" s="156">
        <v>43194</v>
      </c>
      <c r="C206" s="156"/>
      <c r="D206" s="157" t="s">
        <v>710</v>
      </c>
      <c r="E206" s="158" t="s">
        <v>567</v>
      </c>
      <c r="F206" s="159">
        <f>141.5-7.3</f>
        <v>134.19999999999999</v>
      </c>
      <c r="G206" s="159"/>
      <c r="H206" s="160">
        <v>77</v>
      </c>
      <c r="I206" s="160">
        <v>180</v>
      </c>
      <c r="J206" s="161" t="s">
        <v>711</v>
      </c>
      <c r="K206" s="162">
        <f>H206-F206</f>
        <v>-57.199999999999989</v>
      </c>
      <c r="L206" s="163">
        <f>K206/F206</f>
        <v>-0.42622950819672129</v>
      </c>
      <c r="M206" s="159" t="s">
        <v>549</v>
      </c>
      <c r="N206" s="156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113</v>
      </c>
      <c r="B207" s="156">
        <v>43209</v>
      </c>
      <c r="C207" s="156"/>
      <c r="D207" s="157" t="s">
        <v>712</v>
      </c>
      <c r="E207" s="158" t="s">
        <v>567</v>
      </c>
      <c r="F207" s="159">
        <v>430</v>
      </c>
      <c r="G207" s="159"/>
      <c r="H207" s="160">
        <v>220</v>
      </c>
      <c r="I207" s="160">
        <v>537</v>
      </c>
      <c r="J207" s="161" t="s">
        <v>713</v>
      </c>
      <c r="K207" s="162">
        <f>H207-F207</f>
        <v>-210</v>
      </c>
      <c r="L207" s="163">
        <f>K207/F207</f>
        <v>-0.48837209302325579</v>
      </c>
      <c r="M207" s="159" t="s">
        <v>549</v>
      </c>
      <c r="N207" s="156">
        <v>43252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114</v>
      </c>
      <c r="B208" s="177">
        <v>43220</v>
      </c>
      <c r="C208" s="177"/>
      <c r="D208" s="178" t="s">
        <v>371</v>
      </c>
      <c r="E208" s="179" t="s">
        <v>567</v>
      </c>
      <c r="F208" s="179">
        <v>153.5</v>
      </c>
      <c r="G208" s="179"/>
      <c r="H208" s="179">
        <v>196</v>
      </c>
      <c r="I208" s="181">
        <v>196</v>
      </c>
      <c r="J208" s="151" t="s">
        <v>714</v>
      </c>
      <c r="K208" s="152">
        <f>H208-F208</f>
        <v>42.5</v>
      </c>
      <c r="L208" s="153">
        <f>K208/F208</f>
        <v>0.27687296416938112</v>
      </c>
      <c r="M208" s="148" t="s">
        <v>537</v>
      </c>
      <c r="N208" s="154">
        <v>43605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115</v>
      </c>
      <c r="B209" s="156">
        <v>43306</v>
      </c>
      <c r="C209" s="156"/>
      <c r="D209" s="157" t="s">
        <v>684</v>
      </c>
      <c r="E209" s="158" t="s">
        <v>567</v>
      </c>
      <c r="F209" s="159">
        <v>27.5</v>
      </c>
      <c r="G209" s="159"/>
      <c r="H209" s="160">
        <v>13.1</v>
      </c>
      <c r="I209" s="160">
        <v>60</v>
      </c>
      <c r="J209" s="161" t="s">
        <v>715</v>
      </c>
      <c r="K209" s="162">
        <v>-14.4</v>
      </c>
      <c r="L209" s="163">
        <v>-0.52363636363636401</v>
      </c>
      <c r="M209" s="159" t="s">
        <v>549</v>
      </c>
      <c r="N209" s="156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116</v>
      </c>
      <c r="B210" s="186">
        <v>43318</v>
      </c>
      <c r="C210" s="186"/>
      <c r="D210" s="164" t="s">
        <v>716</v>
      </c>
      <c r="E210" s="159" t="s">
        <v>567</v>
      </c>
      <c r="F210" s="159">
        <v>148.5</v>
      </c>
      <c r="G210" s="159"/>
      <c r="H210" s="159">
        <v>102</v>
      </c>
      <c r="I210" s="160">
        <v>182</v>
      </c>
      <c r="J210" s="161" t="s">
        <v>717</v>
      </c>
      <c r="K210" s="162">
        <f>H210-F210</f>
        <v>-46.5</v>
      </c>
      <c r="L210" s="163">
        <f>K210/F210</f>
        <v>-0.31313131313131315</v>
      </c>
      <c r="M210" s="159" t="s">
        <v>549</v>
      </c>
      <c r="N210" s="156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117</v>
      </c>
      <c r="B211" s="146">
        <v>43335</v>
      </c>
      <c r="C211" s="146"/>
      <c r="D211" s="147" t="s">
        <v>718</v>
      </c>
      <c r="E211" s="148" t="s">
        <v>567</v>
      </c>
      <c r="F211" s="179">
        <v>285</v>
      </c>
      <c r="G211" s="148"/>
      <c r="H211" s="148">
        <v>355</v>
      </c>
      <c r="I211" s="150">
        <v>364</v>
      </c>
      <c r="J211" s="151" t="s">
        <v>719</v>
      </c>
      <c r="K211" s="152">
        <v>70</v>
      </c>
      <c r="L211" s="153">
        <v>0.24561403508771901</v>
      </c>
      <c r="M211" s="148" t="s">
        <v>537</v>
      </c>
      <c r="N211" s="154">
        <v>43455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118</v>
      </c>
      <c r="B212" s="146">
        <v>43341</v>
      </c>
      <c r="C212" s="146"/>
      <c r="D212" s="147" t="s">
        <v>359</v>
      </c>
      <c r="E212" s="148" t="s">
        <v>567</v>
      </c>
      <c r="F212" s="179">
        <v>525</v>
      </c>
      <c r="G212" s="148"/>
      <c r="H212" s="148">
        <v>585</v>
      </c>
      <c r="I212" s="150">
        <v>635</v>
      </c>
      <c r="J212" s="151" t="s">
        <v>720</v>
      </c>
      <c r="K212" s="152">
        <f t="shared" ref="K212:K229" si="67">H212-F212</f>
        <v>60</v>
      </c>
      <c r="L212" s="153">
        <f t="shared" ref="L212:L229" si="68">K212/F212</f>
        <v>0.11428571428571428</v>
      </c>
      <c r="M212" s="148" t="s">
        <v>537</v>
      </c>
      <c r="N212" s="154">
        <v>43662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119</v>
      </c>
      <c r="B213" s="146">
        <v>43395</v>
      </c>
      <c r="C213" s="146"/>
      <c r="D213" s="147" t="s">
        <v>347</v>
      </c>
      <c r="E213" s="148" t="s">
        <v>567</v>
      </c>
      <c r="F213" s="179">
        <v>475</v>
      </c>
      <c r="G213" s="148"/>
      <c r="H213" s="148">
        <v>574</v>
      </c>
      <c r="I213" s="150">
        <v>570</v>
      </c>
      <c r="J213" s="151" t="s">
        <v>625</v>
      </c>
      <c r="K213" s="152">
        <f t="shared" si="67"/>
        <v>99</v>
      </c>
      <c r="L213" s="153">
        <f t="shared" si="68"/>
        <v>0.20842105263157895</v>
      </c>
      <c r="M213" s="148" t="s">
        <v>537</v>
      </c>
      <c r="N213" s="154">
        <v>43403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120</v>
      </c>
      <c r="B214" s="177">
        <v>43397</v>
      </c>
      <c r="C214" s="177"/>
      <c r="D214" s="178" t="s">
        <v>366</v>
      </c>
      <c r="E214" s="179" t="s">
        <v>567</v>
      </c>
      <c r="F214" s="179">
        <v>707.5</v>
      </c>
      <c r="G214" s="179"/>
      <c r="H214" s="179">
        <v>872</v>
      </c>
      <c r="I214" s="181">
        <v>872</v>
      </c>
      <c r="J214" s="182" t="s">
        <v>625</v>
      </c>
      <c r="K214" s="152">
        <f t="shared" si="67"/>
        <v>164.5</v>
      </c>
      <c r="L214" s="183">
        <f t="shared" si="68"/>
        <v>0.23250883392226149</v>
      </c>
      <c r="M214" s="179" t="s">
        <v>537</v>
      </c>
      <c r="N214" s="184">
        <v>43482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121</v>
      </c>
      <c r="B215" s="177">
        <v>43398</v>
      </c>
      <c r="C215" s="177"/>
      <c r="D215" s="178" t="s">
        <v>721</v>
      </c>
      <c r="E215" s="179" t="s">
        <v>567</v>
      </c>
      <c r="F215" s="179">
        <v>162</v>
      </c>
      <c r="G215" s="179"/>
      <c r="H215" s="179">
        <v>204</v>
      </c>
      <c r="I215" s="181">
        <v>209</v>
      </c>
      <c r="J215" s="182" t="s">
        <v>722</v>
      </c>
      <c r="K215" s="152">
        <f t="shared" si="67"/>
        <v>42</v>
      </c>
      <c r="L215" s="183">
        <f t="shared" si="68"/>
        <v>0.25925925925925924</v>
      </c>
      <c r="M215" s="179" t="s">
        <v>537</v>
      </c>
      <c r="N215" s="184">
        <v>43539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122</v>
      </c>
      <c r="B216" s="177">
        <v>43399</v>
      </c>
      <c r="C216" s="177"/>
      <c r="D216" s="178" t="s">
        <v>446</v>
      </c>
      <c r="E216" s="179" t="s">
        <v>567</v>
      </c>
      <c r="F216" s="179">
        <v>240</v>
      </c>
      <c r="G216" s="179"/>
      <c r="H216" s="179">
        <v>297</v>
      </c>
      <c r="I216" s="181">
        <v>297</v>
      </c>
      <c r="J216" s="182" t="s">
        <v>625</v>
      </c>
      <c r="K216" s="188">
        <f t="shared" si="67"/>
        <v>57</v>
      </c>
      <c r="L216" s="183">
        <f t="shared" si="68"/>
        <v>0.23749999999999999</v>
      </c>
      <c r="M216" s="179" t="s">
        <v>537</v>
      </c>
      <c r="N216" s="184">
        <v>43417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123</v>
      </c>
      <c r="B217" s="146">
        <v>43439</v>
      </c>
      <c r="C217" s="146"/>
      <c r="D217" s="147" t="s">
        <v>723</v>
      </c>
      <c r="E217" s="148" t="s">
        <v>567</v>
      </c>
      <c r="F217" s="148">
        <v>202.5</v>
      </c>
      <c r="G217" s="148"/>
      <c r="H217" s="148">
        <v>255</v>
      </c>
      <c r="I217" s="150">
        <v>252</v>
      </c>
      <c r="J217" s="151" t="s">
        <v>625</v>
      </c>
      <c r="K217" s="152">
        <f t="shared" si="67"/>
        <v>52.5</v>
      </c>
      <c r="L217" s="153">
        <f t="shared" si="68"/>
        <v>0.25925925925925924</v>
      </c>
      <c r="M217" s="148" t="s">
        <v>537</v>
      </c>
      <c r="N217" s="154">
        <v>43542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124</v>
      </c>
      <c r="B218" s="177">
        <v>43465</v>
      </c>
      <c r="C218" s="146"/>
      <c r="D218" s="178" t="s">
        <v>393</v>
      </c>
      <c r="E218" s="179" t="s">
        <v>567</v>
      </c>
      <c r="F218" s="179">
        <v>710</v>
      </c>
      <c r="G218" s="179"/>
      <c r="H218" s="179">
        <v>866</v>
      </c>
      <c r="I218" s="181">
        <v>866</v>
      </c>
      <c r="J218" s="182" t="s">
        <v>625</v>
      </c>
      <c r="K218" s="152">
        <f t="shared" si="67"/>
        <v>156</v>
      </c>
      <c r="L218" s="153">
        <f t="shared" si="68"/>
        <v>0.21971830985915494</v>
      </c>
      <c r="M218" s="148" t="s">
        <v>537</v>
      </c>
      <c r="N218" s="154">
        <v>43553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125</v>
      </c>
      <c r="B219" s="177">
        <v>43522</v>
      </c>
      <c r="C219" s="177"/>
      <c r="D219" s="178" t="s">
        <v>151</v>
      </c>
      <c r="E219" s="179" t="s">
        <v>567</v>
      </c>
      <c r="F219" s="179">
        <v>337.25</v>
      </c>
      <c r="G219" s="179"/>
      <c r="H219" s="179">
        <v>398.5</v>
      </c>
      <c r="I219" s="181">
        <v>411</v>
      </c>
      <c r="J219" s="151" t="s">
        <v>725</v>
      </c>
      <c r="K219" s="152">
        <f t="shared" si="67"/>
        <v>61.25</v>
      </c>
      <c r="L219" s="153">
        <f t="shared" si="68"/>
        <v>0.1816160118606375</v>
      </c>
      <c r="M219" s="148" t="s">
        <v>537</v>
      </c>
      <c r="N219" s="154">
        <v>43760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126</v>
      </c>
      <c r="B220" s="190">
        <v>43559</v>
      </c>
      <c r="C220" s="190"/>
      <c r="D220" s="191" t="s">
        <v>726</v>
      </c>
      <c r="E220" s="192" t="s">
        <v>567</v>
      </c>
      <c r="F220" s="192">
        <v>130</v>
      </c>
      <c r="G220" s="192"/>
      <c r="H220" s="192">
        <v>65</v>
      </c>
      <c r="I220" s="193">
        <v>158</v>
      </c>
      <c r="J220" s="161" t="s">
        <v>727</v>
      </c>
      <c r="K220" s="162">
        <f t="shared" si="67"/>
        <v>-65</v>
      </c>
      <c r="L220" s="163">
        <f t="shared" si="68"/>
        <v>-0.5</v>
      </c>
      <c r="M220" s="159" t="s">
        <v>549</v>
      </c>
      <c r="N220" s="156">
        <v>43726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127</v>
      </c>
      <c r="B221" s="177">
        <v>43017</v>
      </c>
      <c r="C221" s="177"/>
      <c r="D221" s="178" t="s">
        <v>182</v>
      </c>
      <c r="E221" s="179" t="s">
        <v>567</v>
      </c>
      <c r="F221" s="179">
        <v>141.5</v>
      </c>
      <c r="G221" s="179"/>
      <c r="H221" s="179">
        <v>183.5</v>
      </c>
      <c r="I221" s="181">
        <v>210</v>
      </c>
      <c r="J221" s="151" t="s">
        <v>722</v>
      </c>
      <c r="K221" s="152">
        <f t="shared" si="67"/>
        <v>42</v>
      </c>
      <c r="L221" s="153">
        <f t="shared" si="68"/>
        <v>0.29681978798586572</v>
      </c>
      <c r="M221" s="148" t="s">
        <v>537</v>
      </c>
      <c r="N221" s="154">
        <v>43042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128</v>
      </c>
      <c r="B222" s="190">
        <v>43074</v>
      </c>
      <c r="C222" s="190"/>
      <c r="D222" s="191" t="s">
        <v>729</v>
      </c>
      <c r="E222" s="192" t="s">
        <v>567</v>
      </c>
      <c r="F222" s="187">
        <v>172</v>
      </c>
      <c r="G222" s="192"/>
      <c r="H222" s="192">
        <v>155.25</v>
      </c>
      <c r="I222" s="193">
        <v>230</v>
      </c>
      <c r="J222" s="161" t="s">
        <v>730</v>
      </c>
      <c r="K222" s="162">
        <f t="shared" si="67"/>
        <v>-16.75</v>
      </c>
      <c r="L222" s="163">
        <f t="shared" si="68"/>
        <v>-9.7383720930232565E-2</v>
      </c>
      <c r="M222" s="159" t="s">
        <v>549</v>
      </c>
      <c r="N222" s="156">
        <v>43787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129</v>
      </c>
      <c r="B223" s="177">
        <v>43398</v>
      </c>
      <c r="C223" s="177"/>
      <c r="D223" s="178" t="s">
        <v>107</v>
      </c>
      <c r="E223" s="179" t="s">
        <v>567</v>
      </c>
      <c r="F223" s="179">
        <v>698.5</v>
      </c>
      <c r="G223" s="179"/>
      <c r="H223" s="179">
        <v>890</v>
      </c>
      <c r="I223" s="181">
        <v>890</v>
      </c>
      <c r="J223" s="151" t="s">
        <v>790</v>
      </c>
      <c r="K223" s="152">
        <f t="shared" si="67"/>
        <v>191.5</v>
      </c>
      <c r="L223" s="153">
        <f t="shared" si="68"/>
        <v>0.27415891195418757</v>
      </c>
      <c r="M223" s="148" t="s">
        <v>537</v>
      </c>
      <c r="N223" s="154">
        <v>44328</v>
      </c>
      <c r="O223" s="1"/>
      <c r="P223" s="1"/>
      <c r="Q223" s="1"/>
      <c r="R223" s="6" t="s">
        <v>724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130</v>
      </c>
      <c r="B224" s="177">
        <v>42877</v>
      </c>
      <c r="C224" s="177"/>
      <c r="D224" s="178" t="s">
        <v>358</v>
      </c>
      <c r="E224" s="179" t="s">
        <v>567</v>
      </c>
      <c r="F224" s="179">
        <v>127.6</v>
      </c>
      <c r="G224" s="179"/>
      <c r="H224" s="179">
        <v>138</v>
      </c>
      <c r="I224" s="181">
        <v>190</v>
      </c>
      <c r="J224" s="151" t="s">
        <v>731</v>
      </c>
      <c r="K224" s="152">
        <f t="shared" si="67"/>
        <v>10.400000000000006</v>
      </c>
      <c r="L224" s="153">
        <f t="shared" si="68"/>
        <v>8.1504702194357417E-2</v>
      </c>
      <c r="M224" s="148" t="s">
        <v>537</v>
      </c>
      <c r="N224" s="154">
        <v>43774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131</v>
      </c>
      <c r="B225" s="177">
        <v>43158</v>
      </c>
      <c r="C225" s="177"/>
      <c r="D225" s="178" t="s">
        <v>732</v>
      </c>
      <c r="E225" s="179" t="s">
        <v>567</v>
      </c>
      <c r="F225" s="179">
        <v>317</v>
      </c>
      <c r="G225" s="179"/>
      <c r="H225" s="179">
        <v>382.5</v>
      </c>
      <c r="I225" s="181">
        <v>398</v>
      </c>
      <c r="J225" s="151" t="s">
        <v>733</v>
      </c>
      <c r="K225" s="152">
        <f t="shared" si="67"/>
        <v>65.5</v>
      </c>
      <c r="L225" s="153">
        <f t="shared" si="68"/>
        <v>0.20662460567823343</v>
      </c>
      <c r="M225" s="148" t="s">
        <v>537</v>
      </c>
      <c r="N225" s="154">
        <v>44238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132</v>
      </c>
      <c r="B226" s="190">
        <v>43164</v>
      </c>
      <c r="C226" s="190"/>
      <c r="D226" s="191" t="s">
        <v>144</v>
      </c>
      <c r="E226" s="192" t="s">
        <v>567</v>
      </c>
      <c r="F226" s="187">
        <f>510-14.4</f>
        <v>495.6</v>
      </c>
      <c r="G226" s="192"/>
      <c r="H226" s="192">
        <v>350</v>
      </c>
      <c r="I226" s="193">
        <v>672</v>
      </c>
      <c r="J226" s="161" t="s">
        <v>734</v>
      </c>
      <c r="K226" s="162">
        <f t="shared" si="67"/>
        <v>-145.60000000000002</v>
      </c>
      <c r="L226" s="163">
        <f t="shared" si="68"/>
        <v>-0.29378531073446329</v>
      </c>
      <c r="M226" s="159" t="s">
        <v>549</v>
      </c>
      <c r="N226" s="156">
        <v>43887</v>
      </c>
      <c r="O226" s="1"/>
      <c r="P226" s="1"/>
      <c r="Q226" s="1"/>
      <c r="R226" s="6" t="s">
        <v>724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133</v>
      </c>
      <c r="B227" s="190">
        <v>43237</v>
      </c>
      <c r="C227" s="190"/>
      <c r="D227" s="191" t="s">
        <v>438</v>
      </c>
      <c r="E227" s="192" t="s">
        <v>567</v>
      </c>
      <c r="F227" s="187">
        <v>230.3</v>
      </c>
      <c r="G227" s="192"/>
      <c r="H227" s="192">
        <v>102.5</v>
      </c>
      <c r="I227" s="193">
        <v>348</v>
      </c>
      <c r="J227" s="161" t="s">
        <v>735</v>
      </c>
      <c r="K227" s="162">
        <f t="shared" si="67"/>
        <v>-127.80000000000001</v>
      </c>
      <c r="L227" s="163">
        <f t="shared" si="68"/>
        <v>-0.55492835432045162</v>
      </c>
      <c r="M227" s="159" t="s">
        <v>549</v>
      </c>
      <c r="N227" s="156">
        <v>43896</v>
      </c>
      <c r="O227" s="1"/>
      <c r="P227" s="1"/>
      <c r="Q227" s="1"/>
      <c r="R227" s="6" t="s">
        <v>724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134</v>
      </c>
      <c r="B228" s="177">
        <v>43258</v>
      </c>
      <c r="C228" s="177"/>
      <c r="D228" s="178" t="s">
        <v>410</v>
      </c>
      <c r="E228" s="179" t="s">
        <v>567</v>
      </c>
      <c r="F228" s="179">
        <f>342.5-5.1</f>
        <v>337.4</v>
      </c>
      <c r="G228" s="179"/>
      <c r="H228" s="179">
        <v>412.5</v>
      </c>
      <c r="I228" s="181">
        <v>439</v>
      </c>
      <c r="J228" s="151" t="s">
        <v>736</v>
      </c>
      <c r="K228" s="152">
        <f t="shared" si="67"/>
        <v>75.100000000000023</v>
      </c>
      <c r="L228" s="153">
        <f t="shared" si="68"/>
        <v>0.22258446947243635</v>
      </c>
      <c r="M228" s="148" t="s">
        <v>537</v>
      </c>
      <c r="N228" s="154">
        <v>44230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0">
        <v>135</v>
      </c>
      <c r="B229" s="169">
        <v>43285</v>
      </c>
      <c r="C229" s="169"/>
      <c r="D229" s="170" t="s">
        <v>55</v>
      </c>
      <c r="E229" s="171" t="s">
        <v>567</v>
      </c>
      <c r="F229" s="171">
        <f>127.5-5.53</f>
        <v>121.97</v>
      </c>
      <c r="G229" s="172"/>
      <c r="H229" s="172">
        <v>122.5</v>
      </c>
      <c r="I229" s="172">
        <v>170</v>
      </c>
      <c r="J229" s="173" t="s">
        <v>763</v>
      </c>
      <c r="K229" s="174">
        <f t="shared" si="67"/>
        <v>0.53000000000000114</v>
      </c>
      <c r="L229" s="175">
        <f t="shared" si="68"/>
        <v>4.3453308190538747E-3</v>
      </c>
      <c r="M229" s="171" t="s">
        <v>658</v>
      </c>
      <c r="N229" s="169">
        <v>44431</v>
      </c>
      <c r="O229" s="1"/>
      <c r="P229" s="1"/>
      <c r="Q229" s="1"/>
      <c r="R229" s="6" t="s">
        <v>724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136</v>
      </c>
      <c r="B230" s="190">
        <v>43294</v>
      </c>
      <c r="C230" s="190"/>
      <c r="D230" s="191" t="s">
        <v>349</v>
      </c>
      <c r="E230" s="192" t="s">
        <v>567</v>
      </c>
      <c r="F230" s="187">
        <v>46.5</v>
      </c>
      <c r="G230" s="192"/>
      <c r="H230" s="192">
        <v>17</v>
      </c>
      <c r="I230" s="193">
        <v>59</v>
      </c>
      <c r="J230" s="161" t="s">
        <v>737</v>
      </c>
      <c r="K230" s="162">
        <f t="shared" ref="K230:K238" si="69">H230-F230</f>
        <v>-29.5</v>
      </c>
      <c r="L230" s="163">
        <f t="shared" ref="L230:L238" si="70">K230/F230</f>
        <v>-0.63440860215053763</v>
      </c>
      <c r="M230" s="159" t="s">
        <v>549</v>
      </c>
      <c r="N230" s="156">
        <v>43887</v>
      </c>
      <c r="O230" s="1"/>
      <c r="P230" s="1"/>
      <c r="Q230" s="1"/>
      <c r="R230" s="6" t="s">
        <v>724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137</v>
      </c>
      <c r="B231" s="177">
        <v>43396</v>
      </c>
      <c r="C231" s="177"/>
      <c r="D231" s="178" t="s">
        <v>395</v>
      </c>
      <c r="E231" s="179" t="s">
        <v>567</v>
      </c>
      <c r="F231" s="179">
        <v>156.5</v>
      </c>
      <c r="G231" s="179"/>
      <c r="H231" s="179">
        <v>207.5</v>
      </c>
      <c r="I231" s="181">
        <v>191</v>
      </c>
      <c r="J231" s="151" t="s">
        <v>625</v>
      </c>
      <c r="K231" s="152">
        <f t="shared" si="69"/>
        <v>51</v>
      </c>
      <c r="L231" s="153">
        <f t="shared" si="70"/>
        <v>0.32587859424920129</v>
      </c>
      <c r="M231" s="148" t="s">
        <v>537</v>
      </c>
      <c r="N231" s="154">
        <v>44369</v>
      </c>
      <c r="O231" s="1"/>
      <c r="P231" s="1"/>
      <c r="Q231" s="1"/>
      <c r="R231" s="6" t="s">
        <v>724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138</v>
      </c>
      <c r="B232" s="177">
        <v>43439</v>
      </c>
      <c r="C232" s="177"/>
      <c r="D232" s="178" t="s">
        <v>314</v>
      </c>
      <c r="E232" s="179" t="s">
        <v>567</v>
      </c>
      <c r="F232" s="179">
        <v>259.5</v>
      </c>
      <c r="G232" s="179"/>
      <c r="H232" s="179">
        <v>320</v>
      </c>
      <c r="I232" s="181">
        <v>320</v>
      </c>
      <c r="J232" s="151" t="s">
        <v>625</v>
      </c>
      <c r="K232" s="152">
        <f t="shared" si="69"/>
        <v>60.5</v>
      </c>
      <c r="L232" s="153">
        <f t="shared" si="70"/>
        <v>0.23314065510597304</v>
      </c>
      <c r="M232" s="148" t="s">
        <v>537</v>
      </c>
      <c r="N232" s="154">
        <v>44323</v>
      </c>
      <c r="O232" s="1"/>
      <c r="P232" s="1"/>
      <c r="Q232" s="1"/>
      <c r="R232" s="6" t="s">
        <v>724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139</v>
      </c>
      <c r="B233" s="190">
        <v>43439</v>
      </c>
      <c r="C233" s="190"/>
      <c r="D233" s="191" t="s">
        <v>738</v>
      </c>
      <c r="E233" s="192" t="s">
        <v>567</v>
      </c>
      <c r="F233" s="192">
        <v>715</v>
      </c>
      <c r="G233" s="192"/>
      <c r="H233" s="192">
        <v>445</v>
      </c>
      <c r="I233" s="193">
        <v>840</v>
      </c>
      <c r="J233" s="161" t="s">
        <v>739</v>
      </c>
      <c r="K233" s="162">
        <f t="shared" si="69"/>
        <v>-270</v>
      </c>
      <c r="L233" s="163">
        <f t="shared" si="70"/>
        <v>-0.3776223776223776</v>
      </c>
      <c r="M233" s="159" t="s">
        <v>549</v>
      </c>
      <c r="N233" s="156">
        <v>43800</v>
      </c>
      <c r="O233" s="1"/>
      <c r="P233" s="1"/>
      <c r="Q233" s="1"/>
      <c r="R233" s="6" t="s">
        <v>724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140</v>
      </c>
      <c r="B234" s="177">
        <v>43469</v>
      </c>
      <c r="C234" s="177"/>
      <c r="D234" s="178" t="s">
        <v>156</v>
      </c>
      <c r="E234" s="179" t="s">
        <v>567</v>
      </c>
      <c r="F234" s="179">
        <v>875</v>
      </c>
      <c r="G234" s="179"/>
      <c r="H234" s="179">
        <v>1165</v>
      </c>
      <c r="I234" s="181">
        <v>1185</v>
      </c>
      <c r="J234" s="151" t="s">
        <v>740</v>
      </c>
      <c r="K234" s="152">
        <f t="shared" si="69"/>
        <v>290</v>
      </c>
      <c r="L234" s="153">
        <f t="shared" si="70"/>
        <v>0.33142857142857141</v>
      </c>
      <c r="M234" s="148" t="s">
        <v>537</v>
      </c>
      <c r="N234" s="154">
        <v>43847</v>
      </c>
      <c r="O234" s="1"/>
      <c r="P234" s="1"/>
      <c r="Q234" s="1"/>
      <c r="R234" s="6" t="s">
        <v>724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141</v>
      </c>
      <c r="B235" s="177">
        <v>43559</v>
      </c>
      <c r="C235" s="177"/>
      <c r="D235" s="178" t="s">
        <v>330</v>
      </c>
      <c r="E235" s="179" t="s">
        <v>567</v>
      </c>
      <c r="F235" s="179">
        <f>387-14.63</f>
        <v>372.37</v>
      </c>
      <c r="G235" s="179"/>
      <c r="H235" s="179">
        <v>490</v>
      </c>
      <c r="I235" s="181">
        <v>490</v>
      </c>
      <c r="J235" s="151" t="s">
        <v>625</v>
      </c>
      <c r="K235" s="152">
        <f t="shared" si="69"/>
        <v>117.63</v>
      </c>
      <c r="L235" s="153">
        <f t="shared" si="70"/>
        <v>0.31589548030185027</v>
      </c>
      <c r="M235" s="148" t="s">
        <v>537</v>
      </c>
      <c r="N235" s="154">
        <v>43850</v>
      </c>
      <c r="O235" s="1"/>
      <c r="P235" s="1"/>
      <c r="Q235" s="1"/>
      <c r="R235" s="6" t="s">
        <v>724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142</v>
      </c>
      <c r="B236" s="190">
        <v>43578</v>
      </c>
      <c r="C236" s="190"/>
      <c r="D236" s="191" t="s">
        <v>741</v>
      </c>
      <c r="E236" s="192" t="s">
        <v>539</v>
      </c>
      <c r="F236" s="192">
        <v>220</v>
      </c>
      <c r="G236" s="192"/>
      <c r="H236" s="192">
        <v>127.5</v>
      </c>
      <c r="I236" s="193">
        <v>284</v>
      </c>
      <c r="J236" s="161" t="s">
        <v>742</v>
      </c>
      <c r="K236" s="162">
        <f t="shared" si="69"/>
        <v>-92.5</v>
      </c>
      <c r="L236" s="163">
        <f t="shared" si="70"/>
        <v>-0.42045454545454547</v>
      </c>
      <c r="M236" s="159" t="s">
        <v>549</v>
      </c>
      <c r="N236" s="156">
        <v>43896</v>
      </c>
      <c r="O236" s="1"/>
      <c r="P236" s="1"/>
      <c r="Q236" s="1"/>
      <c r="R236" s="6" t="s">
        <v>724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143</v>
      </c>
      <c r="B237" s="177">
        <v>43622</v>
      </c>
      <c r="C237" s="177"/>
      <c r="D237" s="178" t="s">
        <v>447</v>
      </c>
      <c r="E237" s="179" t="s">
        <v>539</v>
      </c>
      <c r="F237" s="179">
        <v>332.8</v>
      </c>
      <c r="G237" s="179"/>
      <c r="H237" s="179">
        <v>405</v>
      </c>
      <c r="I237" s="181">
        <v>419</v>
      </c>
      <c r="J237" s="151" t="s">
        <v>743</v>
      </c>
      <c r="K237" s="152">
        <f t="shared" si="69"/>
        <v>72.199999999999989</v>
      </c>
      <c r="L237" s="153">
        <f t="shared" si="70"/>
        <v>0.21694711538461534</v>
      </c>
      <c r="M237" s="148" t="s">
        <v>537</v>
      </c>
      <c r="N237" s="154">
        <v>43860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0">
        <v>144</v>
      </c>
      <c r="B238" s="169">
        <v>43641</v>
      </c>
      <c r="C238" s="169"/>
      <c r="D238" s="170" t="s">
        <v>149</v>
      </c>
      <c r="E238" s="171" t="s">
        <v>567</v>
      </c>
      <c r="F238" s="171">
        <v>386</v>
      </c>
      <c r="G238" s="172"/>
      <c r="H238" s="172">
        <v>395</v>
      </c>
      <c r="I238" s="172">
        <v>452</v>
      </c>
      <c r="J238" s="173" t="s">
        <v>744</v>
      </c>
      <c r="K238" s="174">
        <f t="shared" si="69"/>
        <v>9</v>
      </c>
      <c r="L238" s="175">
        <f t="shared" si="70"/>
        <v>2.3316062176165803E-2</v>
      </c>
      <c r="M238" s="171" t="s">
        <v>658</v>
      </c>
      <c r="N238" s="169">
        <v>43868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0">
        <v>145</v>
      </c>
      <c r="B239" s="169">
        <v>43707</v>
      </c>
      <c r="C239" s="169"/>
      <c r="D239" s="170" t="s">
        <v>130</v>
      </c>
      <c r="E239" s="171" t="s">
        <v>567</v>
      </c>
      <c r="F239" s="171">
        <v>137.5</v>
      </c>
      <c r="G239" s="172"/>
      <c r="H239" s="172">
        <v>138.5</v>
      </c>
      <c r="I239" s="172">
        <v>190</v>
      </c>
      <c r="J239" s="173" t="s">
        <v>762</v>
      </c>
      <c r="K239" s="174">
        <f>H239-F239</f>
        <v>1</v>
      </c>
      <c r="L239" s="175">
        <f>K239/F239</f>
        <v>7.2727272727272727E-3</v>
      </c>
      <c r="M239" s="171" t="s">
        <v>658</v>
      </c>
      <c r="N239" s="169">
        <v>44432</v>
      </c>
      <c r="O239" s="1"/>
      <c r="P239" s="1"/>
      <c r="Q239" s="1"/>
      <c r="R239" s="6" t="s">
        <v>724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146</v>
      </c>
      <c r="B240" s="177">
        <v>43731</v>
      </c>
      <c r="C240" s="177"/>
      <c r="D240" s="178" t="s">
        <v>403</v>
      </c>
      <c r="E240" s="179" t="s">
        <v>567</v>
      </c>
      <c r="F240" s="179">
        <v>235</v>
      </c>
      <c r="G240" s="179"/>
      <c r="H240" s="179">
        <v>295</v>
      </c>
      <c r="I240" s="181">
        <v>296</v>
      </c>
      <c r="J240" s="151" t="s">
        <v>745</v>
      </c>
      <c r="K240" s="152">
        <f t="shared" ref="K240:K246" si="71">H240-F240</f>
        <v>60</v>
      </c>
      <c r="L240" s="153">
        <f t="shared" ref="L240:L246" si="72">K240/F240</f>
        <v>0.25531914893617019</v>
      </c>
      <c r="M240" s="148" t="s">
        <v>537</v>
      </c>
      <c r="N240" s="154">
        <v>43844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147</v>
      </c>
      <c r="B241" s="177">
        <v>43752</v>
      </c>
      <c r="C241" s="177"/>
      <c r="D241" s="178" t="s">
        <v>746</v>
      </c>
      <c r="E241" s="179" t="s">
        <v>567</v>
      </c>
      <c r="F241" s="179">
        <v>277.5</v>
      </c>
      <c r="G241" s="179"/>
      <c r="H241" s="179">
        <v>333</v>
      </c>
      <c r="I241" s="181">
        <v>333</v>
      </c>
      <c r="J241" s="151" t="s">
        <v>747</v>
      </c>
      <c r="K241" s="152">
        <f t="shared" si="71"/>
        <v>55.5</v>
      </c>
      <c r="L241" s="153">
        <f t="shared" si="72"/>
        <v>0.2</v>
      </c>
      <c r="M241" s="148" t="s">
        <v>537</v>
      </c>
      <c r="N241" s="154">
        <v>43846</v>
      </c>
      <c r="O241" s="1"/>
      <c r="P241" s="1"/>
      <c r="Q241" s="1"/>
      <c r="R241" s="6" t="s">
        <v>724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148</v>
      </c>
      <c r="B242" s="177">
        <v>43752</v>
      </c>
      <c r="C242" s="177"/>
      <c r="D242" s="178" t="s">
        <v>748</v>
      </c>
      <c r="E242" s="179" t="s">
        <v>567</v>
      </c>
      <c r="F242" s="179">
        <v>930</v>
      </c>
      <c r="G242" s="179"/>
      <c r="H242" s="179">
        <v>1165</v>
      </c>
      <c r="I242" s="181">
        <v>1200</v>
      </c>
      <c r="J242" s="151" t="s">
        <v>749</v>
      </c>
      <c r="K242" s="152">
        <f t="shared" si="71"/>
        <v>235</v>
      </c>
      <c r="L242" s="153">
        <f t="shared" si="72"/>
        <v>0.25268817204301075</v>
      </c>
      <c r="M242" s="148" t="s">
        <v>537</v>
      </c>
      <c r="N242" s="154">
        <v>43847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149</v>
      </c>
      <c r="B243" s="177">
        <v>43753</v>
      </c>
      <c r="C243" s="177"/>
      <c r="D243" s="178" t="s">
        <v>750</v>
      </c>
      <c r="E243" s="179" t="s">
        <v>567</v>
      </c>
      <c r="F243" s="149">
        <v>111</v>
      </c>
      <c r="G243" s="179"/>
      <c r="H243" s="179">
        <v>141</v>
      </c>
      <c r="I243" s="181">
        <v>141</v>
      </c>
      <c r="J243" s="151" t="s">
        <v>552</v>
      </c>
      <c r="K243" s="152">
        <f t="shared" si="71"/>
        <v>30</v>
      </c>
      <c r="L243" s="153">
        <f t="shared" si="72"/>
        <v>0.27027027027027029</v>
      </c>
      <c r="M243" s="148" t="s">
        <v>537</v>
      </c>
      <c r="N243" s="154">
        <v>44328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150</v>
      </c>
      <c r="B244" s="177">
        <v>43753</v>
      </c>
      <c r="C244" s="177"/>
      <c r="D244" s="178" t="s">
        <v>751</v>
      </c>
      <c r="E244" s="179" t="s">
        <v>567</v>
      </c>
      <c r="F244" s="149">
        <v>296</v>
      </c>
      <c r="G244" s="179"/>
      <c r="H244" s="179">
        <v>370</v>
      </c>
      <c r="I244" s="181">
        <v>370</v>
      </c>
      <c r="J244" s="151" t="s">
        <v>625</v>
      </c>
      <c r="K244" s="152">
        <f t="shared" si="71"/>
        <v>74</v>
      </c>
      <c r="L244" s="153">
        <f t="shared" si="72"/>
        <v>0.25</v>
      </c>
      <c r="M244" s="148" t="s">
        <v>537</v>
      </c>
      <c r="N244" s="154">
        <v>43853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151</v>
      </c>
      <c r="B245" s="177">
        <v>43754</v>
      </c>
      <c r="C245" s="177"/>
      <c r="D245" s="178" t="s">
        <v>752</v>
      </c>
      <c r="E245" s="179" t="s">
        <v>567</v>
      </c>
      <c r="F245" s="149">
        <v>300</v>
      </c>
      <c r="G245" s="179"/>
      <c r="H245" s="179">
        <v>382.5</v>
      </c>
      <c r="I245" s="181">
        <v>344</v>
      </c>
      <c r="J245" s="151" t="s">
        <v>793</v>
      </c>
      <c r="K245" s="152">
        <f t="shared" si="71"/>
        <v>82.5</v>
      </c>
      <c r="L245" s="153">
        <f t="shared" si="72"/>
        <v>0.27500000000000002</v>
      </c>
      <c r="M245" s="148" t="s">
        <v>537</v>
      </c>
      <c r="N245" s="154">
        <v>44238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152</v>
      </c>
      <c r="B246" s="177">
        <v>43832</v>
      </c>
      <c r="C246" s="177"/>
      <c r="D246" s="178" t="s">
        <v>753</v>
      </c>
      <c r="E246" s="179" t="s">
        <v>567</v>
      </c>
      <c r="F246" s="149">
        <v>495</v>
      </c>
      <c r="G246" s="179"/>
      <c r="H246" s="179">
        <v>595</v>
      </c>
      <c r="I246" s="181">
        <v>590</v>
      </c>
      <c r="J246" s="151" t="s">
        <v>792</v>
      </c>
      <c r="K246" s="152">
        <f t="shared" si="71"/>
        <v>100</v>
      </c>
      <c r="L246" s="153">
        <f t="shared" si="72"/>
        <v>0.20202020202020202</v>
      </c>
      <c r="M246" s="148" t="s">
        <v>537</v>
      </c>
      <c r="N246" s="154">
        <v>44589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153</v>
      </c>
      <c r="B247" s="177">
        <v>43966</v>
      </c>
      <c r="C247" s="177"/>
      <c r="D247" s="178" t="s">
        <v>71</v>
      </c>
      <c r="E247" s="179" t="s">
        <v>567</v>
      </c>
      <c r="F247" s="149">
        <v>67.5</v>
      </c>
      <c r="G247" s="179"/>
      <c r="H247" s="179">
        <v>86</v>
      </c>
      <c r="I247" s="181">
        <v>86</v>
      </c>
      <c r="J247" s="151" t="s">
        <v>754</v>
      </c>
      <c r="K247" s="152">
        <f t="shared" ref="K247:K255" si="73">H247-F247</f>
        <v>18.5</v>
      </c>
      <c r="L247" s="153">
        <f t="shared" ref="L247:L255" si="74">K247/F247</f>
        <v>0.27407407407407408</v>
      </c>
      <c r="M247" s="148" t="s">
        <v>537</v>
      </c>
      <c r="N247" s="154">
        <v>44008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154</v>
      </c>
      <c r="B248" s="177">
        <v>44035</v>
      </c>
      <c r="C248" s="177"/>
      <c r="D248" s="178" t="s">
        <v>446</v>
      </c>
      <c r="E248" s="179" t="s">
        <v>567</v>
      </c>
      <c r="F248" s="149">
        <v>231</v>
      </c>
      <c r="G248" s="179"/>
      <c r="H248" s="179">
        <v>281</v>
      </c>
      <c r="I248" s="181">
        <v>281</v>
      </c>
      <c r="J248" s="151" t="s">
        <v>625</v>
      </c>
      <c r="K248" s="152">
        <f t="shared" si="73"/>
        <v>50</v>
      </c>
      <c r="L248" s="153">
        <f t="shared" si="74"/>
        <v>0.21645021645021645</v>
      </c>
      <c r="M248" s="148" t="s">
        <v>537</v>
      </c>
      <c r="N248" s="154">
        <v>44358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155</v>
      </c>
      <c r="B249" s="177">
        <v>44092</v>
      </c>
      <c r="C249" s="177"/>
      <c r="D249" s="178" t="s">
        <v>386</v>
      </c>
      <c r="E249" s="179" t="s">
        <v>567</v>
      </c>
      <c r="F249" s="179">
        <v>206</v>
      </c>
      <c r="G249" s="179"/>
      <c r="H249" s="179">
        <v>248</v>
      </c>
      <c r="I249" s="181">
        <v>248</v>
      </c>
      <c r="J249" s="151" t="s">
        <v>625</v>
      </c>
      <c r="K249" s="152">
        <f t="shared" si="73"/>
        <v>42</v>
      </c>
      <c r="L249" s="153">
        <f t="shared" si="74"/>
        <v>0.20388349514563106</v>
      </c>
      <c r="M249" s="148" t="s">
        <v>537</v>
      </c>
      <c r="N249" s="154">
        <v>44214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156</v>
      </c>
      <c r="B250" s="177">
        <v>44140</v>
      </c>
      <c r="C250" s="177"/>
      <c r="D250" s="178" t="s">
        <v>386</v>
      </c>
      <c r="E250" s="179" t="s">
        <v>567</v>
      </c>
      <c r="F250" s="179">
        <v>182.5</v>
      </c>
      <c r="G250" s="179"/>
      <c r="H250" s="179">
        <v>248</v>
      </c>
      <c r="I250" s="181">
        <v>248</v>
      </c>
      <c r="J250" s="151" t="s">
        <v>625</v>
      </c>
      <c r="K250" s="152">
        <f t="shared" si="73"/>
        <v>65.5</v>
      </c>
      <c r="L250" s="153">
        <f t="shared" si="74"/>
        <v>0.35890410958904112</v>
      </c>
      <c r="M250" s="148" t="s">
        <v>537</v>
      </c>
      <c r="N250" s="154">
        <v>44214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157</v>
      </c>
      <c r="B251" s="177">
        <v>44140</v>
      </c>
      <c r="C251" s="177"/>
      <c r="D251" s="178" t="s">
        <v>314</v>
      </c>
      <c r="E251" s="179" t="s">
        <v>567</v>
      </c>
      <c r="F251" s="179">
        <v>247.5</v>
      </c>
      <c r="G251" s="179"/>
      <c r="H251" s="179">
        <v>320</v>
      </c>
      <c r="I251" s="181">
        <v>320</v>
      </c>
      <c r="J251" s="151" t="s">
        <v>625</v>
      </c>
      <c r="K251" s="152">
        <f t="shared" si="73"/>
        <v>72.5</v>
      </c>
      <c r="L251" s="153">
        <f t="shared" si="74"/>
        <v>0.29292929292929293</v>
      </c>
      <c r="M251" s="148" t="s">
        <v>537</v>
      </c>
      <c r="N251" s="154">
        <v>44323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158</v>
      </c>
      <c r="B252" s="177">
        <v>44140</v>
      </c>
      <c r="C252" s="177"/>
      <c r="D252" s="178" t="s">
        <v>267</v>
      </c>
      <c r="E252" s="179" t="s">
        <v>567</v>
      </c>
      <c r="F252" s="149">
        <v>925</v>
      </c>
      <c r="G252" s="179"/>
      <c r="H252" s="179">
        <v>1095</v>
      </c>
      <c r="I252" s="181">
        <v>1093</v>
      </c>
      <c r="J252" s="151" t="s">
        <v>755</v>
      </c>
      <c r="K252" s="152">
        <f t="shared" si="73"/>
        <v>170</v>
      </c>
      <c r="L252" s="153">
        <f t="shared" si="74"/>
        <v>0.18378378378378379</v>
      </c>
      <c r="M252" s="148" t="s">
        <v>537</v>
      </c>
      <c r="N252" s="154">
        <v>44201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159</v>
      </c>
      <c r="B253" s="177">
        <v>44140</v>
      </c>
      <c r="C253" s="177"/>
      <c r="D253" s="178" t="s">
        <v>330</v>
      </c>
      <c r="E253" s="179" t="s">
        <v>567</v>
      </c>
      <c r="F253" s="149">
        <v>332.5</v>
      </c>
      <c r="G253" s="179"/>
      <c r="H253" s="179">
        <v>393</v>
      </c>
      <c r="I253" s="181">
        <v>406</v>
      </c>
      <c r="J253" s="151" t="s">
        <v>756</v>
      </c>
      <c r="K253" s="152">
        <f t="shared" si="73"/>
        <v>60.5</v>
      </c>
      <c r="L253" s="153">
        <f t="shared" si="74"/>
        <v>0.18195488721804512</v>
      </c>
      <c r="M253" s="148" t="s">
        <v>537</v>
      </c>
      <c r="N253" s="154">
        <v>44256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160</v>
      </c>
      <c r="B254" s="177">
        <v>44141</v>
      </c>
      <c r="C254" s="177"/>
      <c r="D254" s="178" t="s">
        <v>446</v>
      </c>
      <c r="E254" s="179" t="s">
        <v>567</v>
      </c>
      <c r="F254" s="149">
        <v>231</v>
      </c>
      <c r="G254" s="179"/>
      <c r="H254" s="179">
        <v>281</v>
      </c>
      <c r="I254" s="181">
        <v>281</v>
      </c>
      <c r="J254" s="151" t="s">
        <v>625</v>
      </c>
      <c r="K254" s="152">
        <f t="shared" si="73"/>
        <v>50</v>
      </c>
      <c r="L254" s="153">
        <f t="shared" si="74"/>
        <v>0.21645021645021645</v>
      </c>
      <c r="M254" s="148" t="s">
        <v>537</v>
      </c>
      <c r="N254" s="154">
        <v>44358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161</v>
      </c>
      <c r="B255" s="177">
        <v>44187</v>
      </c>
      <c r="C255" s="177"/>
      <c r="D255" s="178" t="s">
        <v>422</v>
      </c>
      <c r="E255" s="179" t="s">
        <v>567</v>
      </c>
      <c r="F255" s="149">
        <v>190</v>
      </c>
      <c r="G255" s="179"/>
      <c r="H255" s="179">
        <v>239</v>
      </c>
      <c r="I255" s="181">
        <v>239</v>
      </c>
      <c r="J255" s="151" t="s">
        <v>843</v>
      </c>
      <c r="K255" s="152">
        <f t="shared" si="73"/>
        <v>49</v>
      </c>
      <c r="L255" s="153">
        <f t="shared" si="74"/>
        <v>0.25789473684210529</v>
      </c>
      <c r="M255" s="148" t="s">
        <v>537</v>
      </c>
      <c r="N255" s="154">
        <v>44844</v>
      </c>
      <c r="O255" s="1"/>
      <c r="P255" s="1"/>
      <c r="Q255" s="1"/>
      <c r="R255" s="6" t="s">
        <v>728</v>
      </c>
    </row>
    <row r="256" spans="1:26" ht="12.75" customHeight="1">
      <c r="A256" s="176">
        <v>162</v>
      </c>
      <c r="B256" s="177">
        <v>44258</v>
      </c>
      <c r="C256" s="177"/>
      <c r="D256" s="178" t="s">
        <v>753</v>
      </c>
      <c r="E256" s="179" t="s">
        <v>567</v>
      </c>
      <c r="F256" s="149">
        <v>495</v>
      </c>
      <c r="G256" s="179"/>
      <c r="H256" s="179">
        <v>595</v>
      </c>
      <c r="I256" s="181">
        <v>590</v>
      </c>
      <c r="J256" s="151" t="s">
        <v>792</v>
      </c>
      <c r="K256" s="152">
        <f t="shared" ref="K256:K263" si="75">H256-F256</f>
        <v>100</v>
      </c>
      <c r="L256" s="153">
        <f t="shared" ref="L256:L263" si="76">K256/F256</f>
        <v>0.20202020202020202</v>
      </c>
      <c r="M256" s="148" t="s">
        <v>537</v>
      </c>
      <c r="N256" s="154">
        <v>44589</v>
      </c>
      <c r="O256" s="1"/>
      <c r="P256" s="1"/>
      <c r="R256" s="6" t="s">
        <v>728</v>
      </c>
    </row>
    <row r="257" spans="1:26" ht="12.75" customHeight="1">
      <c r="A257" s="176">
        <v>163</v>
      </c>
      <c r="B257" s="177">
        <v>44274</v>
      </c>
      <c r="C257" s="177"/>
      <c r="D257" s="178" t="s">
        <v>330</v>
      </c>
      <c r="E257" s="179" t="s">
        <v>567</v>
      </c>
      <c r="F257" s="149">
        <v>355</v>
      </c>
      <c r="G257" s="179"/>
      <c r="H257" s="179">
        <v>422.5</v>
      </c>
      <c r="I257" s="181">
        <v>420</v>
      </c>
      <c r="J257" s="151" t="s">
        <v>757</v>
      </c>
      <c r="K257" s="152">
        <f t="shared" si="75"/>
        <v>67.5</v>
      </c>
      <c r="L257" s="153">
        <f t="shared" si="76"/>
        <v>0.19014084507042253</v>
      </c>
      <c r="M257" s="148" t="s">
        <v>537</v>
      </c>
      <c r="N257" s="154">
        <v>44361</v>
      </c>
      <c r="O257" s="1"/>
      <c r="R257" s="194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164</v>
      </c>
      <c r="B258" s="177">
        <v>44295</v>
      </c>
      <c r="C258" s="177"/>
      <c r="D258" s="178" t="s">
        <v>758</v>
      </c>
      <c r="E258" s="179" t="s">
        <v>567</v>
      </c>
      <c r="F258" s="149">
        <v>555</v>
      </c>
      <c r="G258" s="179"/>
      <c r="H258" s="179">
        <v>663</v>
      </c>
      <c r="I258" s="181">
        <v>663</v>
      </c>
      <c r="J258" s="151" t="s">
        <v>759</v>
      </c>
      <c r="K258" s="152">
        <f t="shared" si="75"/>
        <v>108</v>
      </c>
      <c r="L258" s="153">
        <f t="shared" si="76"/>
        <v>0.19459459459459461</v>
      </c>
      <c r="M258" s="148" t="s">
        <v>537</v>
      </c>
      <c r="N258" s="154">
        <v>44321</v>
      </c>
      <c r="O258" s="1"/>
      <c r="P258" s="1"/>
      <c r="Q258" s="1"/>
      <c r="R258" s="194" t="s">
        <v>728</v>
      </c>
    </row>
    <row r="259" spans="1:26" ht="12.75" customHeight="1">
      <c r="A259" s="176">
        <v>165</v>
      </c>
      <c r="B259" s="177">
        <v>44308</v>
      </c>
      <c r="C259" s="177"/>
      <c r="D259" s="178" t="s">
        <v>358</v>
      </c>
      <c r="E259" s="179" t="s">
        <v>567</v>
      </c>
      <c r="F259" s="149">
        <v>126.5</v>
      </c>
      <c r="G259" s="179"/>
      <c r="H259" s="179">
        <v>155</v>
      </c>
      <c r="I259" s="181">
        <v>155</v>
      </c>
      <c r="J259" s="151" t="s">
        <v>625</v>
      </c>
      <c r="K259" s="152">
        <f t="shared" si="75"/>
        <v>28.5</v>
      </c>
      <c r="L259" s="153">
        <f t="shared" si="76"/>
        <v>0.22529644268774704</v>
      </c>
      <c r="M259" s="148" t="s">
        <v>537</v>
      </c>
      <c r="N259" s="154">
        <v>44362</v>
      </c>
      <c r="O259" s="1"/>
      <c r="R259" s="194" t="s">
        <v>728</v>
      </c>
    </row>
    <row r="260" spans="1:26" ht="12.75" customHeight="1">
      <c r="A260" s="220">
        <v>166</v>
      </c>
      <c r="B260" s="221">
        <v>44368</v>
      </c>
      <c r="C260" s="221"/>
      <c r="D260" s="222" t="s">
        <v>375</v>
      </c>
      <c r="E260" s="223" t="s">
        <v>567</v>
      </c>
      <c r="F260" s="224">
        <v>287.5</v>
      </c>
      <c r="G260" s="223"/>
      <c r="H260" s="223">
        <v>245</v>
      </c>
      <c r="I260" s="225">
        <v>344</v>
      </c>
      <c r="J260" s="161" t="s">
        <v>788</v>
      </c>
      <c r="K260" s="162">
        <f t="shared" si="75"/>
        <v>-42.5</v>
      </c>
      <c r="L260" s="163">
        <f t="shared" si="76"/>
        <v>-0.14782608695652175</v>
      </c>
      <c r="M260" s="159" t="s">
        <v>549</v>
      </c>
      <c r="N260" s="156">
        <v>44508</v>
      </c>
      <c r="O260" s="1"/>
      <c r="R260" s="194" t="s">
        <v>728</v>
      </c>
    </row>
    <row r="261" spans="1:26" ht="12.75" customHeight="1">
      <c r="A261" s="176">
        <v>167</v>
      </c>
      <c r="B261" s="177">
        <v>44368</v>
      </c>
      <c r="C261" s="177"/>
      <c r="D261" s="178" t="s">
        <v>446</v>
      </c>
      <c r="E261" s="179" t="s">
        <v>567</v>
      </c>
      <c r="F261" s="149">
        <v>241</v>
      </c>
      <c r="G261" s="179"/>
      <c r="H261" s="179">
        <v>298</v>
      </c>
      <c r="I261" s="181">
        <v>320</v>
      </c>
      <c r="J261" s="151" t="s">
        <v>625</v>
      </c>
      <c r="K261" s="152">
        <f t="shared" si="75"/>
        <v>57</v>
      </c>
      <c r="L261" s="153">
        <f t="shared" si="76"/>
        <v>0.23651452282157676</v>
      </c>
      <c r="M261" s="148" t="s">
        <v>537</v>
      </c>
      <c r="N261" s="154">
        <v>44802</v>
      </c>
      <c r="O261" s="41"/>
      <c r="R261" s="194" t="s">
        <v>728</v>
      </c>
    </row>
    <row r="262" spans="1:26" ht="12.75" customHeight="1">
      <c r="A262" s="176">
        <v>168</v>
      </c>
      <c r="B262" s="177">
        <v>44406</v>
      </c>
      <c r="C262" s="177"/>
      <c r="D262" s="178" t="s">
        <v>358</v>
      </c>
      <c r="E262" s="179" t="s">
        <v>567</v>
      </c>
      <c r="F262" s="149">
        <v>162.5</v>
      </c>
      <c r="G262" s="179"/>
      <c r="H262" s="179">
        <v>200</v>
      </c>
      <c r="I262" s="181">
        <v>200</v>
      </c>
      <c r="J262" s="151" t="s">
        <v>625</v>
      </c>
      <c r="K262" s="152">
        <f t="shared" si="75"/>
        <v>37.5</v>
      </c>
      <c r="L262" s="153">
        <f t="shared" si="76"/>
        <v>0.23076923076923078</v>
      </c>
      <c r="M262" s="148" t="s">
        <v>537</v>
      </c>
      <c r="N262" s="154">
        <v>44802</v>
      </c>
      <c r="O262" s="1"/>
      <c r="R262" s="194" t="s">
        <v>728</v>
      </c>
    </row>
    <row r="263" spans="1:26" ht="12.75" customHeight="1">
      <c r="A263" s="176">
        <v>169</v>
      </c>
      <c r="B263" s="177">
        <v>44462</v>
      </c>
      <c r="C263" s="177"/>
      <c r="D263" s="178" t="s">
        <v>764</v>
      </c>
      <c r="E263" s="179" t="s">
        <v>567</v>
      </c>
      <c r="F263" s="149">
        <v>1235</v>
      </c>
      <c r="G263" s="179"/>
      <c r="H263" s="179">
        <v>1505</v>
      </c>
      <c r="I263" s="181">
        <v>1500</v>
      </c>
      <c r="J263" s="151" t="s">
        <v>625</v>
      </c>
      <c r="K263" s="152">
        <f t="shared" si="75"/>
        <v>270</v>
      </c>
      <c r="L263" s="153">
        <f t="shared" si="76"/>
        <v>0.21862348178137653</v>
      </c>
      <c r="M263" s="148" t="s">
        <v>537</v>
      </c>
      <c r="N263" s="154">
        <v>44564</v>
      </c>
      <c r="O263" s="1"/>
      <c r="R263" s="194" t="s">
        <v>728</v>
      </c>
    </row>
    <row r="264" spans="1:26" ht="12.75" customHeight="1">
      <c r="A264" s="206">
        <v>170</v>
      </c>
      <c r="B264" s="207">
        <v>44480</v>
      </c>
      <c r="C264" s="207"/>
      <c r="D264" s="208" t="s">
        <v>766</v>
      </c>
      <c r="E264" s="209" t="s">
        <v>567</v>
      </c>
      <c r="F264" s="54">
        <v>58.75</v>
      </c>
      <c r="G264" s="209"/>
      <c r="H264" s="209"/>
      <c r="I264" s="54">
        <v>72.5</v>
      </c>
      <c r="J264" s="210" t="s">
        <v>540</v>
      </c>
      <c r="K264" s="206"/>
      <c r="L264" s="207"/>
      <c r="M264" s="207"/>
      <c r="N264" s="208"/>
      <c r="O264" s="41"/>
      <c r="R264" s="194" t="s">
        <v>728</v>
      </c>
    </row>
    <row r="265" spans="1:26" ht="12.75" customHeight="1">
      <c r="A265" s="211">
        <v>171</v>
      </c>
      <c r="B265" s="212">
        <v>44481</v>
      </c>
      <c r="C265" s="212"/>
      <c r="D265" s="213" t="s">
        <v>256</v>
      </c>
      <c r="E265" s="214" t="s">
        <v>567</v>
      </c>
      <c r="F265" s="215" t="s">
        <v>768</v>
      </c>
      <c r="G265" s="214"/>
      <c r="H265" s="214"/>
      <c r="I265" s="214">
        <v>380</v>
      </c>
      <c r="J265" s="216" t="s">
        <v>540</v>
      </c>
      <c r="K265" s="211"/>
      <c r="L265" s="212"/>
      <c r="M265" s="212"/>
      <c r="N265" s="213"/>
      <c r="O265" s="41"/>
      <c r="R265" s="194" t="s">
        <v>728</v>
      </c>
    </row>
    <row r="266" spans="1:26" ht="12.75" customHeight="1">
      <c r="A266" s="176">
        <v>172</v>
      </c>
      <c r="B266" s="177">
        <v>44481</v>
      </c>
      <c r="C266" s="177"/>
      <c r="D266" s="178" t="s">
        <v>381</v>
      </c>
      <c r="E266" s="179" t="s">
        <v>567</v>
      </c>
      <c r="F266" s="149">
        <v>45.5</v>
      </c>
      <c r="G266" s="179"/>
      <c r="H266" s="179">
        <v>56.5</v>
      </c>
      <c r="I266" s="181">
        <v>56</v>
      </c>
      <c r="J266" s="151" t="s">
        <v>868</v>
      </c>
      <c r="K266" s="152">
        <f>H266-F266</f>
        <v>11</v>
      </c>
      <c r="L266" s="153">
        <f>K266/F266</f>
        <v>0.24175824175824176</v>
      </c>
      <c r="M266" s="148" t="s">
        <v>537</v>
      </c>
      <c r="N266" s="154">
        <v>44881</v>
      </c>
      <c r="O266" s="41"/>
      <c r="R266" s="194"/>
    </row>
    <row r="267" spans="1:26" ht="12.75" customHeight="1">
      <c r="A267" s="176">
        <v>173</v>
      </c>
      <c r="B267" s="177">
        <v>44551</v>
      </c>
      <c r="C267" s="177"/>
      <c r="D267" s="178" t="s">
        <v>118</v>
      </c>
      <c r="E267" s="179" t="s">
        <v>567</v>
      </c>
      <c r="F267" s="149">
        <v>2300</v>
      </c>
      <c r="G267" s="179"/>
      <c r="H267" s="179">
        <f>(2820+2200)/2</f>
        <v>2510</v>
      </c>
      <c r="I267" s="181">
        <v>3000</v>
      </c>
      <c r="J267" s="151" t="s">
        <v>800</v>
      </c>
      <c r="K267" s="152">
        <f>H267-F267</f>
        <v>210</v>
      </c>
      <c r="L267" s="153">
        <f>K267/F267</f>
        <v>9.1304347826086957E-2</v>
      </c>
      <c r="M267" s="148" t="s">
        <v>537</v>
      </c>
      <c r="N267" s="154">
        <v>44649</v>
      </c>
      <c r="O267" s="1"/>
      <c r="R267" s="194"/>
    </row>
    <row r="268" spans="1:26" ht="12.75" customHeight="1">
      <c r="A268" s="217">
        <v>174</v>
      </c>
      <c r="B268" s="212">
        <v>44606</v>
      </c>
      <c r="C268" s="217"/>
      <c r="D268" s="217" t="s">
        <v>401</v>
      </c>
      <c r="E268" s="214" t="s">
        <v>567</v>
      </c>
      <c r="F268" s="214" t="s">
        <v>795</v>
      </c>
      <c r="G268" s="214"/>
      <c r="H268" s="214"/>
      <c r="I268" s="214">
        <v>764</v>
      </c>
      <c r="J268" s="214" t="s">
        <v>540</v>
      </c>
      <c r="K268" s="214"/>
      <c r="L268" s="214"/>
      <c r="M268" s="214"/>
      <c r="N268" s="217"/>
      <c r="O268" s="41"/>
      <c r="R268" s="194"/>
    </row>
    <row r="269" spans="1:26" ht="12.75" customHeight="1">
      <c r="A269" s="176">
        <v>175</v>
      </c>
      <c r="B269" s="177">
        <v>44613</v>
      </c>
      <c r="C269" s="177"/>
      <c r="D269" s="178" t="s">
        <v>764</v>
      </c>
      <c r="E269" s="179" t="s">
        <v>567</v>
      </c>
      <c r="F269" s="149">
        <v>1255</v>
      </c>
      <c r="G269" s="179"/>
      <c r="H269" s="179">
        <v>1515</v>
      </c>
      <c r="I269" s="181">
        <v>1510</v>
      </c>
      <c r="J269" s="151" t="s">
        <v>625</v>
      </c>
      <c r="K269" s="152">
        <f>H269-F269</f>
        <v>260</v>
      </c>
      <c r="L269" s="153">
        <f>K269/F269</f>
        <v>0.20717131474103587</v>
      </c>
      <c r="M269" s="148" t="s">
        <v>537</v>
      </c>
      <c r="N269" s="154">
        <v>44834</v>
      </c>
      <c r="O269" s="41"/>
      <c r="R269" s="194"/>
    </row>
    <row r="270" spans="1:26" ht="12.75" customHeight="1">
      <c r="A270">
        <v>176</v>
      </c>
      <c r="B270" s="212">
        <v>44670</v>
      </c>
      <c r="C270" s="212"/>
      <c r="D270" s="217" t="s">
        <v>502</v>
      </c>
      <c r="E270" s="243" t="s">
        <v>567</v>
      </c>
      <c r="F270" s="214" t="s">
        <v>802</v>
      </c>
      <c r="G270" s="214"/>
      <c r="H270" s="214"/>
      <c r="I270" s="214">
        <v>553</v>
      </c>
      <c r="J270" s="214" t="s">
        <v>540</v>
      </c>
      <c r="K270" s="214"/>
      <c r="L270" s="214"/>
      <c r="M270" s="214"/>
      <c r="N270" s="214"/>
      <c r="O270" s="41"/>
      <c r="R270" s="194"/>
    </row>
    <row r="271" spans="1:26" ht="12.75" customHeight="1">
      <c r="A271" s="176">
        <v>177</v>
      </c>
      <c r="B271" s="177">
        <v>44746</v>
      </c>
      <c r="C271" s="177"/>
      <c r="D271" s="178" t="s">
        <v>836</v>
      </c>
      <c r="E271" s="179" t="s">
        <v>567</v>
      </c>
      <c r="F271" s="149">
        <v>207.5</v>
      </c>
      <c r="G271" s="179"/>
      <c r="H271" s="179">
        <v>254</v>
      </c>
      <c r="I271" s="181">
        <v>254</v>
      </c>
      <c r="J271" s="151" t="s">
        <v>625</v>
      </c>
      <c r="K271" s="152">
        <f>H271-F271</f>
        <v>46.5</v>
      </c>
      <c r="L271" s="153">
        <f>K271/F271</f>
        <v>0.22409638554216868</v>
      </c>
      <c r="M271" s="148" t="s">
        <v>537</v>
      </c>
      <c r="N271" s="154">
        <v>44792</v>
      </c>
      <c r="O271" s="1"/>
      <c r="R271" s="194"/>
    </row>
    <row r="272" spans="1:26" ht="12.75" customHeight="1">
      <c r="A272" s="176">
        <v>178</v>
      </c>
      <c r="B272" s="177">
        <v>44775</v>
      </c>
      <c r="C272" s="177"/>
      <c r="D272" s="178" t="s">
        <v>448</v>
      </c>
      <c r="E272" s="179" t="s">
        <v>567</v>
      </c>
      <c r="F272" s="149">
        <v>31.25</v>
      </c>
      <c r="G272" s="179"/>
      <c r="H272" s="179">
        <v>38.75</v>
      </c>
      <c r="I272" s="181">
        <v>38</v>
      </c>
      <c r="J272" s="151" t="s">
        <v>625</v>
      </c>
      <c r="K272" s="152">
        <f t="shared" ref="K272" si="77">H272-F272</f>
        <v>7.5</v>
      </c>
      <c r="L272" s="153">
        <f t="shared" ref="L272" si="78">K272/F272</f>
        <v>0.24</v>
      </c>
      <c r="M272" s="148" t="s">
        <v>537</v>
      </c>
      <c r="N272" s="154">
        <v>44844</v>
      </c>
      <c r="O272" s="41"/>
      <c r="R272" s="54"/>
    </row>
    <row r="273" spans="1:18" ht="12.75" customHeight="1">
      <c r="A273" s="211">
        <v>179</v>
      </c>
      <c r="B273" s="212">
        <v>44841</v>
      </c>
      <c r="C273" s="217"/>
      <c r="D273" s="217" t="s">
        <v>841</v>
      </c>
      <c r="E273" s="243" t="s">
        <v>567</v>
      </c>
      <c r="F273" s="214" t="s">
        <v>842</v>
      </c>
      <c r="G273" s="214"/>
      <c r="H273" s="214"/>
      <c r="I273" s="214">
        <v>840</v>
      </c>
      <c r="J273" s="214" t="s">
        <v>540</v>
      </c>
      <c r="K273" s="214"/>
      <c r="L273" s="214"/>
      <c r="M273" s="214"/>
      <c r="N273" s="214"/>
      <c r="O273" s="41"/>
      <c r="Q273" s="197"/>
      <c r="R273" s="54"/>
    </row>
    <row r="274" spans="1:18" ht="12.75" customHeight="1">
      <c r="A274" s="211">
        <v>180</v>
      </c>
      <c r="B274" s="212">
        <v>44844</v>
      </c>
      <c r="C274" s="217"/>
      <c r="D274" s="217" t="s">
        <v>403</v>
      </c>
      <c r="E274" s="243" t="s">
        <v>567</v>
      </c>
      <c r="F274" s="214" t="s">
        <v>844</v>
      </c>
      <c r="G274" s="214"/>
      <c r="H274" s="214"/>
      <c r="I274" s="214">
        <v>291</v>
      </c>
      <c r="J274" s="214" t="s">
        <v>540</v>
      </c>
      <c r="K274" s="214"/>
      <c r="L274" s="214"/>
      <c r="M274" s="214"/>
      <c r="N274" s="214"/>
      <c r="O274" s="41"/>
      <c r="Q274" s="197"/>
      <c r="R274" s="54"/>
    </row>
    <row r="275" spans="1:18" ht="12.75" customHeight="1">
      <c r="A275" s="211">
        <v>181</v>
      </c>
      <c r="B275" s="212">
        <v>44845</v>
      </c>
      <c r="C275" s="217"/>
      <c r="D275" s="217" t="s">
        <v>401</v>
      </c>
      <c r="E275" s="243" t="s">
        <v>567</v>
      </c>
      <c r="F275" s="214" t="s">
        <v>867</v>
      </c>
      <c r="G275" s="214"/>
      <c r="H275" s="214"/>
      <c r="I275" s="214">
        <v>765</v>
      </c>
      <c r="J275" s="214" t="s">
        <v>540</v>
      </c>
      <c r="K275" s="214"/>
      <c r="L275" s="214"/>
      <c r="M275" s="214"/>
      <c r="N275" s="214"/>
      <c r="O275" s="41"/>
      <c r="Q275" s="197"/>
      <c r="R275" s="54"/>
    </row>
    <row r="276" spans="1:18" ht="12.75" customHeight="1">
      <c r="A276" s="300">
        <v>182</v>
      </c>
      <c r="B276" s="212">
        <v>44981</v>
      </c>
      <c r="C276" s="212"/>
      <c r="D276" s="217" t="s">
        <v>821</v>
      </c>
      <c r="E276" s="243" t="s">
        <v>567</v>
      </c>
      <c r="F276" s="243" t="s">
        <v>907</v>
      </c>
      <c r="G276" s="214"/>
      <c r="H276" s="214"/>
      <c r="I276" s="214">
        <v>2080</v>
      </c>
      <c r="J276" s="214" t="s">
        <v>540</v>
      </c>
      <c r="K276" s="214"/>
      <c r="L276" s="214"/>
      <c r="M276" s="214"/>
      <c r="N276" s="214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B278" s="195" t="s">
        <v>760</v>
      </c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A282" s="196"/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A283" s="196"/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A284" s="53"/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</sheetData>
  <autoFilter ref="R1:R280"/>
  <mergeCells count="3">
    <mergeCell ref="B59:B60"/>
    <mergeCell ref="A59:A60"/>
    <mergeCell ref="J59:J6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2023-03-13T02:39:33Z</dcterms:modified>
</cp:coreProperties>
</file>